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570" windowWidth="14055" windowHeight="7875"/>
  </bookViews>
  <sheets>
    <sheet name="X IPS 2" sheetId="2" r:id="rId1"/>
  </sheets>
  <calcPr calcId="144525"/>
</workbook>
</file>

<file path=xl/calcChain.xml><?xml version="1.0" encoding="utf-8"?>
<calcChain xmlns="http://schemas.openxmlformats.org/spreadsheetml/2006/main">
  <c r="CT60" i="2" l="1"/>
  <c r="CQ60" i="2"/>
  <c r="CN60" i="2"/>
  <c r="H60" i="2" s="1"/>
  <c r="I60" i="2" s="1"/>
  <c r="CM60" i="2"/>
  <c r="CL60" i="2"/>
  <c r="CK60" i="2"/>
  <c r="CJ60" i="2"/>
  <c r="CI60" i="2"/>
  <c r="CH60" i="2"/>
  <c r="BQ60" i="2"/>
  <c r="BP60" i="2"/>
  <c r="BO60" i="2"/>
  <c r="BN60" i="2"/>
  <c r="BM60" i="2"/>
  <c r="BR60" i="2" s="1"/>
  <c r="AV60" i="2"/>
  <c r="E60" i="2" s="1"/>
  <c r="F60" i="2" s="1"/>
  <c r="AU60" i="2"/>
  <c r="AD60" i="2"/>
  <c r="M60" i="2"/>
  <c r="L60" i="2"/>
  <c r="J60" i="2"/>
  <c r="G60" i="2"/>
  <c r="CT59" i="2"/>
  <c r="CQ59" i="2"/>
  <c r="G59" i="2" s="1"/>
  <c r="CL59" i="2"/>
  <c r="CK59" i="2"/>
  <c r="CJ59" i="2"/>
  <c r="CI59" i="2"/>
  <c r="CH59" i="2"/>
  <c r="CM59" i="2" s="1"/>
  <c r="CN59" i="2" s="1"/>
  <c r="H59" i="2" s="1"/>
  <c r="I59" i="2" s="1"/>
  <c r="BR59" i="2"/>
  <c r="BQ59" i="2"/>
  <c r="BP59" i="2"/>
  <c r="BO59" i="2"/>
  <c r="BN59" i="2"/>
  <c r="BM59" i="2"/>
  <c r="AU59" i="2"/>
  <c r="AV59" i="2" s="1"/>
  <c r="AD59" i="2"/>
  <c r="L59" i="2" s="1"/>
  <c r="M59" i="2"/>
  <c r="J59" i="2"/>
  <c r="F59" i="2"/>
  <c r="E59" i="2"/>
  <c r="CT58" i="2"/>
  <c r="CQ58" i="2"/>
  <c r="CN58" i="2"/>
  <c r="CM58" i="2"/>
  <c r="CL58" i="2"/>
  <c r="CK58" i="2"/>
  <c r="CJ58" i="2"/>
  <c r="CI58" i="2"/>
  <c r="CH58" i="2"/>
  <c r="BQ58" i="2"/>
  <c r="BP58" i="2"/>
  <c r="BO58" i="2"/>
  <c r="BN58" i="2"/>
  <c r="BM58" i="2"/>
  <c r="BR58" i="2" s="1"/>
  <c r="AV58" i="2"/>
  <c r="E58" i="2" s="1"/>
  <c r="F58" i="2" s="1"/>
  <c r="AU58" i="2"/>
  <c r="AD58" i="2"/>
  <c r="M58" i="2"/>
  <c r="L58" i="2"/>
  <c r="J58" i="2"/>
  <c r="H58" i="2"/>
  <c r="I58" i="2" s="1"/>
  <c r="G58" i="2"/>
  <c r="CT57" i="2"/>
  <c r="CQ57" i="2"/>
  <c r="G57" i="2" s="1"/>
  <c r="CL57" i="2"/>
  <c r="CK57" i="2"/>
  <c r="CJ57" i="2"/>
  <c r="CI57" i="2"/>
  <c r="CH57" i="2"/>
  <c r="CM57" i="2" s="1"/>
  <c r="CN57" i="2" s="1"/>
  <c r="H57" i="2" s="1"/>
  <c r="I57" i="2" s="1"/>
  <c r="BR57" i="2"/>
  <c r="BQ57" i="2"/>
  <c r="BP57" i="2"/>
  <c r="BO57" i="2"/>
  <c r="BN57" i="2"/>
  <c r="BM57" i="2"/>
  <c r="AU57" i="2"/>
  <c r="AV57" i="2" s="1"/>
  <c r="E57" i="2" s="1"/>
  <c r="F57" i="2" s="1"/>
  <c r="AD57" i="2"/>
  <c r="L57" i="2" s="1"/>
  <c r="M57" i="2"/>
  <c r="J57" i="2"/>
  <c r="CT56" i="2"/>
  <c r="CQ56" i="2"/>
  <c r="CN56" i="2"/>
  <c r="H56" i="2" s="1"/>
  <c r="I56" i="2" s="1"/>
  <c r="CM56" i="2"/>
  <c r="CL56" i="2"/>
  <c r="CK56" i="2"/>
  <c r="CJ56" i="2"/>
  <c r="CI56" i="2"/>
  <c r="CH56" i="2"/>
  <c r="BQ56" i="2"/>
  <c r="BP56" i="2"/>
  <c r="BO56" i="2"/>
  <c r="BN56" i="2"/>
  <c r="BM56" i="2"/>
  <c r="BR56" i="2" s="1"/>
  <c r="AV56" i="2"/>
  <c r="E56" i="2" s="1"/>
  <c r="F56" i="2" s="1"/>
  <c r="AU56" i="2"/>
  <c r="AD56" i="2"/>
  <c r="M56" i="2"/>
  <c r="L56" i="2"/>
  <c r="J56" i="2"/>
  <c r="G56" i="2"/>
  <c r="CT55" i="2"/>
  <c r="CQ55" i="2"/>
  <c r="G55" i="2" s="1"/>
  <c r="CL55" i="2"/>
  <c r="CK55" i="2"/>
  <c r="CJ55" i="2"/>
  <c r="CI55" i="2"/>
  <c r="CH55" i="2"/>
  <c r="CM55" i="2" s="1"/>
  <c r="CN55" i="2" s="1"/>
  <c r="BR55" i="2"/>
  <c r="BQ55" i="2"/>
  <c r="BP55" i="2"/>
  <c r="BO55" i="2"/>
  <c r="BN55" i="2"/>
  <c r="BM55" i="2"/>
  <c r="AU55" i="2"/>
  <c r="AV55" i="2" s="1"/>
  <c r="AD55" i="2"/>
  <c r="L55" i="2" s="1"/>
  <c r="M55" i="2"/>
  <c r="J55" i="2"/>
  <c r="H55" i="2"/>
  <c r="I55" i="2" s="1"/>
  <c r="E55" i="2"/>
  <c r="F55" i="2" s="1"/>
  <c r="CT54" i="2"/>
  <c r="CQ54" i="2"/>
  <c r="CM54" i="2"/>
  <c r="CN54" i="2" s="1"/>
  <c r="H54" i="2" s="1"/>
  <c r="I54" i="2" s="1"/>
  <c r="CL54" i="2"/>
  <c r="CK54" i="2"/>
  <c r="CJ54" i="2"/>
  <c r="CI54" i="2"/>
  <c r="CH54" i="2"/>
  <c r="BR54" i="2"/>
  <c r="BQ54" i="2"/>
  <c r="BP54" i="2"/>
  <c r="BO54" i="2"/>
  <c r="BN54" i="2"/>
  <c r="BM54" i="2"/>
  <c r="AV54" i="2"/>
  <c r="E54" i="2" s="1"/>
  <c r="F54" i="2" s="1"/>
  <c r="AU54" i="2"/>
  <c r="AD54" i="2"/>
  <c r="M54" i="2"/>
  <c r="L54" i="2"/>
  <c r="J54" i="2"/>
  <c r="G54" i="2"/>
  <c r="CT53" i="2"/>
  <c r="CQ53" i="2"/>
  <c r="G53" i="2" s="1"/>
  <c r="CM53" i="2"/>
  <c r="CN53" i="2" s="1"/>
  <c r="H53" i="2" s="1"/>
  <c r="I53" i="2" s="1"/>
  <c r="CL53" i="2"/>
  <c r="CK53" i="2"/>
  <c r="CJ53" i="2"/>
  <c r="CI53" i="2"/>
  <c r="CH53" i="2"/>
  <c r="BR53" i="2"/>
  <c r="BQ53" i="2"/>
  <c r="BP53" i="2"/>
  <c r="BO53" i="2"/>
  <c r="BN53" i="2"/>
  <c r="BM53" i="2"/>
  <c r="AV53" i="2"/>
  <c r="AU53" i="2"/>
  <c r="AD53" i="2"/>
  <c r="L53" i="2" s="1"/>
  <c r="M53" i="2"/>
  <c r="J53" i="2"/>
  <c r="E53" i="2"/>
  <c r="F53" i="2" s="1"/>
  <c r="CT52" i="2"/>
  <c r="CQ52" i="2"/>
  <c r="CM52" i="2"/>
  <c r="CN52" i="2" s="1"/>
  <c r="H52" i="2" s="1"/>
  <c r="I52" i="2" s="1"/>
  <c r="CL52" i="2"/>
  <c r="CK52" i="2"/>
  <c r="CJ52" i="2"/>
  <c r="CI52" i="2"/>
  <c r="CH52" i="2"/>
  <c r="BR52" i="2"/>
  <c r="BQ52" i="2"/>
  <c r="BP52" i="2"/>
  <c r="BO52" i="2"/>
  <c r="BN52" i="2"/>
  <c r="BM52" i="2"/>
  <c r="AV52" i="2"/>
  <c r="E52" i="2" s="1"/>
  <c r="F52" i="2" s="1"/>
  <c r="AU52" i="2"/>
  <c r="AD52" i="2"/>
  <c r="M52" i="2"/>
  <c r="L52" i="2"/>
  <c r="J52" i="2"/>
  <c r="G52" i="2"/>
  <c r="CT51" i="2"/>
  <c r="CQ51" i="2"/>
  <c r="G51" i="2" s="1"/>
  <c r="CM51" i="2"/>
  <c r="CN51" i="2" s="1"/>
  <c r="H51" i="2" s="1"/>
  <c r="I51" i="2" s="1"/>
  <c r="CL51" i="2"/>
  <c r="CK51" i="2"/>
  <c r="CJ51" i="2"/>
  <c r="CI51" i="2"/>
  <c r="CH51" i="2"/>
  <c r="BR51" i="2"/>
  <c r="BQ51" i="2"/>
  <c r="BP51" i="2"/>
  <c r="BO51" i="2"/>
  <c r="BN51" i="2"/>
  <c r="BM51" i="2"/>
  <c r="AV51" i="2"/>
  <c r="AU51" i="2"/>
  <c r="AD51" i="2"/>
  <c r="L51" i="2" s="1"/>
  <c r="M51" i="2"/>
  <c r="J51" i="2"/>
  <c r="E51" i="2"/>
  <c r="F51" i="2" s="1"/>
  <c r="CT50" i="2"/>
  <c r="CQ50" i="2"/>
  <c r="CM50" i="2"/>
  <c r="CN50" i="2" s="1"/>
  <c r="H50" i="2" s="1"/>
  <c r="I50" i="2" s="1"/>
  <c r="CL50" i="2"/>
  <c r="CK50" i="2"/>
  <c r="CJ50" i="2"/>
  <c r="CI50" i="2"/>
  <c r="CH50" i="2"/>
  <c r="BR50" i="2"/>
  <c r="BQ50" i="2"/>
  <c r="BP50" i="2"/>
  <c r="BO50" i="2"/>
  <c r="BN50" i="2"/>
  <c r="BM50" i="2"/>
  <c r="AV50" i="2"/>
  <c r="E50" i="2" s="1"/>
  <c r="F50" i="2" s="1"/>
  <c r="AU50" i="2"/>
  <c r="AD50" i="2"/>
  <c r="M50" i="2"/>
  <c r="L50" i="2"/>
  <c r="J50" i="2"/>
  <c r="G50" i="2"/>
  <c r="CT49" i="2"/>
  <c r="CQ49" i="2"/>
  <c r="G49" i="2" s="1"/>
  <c r="CM49" i="2"/>
  <c r="CN49" i="2" s="1"/>
  <c r="H49" i="2" s="1"/>
  <c r="I49" i="2" s="1"/>
  <c r="CL49" i="2"/>
  <c r="CK49" i="2"/>
  <c r="CJ49" i="2"/>
  <c r="CI49" i="2"/>
  <c r="CH49" i="2"/>
  <c r="BR49" i="2"/>
  <c r="BQ49" i="2"/>
  <c r="BP49" i="2"/>
  <c r="BO49" i="2"/>
  <c r="BN49" i="2"/>
  <c r="BM49" i="2"/>
  <c r="AV49" i="2"/>
  <c r="AU49" i="2"/>
  <c r="AD49" i="2"/>
  <c r="L49" i="2" s="1"/>
  <c r="M49" i="2"/>
  <c r="J49" i="2"/>
  <c r="E49" i="2"/>
  <c r="F49" i="2" s="1"/>
  <c r="CT48" i="2"/>
  <c r="CQ48" i="2"/>
  <c r="CM48" i="2"/>
  <c r="CN48" i="2" s="1"/>
  <c r="H48" i="2" s="1"/>
  <c r="I48" i="2" s="1"/>
  <c r="CL48" i="2"/>
  <c r="CK48" i="2"/>
  <c r="CJ48" i="2"/>
  <c r="CI48" i="2"/>
  <c r="CH48" i="2"/>
  <c r="BR48" i="2"/>
  <c r="BQ48" i="2"/>
  <c r="BP48" i="2"/>
  <c r="BO48" i="2"/>
  <c r="BN48" i="2"/>
  <c r="BM48" i="2"/>
  <c r="AV48" i="2"/>
  <c r="E48" i="2" s="1"/>
  <c r="F48" i="2" s="1"/>
  <c r="AU48" i="2"/>
  <c r="AD48" i="2"/>
  <c r="M48" i="2"/>
  <c r="L48" i="2"/>
  <c r="J48" i="2"/>
  <c r="G48" i="2"/>
  <c r="CT47" i="2"/>
  <c r="CQ47" i="2"/>
  <c r="G47" i="2" s="1"/>
  <c r="CM47" i="2"/>
  <c r="CN47" i="2" s="1"/>
  <c r="H47" i="2" s="1"/>
  <c r="I47" i="2" s="1"/>
  <c r="CL47" i="2"/>
  <c r="CK47" i="2"/>
  <c r="CJ47" i="2"/>
  <c r="CI47" i="2"/>
  <c r="CH47" i="2"/>
  <c r="BR47" i="2"/>
  <c r="BQ47" i="2"/>
  <c r="BP47" i="2"/>
  <c r="BO47" i="2"/>
  <c r="BN47" i="2"/>
  <c r="BM47" i="2"/>
  <c r="AV47" i="2"/>
  <c r="AU47" i="2"/>
  <c r="AD47" i="2"/>
  <c r="L47" i="2" s="1"/>
  <c r="M47" i="2"/>
  <c r="J47" i="2"/>
  <c r="E47" i="2"/>
  <c r="F47" i="2" s="1"/>
  <c r="CT46" i="2"/>
  <c r="CQ46" i="2"/>
  <c r="CL46" i="2"/>
  <c r="CK46" i="2"/>
  <c r="CJ46" i="2"/>
  <c r="CI46" i="2"/>
  <c r="CH46" i="2"/>
  <c r="CM46" i="2" s="1"/>
  <c r="CN46" i="2" s="1"/>
  <c r="BQ46" i="2"/>
  <c r="BP46" i="2"/>
  <c r="BO46" i="2"/>
  <c r="BN46" i="2"/>
  <c r="BM46" i="2"/>
  <c r="BR46" i="2" s="1"/>
  <c r="AU46" i="2"/>
  <c r="AV46" i="2" s="1"/>
  <c r="AD46" i="2"/>
  <c r="CT45" i="2"/>
  <c r="CQ45" i="2"/>
  <c r="CL45" i="2"/>
  <c r="CK45" i="2"/>
  <c r="CJ45" i="2"/>
  <c r="CI45" i="2"/>
  <c r="CH45" i="2"/>
  <c r="CM45" i="2" s="1"/>
  <c r="CN45" i="2" s="1"/>
  <c r="BQ45" i="2"/>
  <c r="BP45" i="2"/>
  <c r="BO45" i="2"/>
  <c r="BN45" i="2"/>
  <c r="BM45" i="2"/>
  <c r="BR45" i="2" s="1"/>
  <c r="AU45" i="2"/>
  <c r="AV45" i="2" s="1"/>
  <c r="AD45" i="2"/>
  <c r="CT44" i="2"/>
  <c r="CQ44" i="2"/>
  <c r="CL44" i="2"/>
  <c r="CK44" i="2"/>
  <c r="CJ44" i="2"/>
  <c r="CI44" i="2"/>
  <c r="CH44" i="2"/>
  <c r="CM44" i="2" s="1"/>
  <c r="CN44" i="2" s="1"/>
  <c r="BQ44" i="2"/>
  <c r="BP44" i="2"/>
  <c r="BO44" i="2"/>
  <c r="BN44" i="2"/>
  <c r="BM44" i="2"/>
  <c r="BR44" i="2" s="1"/>
  <c r="AU44" i="2"/>
  <c r="AV44" i="2" s="1"/>
  <c r="AD44" i="2"/>
  <c r="CT43" i="2"/>
  <c r="CQ43" i="2"/>
  <c r="CM43" i="2"/>
  <c r="CN43" i="2" s="1"/>
  <c r="CL43" i="2"/>
  <c r="CK43" i="2"/>
  <c r="CJ43" i="2"/>
  <c r="CI43" i="2"/>
  <c r="CH43" i="2"/>
  <c r="BQ43" i="2"/>
  <c r="BP43" i="2"/>
  <c r="BO43" i="2"/>
  <c r="BN43" i="2"/>
  <c r="BM43" i="2"/>
  <c r="BR43" i="2" s="1"/>
  <c r="AV43" i="2"/>
  <c r="AU43" i="2"/>
  <c r="AD43" i="2"/>
  <c r="CT42" i="2"/>
  <c r="CQ42" i="2"/>
  <c r="CM42" i="2"/>
  <c r="CN42" i="2" s="1"/>
  <c r="CL42" i="2"/>
  <c r="CK42" i="2"/>
  <c r="CJ42" i="2"/>
  <c r="CI42" i="2"/>
  <c r="CH42" i="2"/>
  <c r="BQ42" i="2"/>
  <c r="BP42" i="2"/>
  <c r="BO42" i="2"/>
  <c r="BN42" i="2"/>
  <c r="BM42" i="2"/>
  <c r="BR42" i="2" s="1"/>
  <c r="AU42" i="2"/>
  <c r="AV42" i="2" s="1"/>
  <c r="AD42" i="2"/>
  <c r="CT41" i="2"/>
  <c r="CQ41" i="2"/>
  <c r="CL41" i="2"/>
  <c r="CK41" i="2"/>
  <c r="CJ41" i="2"/>
  <c r="CI41" i="2"/>
  <c r="CH41" i="2"/>
  <c r="CM41" i="2" s="1"/>
  <c r="CN41" i="2" s="1"/>
  <c r="BQ41" i="2"/>
  <c r="BP41" i="2"/>
  <c r="BO41" i="2"/>
  <c r="BN41" i="2"/>
  <c r="BM41" i="2"/>
  <c r="BR41" i="2" s="1"/>
  <c r="AU41" i="2"/>
  <c r="AV41" i="2" s="1"/>
  <c r="AD41" i="2"/>
  <c r="CT40" i="2"/>
  <c r="CQ40" i="2"/>
  <c r="CL40" i="2"/>
  <c r="CK40" i="2"/>
  <c r="CJ40" i="2"/>
  <c r="CI40" i="2"/>
  <c r="CH40" i="2"/>
  <c r="CM40" i="2" s="1"/>
  <c r="CN40" i="2" s="1"/>
  <c r="BQ40" i="2"/>
  <c r="BP40" i="2"/>
  <c r="BO40" i="2"/>
  <c r="BN40" i="2"/>
  <c r="BM40" i="2"/>
  <c r="BR40" i="2" s="1"/>
  <c r="AU40" i="2"/>
  <c r="AV40" i="2" s="1"/>
  <c r="AD40" i="2"/>
  <c r="CT39" i="2"/>
  <c r="CQ39" i="2"/>
  <c r="CL39" i="2"/>
  <c r="CK39" i="2"/>
  <c r="CJ39" i="2"/>
  <c r="CI39" i="2"/>
  <c r="CH39" i="2"/>
  <c r="CM39" i="2" s="1"/>
  <c r="CN39" i="2" s="1"/>
  <c r="BQ39" i="2"/>
  <c r="BP39" i="2"/>
  <c r="BO39" i="2"/>
  <c r="BN39" i="2"/>
  <c r="BM39" i="2"/>
  <c r="BR39" i="2" s="1"/>
  <c r="AV39" i="2"/>
  <c r="AU39" i="2"/>
  <c r="AD39" i="2"/>
  <c r="CT38" i="2"/>
  <c r="CQ38" i="2"/>
  <c r="CL38" i="2"/>
  <c r="CK38" i="2"/>
  <c r="CJ38" i="2"/>
  <c r="CI38" i="2"/>
  <c r="CH38" i="2"/>
  <c r="CM38" i="2" s="1"/>
  <c r="CN38" i="2" s="1"/>
  <c r="BR38" i="2"/>
  <c r="BQ38" i="2"/>
  <c r="BP38" i="2"/>
  <c r="BO38" i="2"/>
  <c r="BN38" i="2"/>
  <c r="BM38" i="2"/>
  <c r="AV38" i="2"/>
  <c r="AU38" i="2"/>
  <c r="AD38" i="2"/>
  <c r="CT37" i="2"/>
  <c r="CQ37" i="2"/>
  <c r="CM37" i="2"/>
  <c r="CN37" i="2" s="1"/>
  <c r="CL37" i="2"/>
  <c r="CK37" i="2"/>
  <c r="CJ37" i="2"/>
  <c r="CI37" i="2"/>
  <c r="CH37" i="2"/>
  <c r="BR37" i="2"/>
  <c r="BQ37" i="2"/>
  <c r="BP37" i="2"/>
  <c r="BO37" i="2"/>
  <c r="BN37" i="2"/>
  <c r="BM37" i="2"/>
  <c r="AU37" i="2"/>
  <c r="AV37" i="2" s="1"/>
  <c r="AD37" i="2"/>
  <c r="CT36" i="2"/>
  <c r="CQ36" i="2"/>
  <c r="CM36" i="2"/>
  <c r="CN36" i="2" s="1"/>
  <c r="CL36" i="2"/>
  <c r="CK36" i="2"/>
  <c r="CJ36" i="2"/>
  <c r="CI36" i="2"/>
  <c r="CH36" i="2"/>
  <c r="BR36" i="2"/>
  <c r="BQ36" i="2"/>
  <c r="BP36" i="2"/>
  <c r="BO36" i="2"/>
  <c r="BN36" i="2"/>
  <c r="BM36" i="2"/>
  <c r="AU36" i="2"/>
  <c r="AV36" i="2" s="1"/>
  <c r="AD36" i="2"/>
  <c r="CT35" i="2"/>
  <c r="CQ35" i="2"/>
  <c r="CM35" i="2"/>
  <c r="CN35" i="2" s="1"/>
  <c r="CL35" i="2"/>
  <c r="CK35" i="2"/>
  <c r="CJ35" i="2"/>
  <c r="CI35" i="2"/>
  <c r="CH35" i="2"/>
  <c r="BR35" i="2"/>
  <c r="BQ35" i="2"/>
  <c r="BP35" i="2"/>
  <c r="BO35" i="2"/>
  <c r="BN35" i="2"/>
  <c r="BM35" i="2"/>
  <c r="AU35" i="2"/>
  <c r="AV35" i="2" s="1"/>
  <c r="AD35" i="2"/>
  <c r="CT34" i="2"/>
  <c r="CQ34" i="2"/>
  <c r="CM34" i="2"/>
  <c r="CN34" i="2" s="1"/>
  <c r="CL34" i="2"/>
  <c r="CK34" i="2"/>
  <c r="CJ34" i="2"/>
  <c r="CI34" i="2"/>
  <c r="CH34" i="2"/>
  <c r="BR34" i="2"/>
  <c r="BQ34" i="2"/>
  <c r="BP34" i="2"/>
  <c r="BO34" i="2"/>
  <c r="BN34" i="2"/>
  <c r="BM34" i="2"/>
  <c r="AU34" i="2"/>
  <c r="AV34" i="2" s="1"/>
  <c r="AD34" i="2"/>
  <c r="DF33" i="2"/>
  <c r="CT33" i="2"/>
  <c r="CQ33" i="2"/>
  <c r="CL33" i="2"/>
  <c r="CK33" i="2"/>
  <c r="CJ33" i="2"/>
  <c r="CI33" i="2"/>
  <c r="CH33" i="2"/>
  <c r="CM33" i="2" s="1"/>
  <c r="CN33" i="2" s="1"/>
  <c r="BQ33" i="2"/>
  <c r="BP33" i="2"/>
  <c r="BO33" i="2"/>
  <c r="BN33" i="2"/>
  <c r="BM33" i="2"/>
  <c r="BR33" i="2" s="1"/>
  <c r="AU33" i="2"/>
  <c r="AV33" i="2" s="1"/>
  <c r="AD33" i="2"/>
  <c r="DF32" i="2"/>
  <c r="CT32" i="2"/>
  <c r="CQ32" i="2"/>
  <c r="CL32" i="2"/>
  <c r="CK32" i="2"/>
  <c r="CJ32" i="2"/>
  <c r="CI32" i="2"/>
  <c r="CH32" i="2"/>
  <c r="CM32" i="2" s="1"/>
  <c r="CN32" i="2" s="1"/>
  <c r="BR32" i="2"/>
  <c r="BQ32" i="2"/>
  <c r="BP32" i="2"/>
  <c r="BO32" i="2"/>
  <c r="BN32" i="2"/>
  <c r="BM32" i="2"/>
  <c r="AU32" i="2"/>
  <c r="AV32" i="2" s="1"/>
  <c r="AD32" i="2"/>
  <c r="DF31" i="2"/>
  <c r="CT31" i="2"/>
  <c r="CQ31" i="2"/>
  <c r="CL31" i="2"/>
  <c r="CK31" i="2"/>
  <c r="CJ31" i="2"/>
  <c r="CI31" i="2"/>
  <c r="CH31" i="2"/>
  <c r="CM31" i="2" s="1"/>
  <c r="CN31" i="2" s="1"/>
  <c r="BQ31" i="2"/>
  <c r="BP31" i="2"/>
  <c r="BO31" i="2"/>
  <c r="BN31" i="2"/>
  <c r="BM31" i="2"/>
  <c r="BR31" i="2" s="1"/>
  <c r="AU31" i="2"/>
  <c r="AV31" i="2" s="1"/>
  <c r="AD31" i="2"/>
  <c r="DF30" i="2"/>
  <c r="CT30" i="2"/>
  <c r="CQ30" i="2"/>
  <c r="CL30" i="2"/>
  <c r="CK30" i="2"/>
  <c r="CJ30" i="2"/>
  <c r="CI30" i="2"/>
  <c r="CH30" i="2"/>
  <c r="CM30" i="2" s="1"/>
  <c r="CN30" i="2" s="1"/>
  <c r="BR30" i="2"/>
  <c r="BQ30" i="2"/>
  <c r="BP30" i="2"/>
  <c r="BO30" i="2"/>
  <c r="BN30" i="2"/>
  <c r="BM30" i="2"/>
  <c r="AU30" i="2"/>
  <c r="AV30" i="2" s="1"/>
  <c r="AD30" i="2"/>
  <c r="DF29" i="2"/>
  <c r="CT29" i="2"/>
  <c r="CQ29" i="2"/>
  <c r="CL29" i="2"/>
  <c r="CK29" i="2"/>
  <c r="CJ29" i="2"/>
  <c r="CI29" i="2"/>
  <c r="CH29" i="2"/>
  <c r="CM29" i="2" s="1"/>
  <c r="CN29" i="2" s="1"/>
  <c r="BQ29" i="2"/>
  <c r="BP29" i="2"/>
  <c r="BO29" i="2"/>
  <c r="BN29" i="2"/>
  <c r="BM29" i="2"/>
  <c r="BR29" i="2" s="1"/>
  <c r="AU29" i="2"/>
  <c r="AV29" i="2" s="1"/>
  <c r="AD29" i="2"/>
  <c r="DF28" i="2"/>
  <c r="CT28" i="2"/>
  <c r="CQ28" i="2"/>
  <c r="CL28" i="2"/>
  <c r="CK28" i="2"/>
  <c r="CJ28" i="2"/>
  <c r="CI28" i="2"/>
  <c r="CH28" i="2"/>
  <c r="CM28" i="2" s="1"/>
  <c r="CN28" i="2" s="1"/>
  <c r="BR28" i="2"/>
  <c r="BQ28" i="2"/>
  <c r="BP28" i="2"/>
  <c r="BO28" i="2"/>
  <c r="BN28" i="2"/>
  <c r="BM28" i="2"/>
  <c r="AU28" i="2"/>
  <c r="AV28" i="2" s="1"/>
  <c r="AD28" i="2"/>
  <c r="DF27" i="2"/>
  <c r="CT27" i="2"/>
  <c r="CQ27" i="2"/>
  <c r="CL27" i="2"/>
  <c r="CK27" i="2"/>
  <c r="CJ27" i="2"/>
  <c r="CI27" i="2"/>
  <c r="CH27" i="2"/>
  <c r="CM27" i="2" s="1"/>
  <c r="CN27" i="2" s="1"/>
  <c r="BQ27" i="2"/>
  <c r="BP27" i="2"/>
  <c r="BO27" i="2"/>
  <c r="BN27" i="2"/>
  <c r="BM27" i="2"/>
  <c r="BR27" i="2" s="1"/>
  <c r="AU27" i="2"/>
  <c r="AV27" i="2" s="1"/>
  <c r="AD27" i="2"/>
  <c r="DF26" i="2"/>
  <c r="CT26" i="2"/>
  <c r="CQ26" i="2"/>
  <c r="CL26" i="2"/>
  <c r="CK26" i="2"/>
  <c r="CJ26" i="2"/>
  <c r="CI26" i="2"/>
  <c r="CH26" i="2"/>
  <c r="CM26" i="2" s="1"/>
  <c r="CN26" i="2" s="1"/>
  <c r="BR26" i="2"/>
  <c r="BQ26" i="2"/>
  <c r="BP26" i="2"/>
  <c r="BO26" i="2"/>
  <c r="BN26" i="2"/>
  <c r="BM26" i="2"/>
  <c r="AU26" i="2"/>
  <c r="AV26" i="2" s="1"/>
  <c r="AD26" i="2"/>
  <c r="DF25" i="2"/>
  <c r="CT25" i="2"/>
  <c r="CQ25" i="2"/>
  <c r="CL25" i="2"/>
  <c r="CK25" i="2"/>
  <c r="CJ25" i="2"/>
  <c r="CI25" i="2"/>
  <c r="CH25" i="2"/>
  <c r="CM25" i="2" s="1"/>
  <c r="CN25" i="2" s="1"/>
  <c r="BQ25" i="2"/>
  <c r="BP25" i="2"/>
  <c r="BO25" i="2"/>
  <c r="BN25" i="2"/>
  <c r="BM25" i="2"/>
  <c r="BR25" i="2" s="1"/>
  <c r="AU25" i="2"/>
  <c r="AV25" i="2" s="1"/>
  <c r="AD25" i="2"/>
  <c r="DF24" i="2"/>
  <c r="CT24" i="2"/>
  <c r="CQ24" i="2"/>
  <c r="CL24" i="2"/>
  <c r="CK24" i="2"/>
  <c r="CJ24" i="2"/>
  <c r="CI24" i="2"/>
  <c r="CH24" i="2"/>
  <c r="CM24" i="2" s="1"/>
  <c r="CN24" i="2" s="1"/>
  <c r="BR24" i="2"/>
  <c r="BQ24" i="2"/>
  <c r="BP24" i="2"/>
  <c r="BO24" i="2"/>
  <c r="BN24" i="2"/>
  <c r="BM24" i="2"/>
  <c r="AU24" i="2"/>
  <c r="AV24" i="2" s="1"/>
  <c r="AD24" i="2"/>
  <c r="DF23" i="2"/>
  <c r="CT23" i="2"/>
  <c r="CQ23" i="2"/>
  <c r="CL23" i="2"/>
  <c r="CK23" i="2"/>
  <c r="CJ23" i="2"/>
  <c r="CI23" i="2"/>
  <c r="CH23" i="2"/>
  <c r="CM23" i="2" s="1"/>
  <c r="CN23" i="2" s="1"/>
  <c r="BQ23" i="2"/>
  <c r="BP23" i="2"/>
  <c r="BO23" i="2"/>
  <c r="BN23" i="2"/>
  <c r="BM23" i="2"/>
  <c r="BR23" i="2" s="1"/>
  <c r="AU23" i="2"/>
  <c r="AV23" i="2" s="1"/>
  <c r="AD23" i="2"/>
  <c r="DF22" i="2"/>
  <c r="CT22" i="2"/>
  <c r="CQ22" i="2"/>
  <c r="CL22" i="2"/>
  <c r="CK22" i="2"/>
  <c r="CJ22" i="2"/>
  <c r="CI22" i="2"/>
  <c r="CH22" i="2"/>
  <c r="CM22" i="2" s="1"/>
  <c r="CN22" i="2" s="1"/>
  <c r="BR22" i="2"/>
  <c r="BQ22" i="2"/>
  <c r="BP22" i="2"/>
  <c r="BO22" i="2"/>
  <c r="BN22" i="2"/>
  <c r="BM22" i="2"/>
  <c r="AU22" i="2"/>
  <c r="AV22" i="2" s="1"/>
  <c r="AD22" i="2"/>
  <c r="CT21" i="2"/>
  <c r="CQ21" i="2"/>
  <c r="CL21" i="2"/>
  <c r="CK21" i="2"/>
  <c r="CJ21" i="2"/>
  <c r="CI21" i="2"/>
  <c r="CH21" i="2"/>
  <c r="CM21" i="2" s="1"/>
  <c r="CN21" i="2" s="1"/>
  <c r="BR21" i="2"/>
  <c r="BQ21" i="2"/>
  <c r="BP21" i="2"/>
  <c r="BO21" i="2"/>
  <c r="BN21" i="2"/>
  <c r="BM21" i="2"/>
  <c r="AU21" i="2"/>
  <c r="AV21" i="2" s="1"/>
  <c r="AD21" i="2"/>
  <c r="DF20" i="2"/>
  <c r="CT20" i="2"/>
  <c r="CQ20" i="2"/>
  <c r="CL20" i="2"/>
  <c r="CK20" i="2"/>
  <c r="CJ20" i="2"/>
  <c r="CI20" i="2"/>
  <c r="CH20" i="2"/>
  <c r="CM20" i="2" s="1"/>
  <c r="CN20" i="2" s="1"/>
  <c r="BQ20" i="2"/>
  <c r="BP20" i="2"/>
  <c r="BO20" i="2"/>
  <c r="BN20" i="2"/>
  <c r="BM20" i="2"/>
  <c r="BR20" i="2" s="1"/>
  <c r="AU20" i="2"/>
  <c r="AV20" i="2" s="1"/>
  <c r="AD20" i="2"/>
  <c r="DF19" i="2"/>
  <c r="CT19" i="2"/>
  <c r="CQ19" i="2"/>
  <c r="CL19" i="2"/>
  <c r="CK19" i="2"/>
  <c r="CJ19" i="2"/>
  <c r="CI19" i="2"/>
  <c r="CH19" i="2"/>
  <c r="CM19" i="2" s="1"/>
  <c r="CN19" i="2" s="1"/>
  <c r="BR19" i="2"/>
  <c r="BQ19" i="2"/>
  <c r="BP19" i="2"/>
  <c r="BO19" i="2"/>
  <c r="BN19" i="2"/>
  <c r="BM19" i="2"/>
  <c r="AU19" i="2"/>
  <c r="AV19" i="2" s="1"/>
  <c r="AD19" i="2"/>
  <c r="DF18" i="2"/>
  <c r="CT18" i="2"/>
  <c r="CQ18" i="2"/>
  <c r="CL18" i="2"/>
  <c r="CK18" i="2"/>
  <c r="CJ18" i="2"/>
  <c r="CI18" i="2"/>
  <c r="CH18" i="2"/>
  <c r="CM18" i="2" s="1"/>
  <c r="CN18" i="2" s="1"/>
  <c r="BQ18" i="2"/>
  <c r="BP18" i="2"/>
  <c r="BO18" i="2"/>
  <c r="BN18" i="2"/>
  <c r="BM18" i="2"/>
  <c r="BR18" i="2" s="1"/>
  <c r="AU18" i="2"/>
  <c r="AV18" i="2" s="1"/>
  <c r="AD18" i="2"/>
  <c r="DF17" i="2"/>
  <c r="CT17" i="2"/>
  <c r="CQ17" i="2"/>
  <c r="CL17" i="2"/>
  <c r="CK17" i="2"/>
  <c r="CJ17" i="2"/>
  <c r="CI17" i="2"/>
  <c r="CH17" i="2"/>
  <c r="CM17" i="2" s="1"/>
  <c r="CN17" i="2" s="1"/>
  <c r="BR17" i="2"/>
  <c r="BQ17" i="2"/>
  <c r="BP17" i="2"/>
  <c r="BO17" i="2"/>
  <c r="BN17" i="2"/>
  <c r="BM17" i="2"/>
  <c r="AU17" i="2"/>
  <c r="AV17" i="2" s="1"/>
  <c r="AD17" i="2"/>
  <c r="DF16" i="2"/>
  <c r="CT16" i="2"/>
  <c r="CQ16" i="2"/>
  <c r="CL16" i="2"/>
  <c r="CK16" i="2"/>
  <c r="CJ16" i="2"/>
  <c r="CI16" i="2"/>
  <c r="CH16" i="2"/>
  <c r="CM16" i="2" s="1"/>
  <c r="CN16" i="2" s="1"/>
  <c r="BQ16" i="2"/>
  <c r="BP16" i="2"/>
  <c r="BO16" i="2"/>
  <c r="BN16" i="2"/>
  <c r="BM16" i="2"/>
  <c r="BR16" i="2" s="1"/>
  <c r="AU16" i="2"/>
  <c r="AV16" i="2" s="1"/>
  <c r="AD16" i="2"/>
  <c r="DF15" i="2"/>
  <c r="CT15" i="2"/>
  <c r="CQ15" i="2"/>
  <c r="CL15" i="2"/>
  <c r="CK15" i="2"/>
  <c r="CJ15" i="2"/>
  <c r="CI15" i="2"/>
  <c r="CH15" i="2"/>
  <c r="CM15" i="2" s="1"/>
  <c r="CN15" i="2" s="1"/>
  <c r="BR15" i="2"/>
  <c r="BQ15" i="2"/>
  <c r="BP15" i="2"/>
  <c r="BO15" i="2"/>
  <c r="BN15" i="2"/>
  <c r="BM15" i="2"/>
  <c r="AU15" i="2"/>
  <c r="AV15" i="2" s="1"/>
  <c r="AD15" i="2"/>
  <c r="DF14" i="2"/>
  <c r="CT14" i="2"/>
  <c r="CQ14" i="2"/>
  <c r="CL14" i="2"/>
  <c r="CK14" i="2"/>
  <c r="CJ14" i="2"/>
  <c r="CI14" i="2"/>
  <c r="CH14" i="2"/>
  <c r="CM14" i="2" s="1"/>
  <c r="CN14" i="2" s="1"/>
  <c r="BQ14" i="2"/>
  <c r="BP14" i="2"/>
  <c r="BO14" i="2"/>
  <c r="BN14" i="2"/>
  <c r="BM14" i="2"/>
  <c r="BR14" i="2" s="1"/>
  <c r="AU14" i="2"/>
  <c r="AV14" i="2" s="1"/>
  <c r="AD14" i="2"/>
  <c r="DF13" i="2"/>
  <c r="CT13" i="2"/>
  <c r="CQ13" i="2"/>
  <c r="CL13" i="2"/>
  <c r="CK13" i="2"/>
  <c r="CJ13" i="2"/>
  <c r="CI13" i="2"/>
  <c r="CH13" i="2"/>
  <c r="CM13" i="2" s="1"/>
  <c r="CN13" i="2" s="1"/>
  <c r="BQ13" i="2"/>
  <c r="BP13" i="2"/>
  <c r="BO13" i="2"/>
  <c r="BN13" i="2"/>
  <c r="BM13" i="2"/>
  <c r="BR13" i="2" s="1"/>
  <c r="AU13" i="2"/>
  <c r="AV13" i="2" s="1"/>
  <c r="AD13" i="2"/>
  <c r="DF12" i="2"/>
  <c r="CT12" i="2"/>
  <c r="CQ12" i="2"/>
  <c r="CL12" i="2"/>
  <c r="CK12" i="2"/>
  <c r="CJ12" i="2"/>
  <c r="CI12" i="2"/>
  <c r="CH12" i="2"/>
  <c r="CM12" i="2" s="1"/>
  <c r="CN12" i="2" s="1"/>
  <c r="BQ12" i="2"/>
  <c r="BP12" i="2"/>
  <c r="BO12" i="2"/>
  <c r="BN12" i="2"/>
  <c r="BM12" i="2"/>
  <c r="BR12" i="2" s="1"/>
  <c r="AU12" i="2"/>
  <c r="AV12" i="2" s="1"/>
  <c r="AD12" i="2"/>
  <c r="DF11" i="2"/>
  <c r="CT11" i="2"/>
  <c r="CQ11" i="2"/>
  <c r="CL11" i="2"/>
  <c r="CK11" i="2"/>
  <c r="CJ11" i="2"/>
  <c r="CI11" i="2"/>
  <c r="CH11" i="2"/>
  <c r="CM11" i="2" s="1"/>
  <c r="CN11" i="2" s="1"/>
  <c r="BQ11" i="2"/>
  <c r="BP11" i="2"/>
  <c r="BO11" i="2"/>
  <c r="BN11" i="2"/>
  <c r="BM11" i="2"/>
  <c r="BR11" i="2" s="1"/>
  <c r="AU11" i="2"/>
  <c r="AV11" i="2" s="1"/>
  <c r="AD11" i="2"/>
  <c r="DF10" i="2"/>
  <c r="DF9" i="2"/>
  <c r="BC2" i="2"/>
  <c r="T2" i="2"/>
</calcChain>
</file>

<file path=xl/sharedStrings.xml><?xml version="1.0" encoding="utf-8"?>
<sst xmlns="http://schemas.openxmlformats.org/spreadsheetml/2006/main" count="309" uniqueCount="99">
  <si>
    <t>PERINGATAN :: KOLOM INI TIDAK BOLEH DIGESER POSISINYA</t>
  </si>
  <si>
    <t>DAFTAR NILAI PESERTA DIDIK SMA NEGERI 8 SEMARANG</t>
  </si>
  <si>
    <t>Guru :</t>
  </si>
  <si>
    <t>Aryani Luh Madya W S.Pd.</t>
  </si>
  <si>
    <t xml:space="preserve">KELAS </t>
  </si>
  <si>
    <t>:</t>
  </si>
  <si>
    <t>Mapel :</t>
  </si>
  <si>
    <t>Bahasa Indonesia [ Kelompok A (Wajib) ]</t>
  </si>
  <si>
    <t>didownload 13/12/2018</t>
  </si>
  <si>
    <t>DAFTAR NILAI SEMESTER GASAL</t>
  </si>
  <si>
    <t xml:space="preserve">Wali Kelas </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</si>
  <si>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</si>
  <si>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</si>
  <si>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</si>
  <si>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</si>
  <si>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</si>
  <si>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</si>
  <si>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</si>
  <si>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</si>
  <si>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</si>
  <si>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</si>
  <si>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</si>
  <si>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</si>
  <si>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</si>
  <si>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</si>
  <si>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</si>
  <si>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</si>
  <si>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</si>
  <si>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</si>
  <si>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</si>
  <si>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</si>
  <si>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</si>
  <si>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</si>
  <si>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</si>
  <si>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</si>
  <si>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</si>
  <si>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</si>
  <si>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</si>
  <si>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</si>
  <si>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</si>
  <si>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</si>
  <si>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</si>
  <si>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</si>
  <si>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Predikat Pengetahuan</t>
  </si>
  <si>
    <t>Minimal</t>
  </si>
  <si>
    <t>Maximal</t>
  </si>
  <si>
    <t>Predikat</t>
  </si>
  <si>
    <t>D</t>
  </si>
  <si>
    <t>C</t>
  </si>
  <si>
    <t>B</t>
  </si>
  <si>
    <t>KETERANGAN KETERAMPILAN</t>
  </si>
  <si>
    <t>Predikat Keterampilan</t>
  </si>
  <si>
    <t>Kelas X IPS 2</t>
  </si>
  <si>
    <t>ADELINA RIZKI AMALIA</t>
  </si>
  <si>
    <t>ANGGIE HARSELLIA SURYANI</t>
  </si>
  <si>
    <t>ANISA SALSA NABILA MEITA</t>
  </si>
  <si>
    <t>APRILIA BERLIANI</t>
  </si>
  <si>
    <t>BAGUS RAHUL AHMAD ATTAUFA</t>
  </si>
  <si>
    <t>CAHYA PURNAMA SEJATI</t>
  </si>
  <si>
    <t>CHELSEA NADIA SYAHRANI</t>
  </si>
  <si>
    <t>CYNTHIA DYAH RAHMAWATI</t>
  </si>
  <si>
    <t>DANY SATRIA ATMAJA</t>
  </si>
  <si>
    <t>DIFA YURISTIKA BILQIST</t>
  </si>
  <si>
    <t>DIYAH AYYU AZKI DAMAYANTI</t>
  </si>
  <si>
    <t>FADIYA HANUN LAILATUL ARSY</t>
  </si>
  <si>
    <t>FAHRA AMELIA</t>
  </si>
  <si>
    <t>FATMA DIAN FERRARI</t>
  </si>
  <si>
    <t>HANINDA CAHYA RAMADHANI</t>
  </si>
  <si>
    <t>KOMARA PUJIATI</t>
  </si>
  <si>
    <t>LINNDA SABILLA CAHYA ANGGRAINI</t>
  </si>
  <si>
    <t>MARSYANDA SUKMA RAHMASARI</t>
  </si>
  <si>
    <t>MIFTAKHUL WILDAN</t>
  </si>
  <si>
    <t>MISHBAH NOOR AZIS</t>
  </si>
  <si>
    <t>MUHAMMAD AKBAR MAULANA TAQIYUDDIN</t>
  </si>
  <si>
    <t>MUHAMMAD RAIHAN WIMAR RASENDRIYA</t>
  </si>
  <si>
    <t>NATASYA AYU NANI</t>
  </si>
  <si>
    <t>NIKO JULIANIFA</t>
  </si>
  <si>
    <t>NIMAS PUTRI AYUNINGTYAS</t>
  </si>
  <si>
    <t>RANDU TEGAR RAMAYONO</t>
  </si>
  <si>
    <t>RHEZA ABDILLAH</t>
  </si>
  <si>
    <t>RICHARD RAGIL SUKMAPUTRA</t>
  </si>
  <si>
    <t>RISKA APRILIA</t>
  </si>
  <si>
    <t>RIZAL SAPUTRA</t>
  </si>
  <si>
    <t>RIZKY MAULINA</t>
  </si>
  <si>
    <t>SHAFIRA PUTRI SETYOWATI</t>
  </si>
  <si>
    <t>SYAHRUL FAUZI ADI KURNIA</t>
  </si>
  <si>
    <t>UMMI NASICHA</t>
  </si>
  <si>
    <t>VERA NUR AZIZAH</t>
  </si>
  <si>
    <t>YOGA DETYA WASKITHA</t>
  </si>
  <si>
    <t>Memiliki kemampuan pemahanan menuliskan analisis kebahasaan tek LHO, menentukan fakta dan opini teks LHO, menginterpretasi teks LHO, membandingkan teks LHO dengan teks deskripsi, Masih perlu peningkatan pemahaman membuat struktur laporan hasil observasi.</t>
  </si>
  <si>
    <t>Memiliki keterampilan membuat struktur laporan hasil observasi, menuliskan analisis kebahasaan tek LHO, menentukan fakta dan opini teks LHO, membandingkan teks LHO dengan teks deskripsi, Masih perlu peningkatan keterampilan menginterpretasi teks LHO.</t>
  </si>
  <si>
    <t>Memiliki keterampilan membuat struktur laporan hasil observasi, menuliskan analisis kebahasaan tek LHO, menentukan fakta dan opini teks LHO, menginterpretasi teks LHO, Masih perlu peningkatan keterampilan membandingkan teks LHO dengan teks deskripsi.</t>
  </si>
  <si>
    <t>Memiliki keterampilan membuat struktur laporan hasil observasi, menuliskan analisis kebahasaan tek LHO, menginterpretasi teks LHO, membandingkan teks LHO dengan teks deskripsi, Masih perlu peningkatan keterampilan menentukan fakta dan opini teks LHO.</t>
  </si>
  <si>
    <t>Memiliki keterampilan menuliskan analisis kebahasaan tek LHO, menentukan fakta dan opini teks LHO, menginterpretasi teks LHO, membandingkan teks LHO dengan teks deskripsi, Masih perlu peningkatan keterampilan membuat struktur laporan hasil observasi.</t>
  </si>
  <si>
    <t>Memiliki kemampuan pemahanan membuat struktur laporan hasil observasi, menentukan fakta dan opini teks LHO, menginterpretasi teks LHO, membandingkan teks LHO dengan teks deskripsi, Masih perlu peningkatan pemahaman menuliskan analisis kebahasaan tek LHO.</t>
  </si>
  <si>
    <t>Memiliki kemampuan pemahanan membuat struktur laporan hasil observasi, menuliskan analisis kebahasaan tek LHO, menginterpretasi teks LHO, membandingkan teks LHO dengan teks deskripsi, Masih perlu peningkatan pemahaman menentukan fakta dan opini teks LHO.</t>
  </si>
  <si>
    <t>Memiliki kemampuan pemahanan membuat struktur laporan hasil observasi, menuliskan analisis kebahasaan tek LHO, menentukan fakta dan opini teks LHO, membandingkan teks LHO dengan teks deskripsi, Masih perlu peningkatan pemahaman menginterpretasi teks LHO.</t>
  </si>
  <si>
    <t>Memiliki kemampuan pemahanan membuat struktur laporan hasil observasi, menuliskan analisis kebahasaan tek LHO, menentukan fakta dan opini teks LHO, menginterpretasi teks LHO, Masih perlu peningkatan pemahaman membandingkan teks LHO dengan teks deskripsi.</t>
  </si>
  <si>
    <t>Memiliki keterampilan membuat struktur laporan hasil observasi, menentukan fakta dan opini teks LHO, menginterpretasi teks LHO, membandingkan teks LHO dengan teks deskripsi, Masih perlu peningkatan keterampilan menuliskan analisis kebahasaan tek LHO.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</si>
</sst>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4">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16" xfId="0" applyFont="1" applyFill="1" applyBorder="1" applyAlignment="1">
      <alignment horizontal="center" vertical="center"/>
    </xf>
    <xf numFmtId="0" fontId="12" fillId="2" borderId="6" xfId="0" applyFont="1" applyFill="1" applyBorder="1" applyAlignment="1">
      <alignment horizontal="center" vertical="center"/>
    </xf>
    <xf numFmtId="0" fontId="13"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6" fillId="4" borderId="0" xfId="0" applyFont="1" applyFill="1" applyAlignment="1">
      <alignment horizontal="center" vertical="center"/>
    </xf>
    <xf numFmtId="0" fontId="15" fillId="6" borderId="1" xfId="0" applyFont="1" applyFill="1" applyBorder="1" applyAlignment="1" applyProtection="1">
      <alignment horizontal="center" vertical="center"/>
      <protection locked="0"/>
    </xf>
    <xf numFmtId="0" fontId="15" fillId="3" borderId="1" xfId="0" applyFont="1" applyFill="1" applyBorder="1" applyAlignment="1">
      <alignment horizontal="center" wrapText="1"/>
    </xf>
    <xf numFmtId="0" fontId="12" fillId="2" borderId="16"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5" fillId="1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9" borderId="1" xfId="0" applyFont="1" applyFill="1" applyBorder="1" applyAlignment="1">
      <alignment horizontal="center"/>
    </xf>
    <xf numFmtId="0" fontId="15" fillId="3" borderId="11"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10"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xf numFmtId="0" fontId="0" fillId="2" borderId="1" xfId="0" applyFill="1" applyBorder="1" applyAlignment="1">
      <alignment horizontal="center" vertical="center" shrinkToFit="1"/>
    </xf>
  </cellXfs>
  <cellStyles count="1">
    <cellStyle name="Normal" xfId="0" builtinId="0"/>
  </cellStyles>
  <dxfs count="6022">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CF11" activePane="bottomRight" state="frozen"/>
      <selection pane="topRight"/>
      <selection pane="bottomLeft"/>
      <selection pane="bottomRight" activeCell="CS11" sqref="CS11:CS46"/>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545</v>
      </c>
      <c r="B1" s="10"/>
      <c r="C1" s="69" t="s">
        <v>0</v>
      </c>
      <c r="D1" s="69"/>
      <c r="E1" s="69"/>
      <c r="F1" s="69"/>
      <c r="G1" s="69"/>
      <c r="H1" s="69"/>
      <c r="I1" s="69"/>
      <c r="J1" s="69"/>
      <c r="K1" s="69"/>
      <c r="L1" s="69"/>
      <c r="M1" s="69"/>
      <c r="O1" s="26" t="s">
        <v>1</v>
      </c>
      <c r="AX1" s="26"/>
    </row>
    <row r="2" spans="1:110" x14ac:dyDescent="0.25">
      <c r="A2" s="1" t="s">
        <v>2</v>
      </c>
      <c r="B2" s="2"/>
      <c r="C2" s="3" t="s">
        <v>3</v>
      </c>
      <c r="E2" s="4" t="s">
        <v>52</v>
      </c>
      <c r="O2" s="27" t="s">
        <v>4</v>
      </c>
      <c r="P2" s="28"/>
      <c r="Q2" s="28"/>
      <c r="R2" s="28"/>
      <c r="S2" s="28" t="s">
        <v>5</v>
      </c>
      <c r="T2" s="28" t="str">
        <f>MID(E2,6,20)</f>
        <v xml:space="preserve"> X IPS 2</v>
      </c>
      <c r="U2" s="28"/>
      <c r="V2" s="28"/>
      <c r="W2" s="28"/>
      <c r="X2" s="28"/>
      <c r="Y2" s="28"/>
      <c r="Z2" s="28"/>
      <c r="AA2" s="29"/>
      <c r="AB2" s="29"/>
      <c r="AC2" s="29"/>
      <c r="AD2" s="29"/>
      <c r="AE2" s="29"/>
      <c r="AF2" s="29"/>
      <c r="AY2" s="28"/>
      <c r="AZ2" s="28"/>
      <c r="BA2" s="28"/>
      <c r="BB2" s="28" t="s">
        <v>5</v>
      </c>
      <c r="BC2" s="28" t="str">
        <f>MID(AM2,6,20)</f>
        <v/>
      </c>
      <c r="BD2" s="28"/>
      <c r="BE2" s="28"/>
      <c r="BF2" s="28"/>
      <c r="BG2" s="28"/>
      <c r="BH2" s="28"/>
      <c r="BI2" s="28"/>
      <c r="BJ2" s="29"/>
      <c r="BK2" s="29"/>
      <c r="BL2" s="29"/>
      <c r="BM2" s="29"/>
      <c r="BN2" s="29"/>
      <c r="BO2" s="29"/>
      <c r="BP2" s="29"/>
      <c r="BQ2" s="29"/>
      <c r="BR2" s="29"/>
      <c r="BS2" s="29"/>
      <c r="BT2" s="29"/>
    </row>
    <row r="3" spans="1:110" x14ac:dyDescent="0.25">
      <c r="A3" s="1" t="s">
        <v>6</v>
      </c>
      <c r="B3" s="2"/>
      <c r="C3" s="3" t="s">
        <v>7</v>
      </c>
      <c r="E3" s="5" t="s">
        <v>8</v>
      </c>
      <c r="H3" t="s">
        <v>9</v>
      </c>
      <c r="O3" s="27" t="s">
        <v>10</v>
      </c>
      <c r="P3" s="28"/>
      <c r="Q3" s="28"/>
      <c r="R3" s="28"/>
      <c r="S3" s="28" t="s">
        <v>5</v>
      </c>
      <c r="T3" s="28"/>
      <c r="U3" s="28"/>
      <c r="V3" s="28"/>
      <c r="W3" s="28"/>
      <c r="X3" s="28"/>
      <c r="Y3" s="28"/>
      <c r="Z3" s="28"/>
      <c r="AA3" s="29"/>
      <c r="AB3" s="29"/>
      <c r="AC3" s="29"/>
      <c r="AD3" s="29"/>
      <c r="AE3" s="29"/>
      <c r="AF3" s="29"/>
      <c r="AY3" s="28"/>
      <c r="AZ3" s="28"/>
      <c r="BA3" s="28"/>
      <c r="BB3" s="28" t="s">
        <v>5</v>
      </c>
      <c r="BC3" s="28"/>
      <c r="BD3" s="28"/>
      <c r="BE3" s="28"/>
      <c r="BF3" s="28"/>
      <c r="BG3" s="28"/>
      <c r="BH3" s="28"/>
      <c r="BI3" s="28"/>
      <c r="BJ3" s="29"/>
      <c r="BK3" s="29"/>
      <c r="BL3" s="29"/>
      <c r="BM3" s="29"/>
      <c r="BN3" s="29"/>
      <c r="BO3" s="29"/>
      <c r="BP3" s="29"/>
      <c r="BQ3" s="29"/>
      <c r="BR3" s="29"/>
      <c r="BS3" s="29"/>
      <c r="BT3" s="29"/>
    </row>
    <row r="4" spans="1:110" x14ac:dyDescent="0.25">
      <c r="A4" s="6" t="s">
        <v>11</v>
      </c>
      <c r="B4" s="2"/>
      <c r="C4" s="7">
        <v>70</v>
      </c>
      <c r="H4" t="s">
        <v>12</v>
      </c>
      <c r="O4" s="30" t="s">
        <v>13</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14</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15</v>
      </c>
      <c r="F7" s="78"/>
      <c r="G7" s="78"/>
      <c r="H7" s="78"/>
      <c r="I7" s="78"/>
      <c r="J7" s="79"/>
      <c r="K7" s="13"/>
      <c r="L7" s="71" t="s">
        <v>16</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17</v>
      </c>
      <c r="B8" s="75" t="s">
        <v>18</v>
      </c>
      <c r="C8" s="74" t="s">
        <v>19</v>
      </c>
      <c r="E8" s="80"/>
      <c r="F8" s="81"/>
      <c r="G8" s="81"/>
      <c r="H8" s="81"/>
      <c r="I8" s="81"/>
      <c r="J8" s="82"/>
      <c r="K8" s="13"/>
      <c r="L8" s="71"/>
      <c r="M8" s="71"/>
      <c r="N8" s="9"/>
      <c r="O8" s="31" t="s">
        <v>20</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21</v>
      </c>
      <c r="AU8" s="65" t="s">
        <v>22</v>
      </c>
      <c r="AV8" s="60" t="s">
        <v>23</v>
      </c>
      <c r="AW8" s="34"/>
      <c r="AX8" s="31" t="s">
        <v>24</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22</v>
      </c>
      <c r="CN8" s="60" t="s">
        <v>23</v>
      </c>
      <c r="CO8" s="34"/>
      <c r="CP8" s="59" t="s">
        <v>25</v>
      </c>
      <c r="CQ8" s="59" t="s">
        <v>26</v>
      </c>
      <c r="CR8" s="34"/>
      <c r="CS8" s="59" t="s">
        <v>25</v>
      </c>
      <c r="CT8" s="59" t="s">
        <v>27</v>
      </c>
      <c r="CV8" s="35" t="s">
        <v>28</v>
      </c>
    </row>
    <row r="9" spans="1:110" ht="15" customHeight="1" x14ac:dyDescent="0.25">
      <c r="A9" s="74"/>
      <c r="B9" s="75"/>
      <c r="C9" s="74"/>
      <c r="E9" s="70" t="s">
        <v>29</v>
      </c>
      <c r="F9" s="70"/>
      <c r="G9" s="70"/>
      <c r="H9" s="76" t="s">
        <v>30</v>
      </c>
      <c r="I9" s="76"/>
      <c r="J9" s="76"/>
      <c r="K9" s="13"/>
      <c r="L9" s="70" t="s">
        <v>31</v>
      </c>
      <c r="M9" s="70" t="s">
        <v>21</v>
      </c>
      <c r="N9" s="9"/>
      <c r="O9" s="56">
        <v>1</v>
      </c>
      <c r="P9" s="57"/>
      <c r="Q9" s="58"/>
      <c r="R9" s="56">
        <v>2</v>
      </c>
      <c r="S9" s="57"/>
      <c r="T9" s="58"/>
      <c r="U9" s="56">
        <v>3</v>
      </c>
      <c r="V9" s="57"/>
      <c r="W9" s="58"/>
      <c r="X9" s="56">
        <v>4</v>
      </c>
      <c r="Y9" s="57"/>
      <c r="Z9" s="58"/>
      <c r="AA9" s="56">
        <v>5</v>
      </c>
      <c r="AB9" s="57"/>
      <c r="AC9" s="58"/>
      <c r="AD9" s="65" t="s">
        <v>31</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31</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32</v>
      </c>
      <c r="CW9" s="37" t="s">
        <v>33</v>
      </c>
      <c r="DE9" s="51">
        <v>0</v>
      </c>
      <c r="DF9" s="51" t="str">
        <f>(IF(CW10="","","Perlu peningkatan pemahaman  "))&amp;(IF(CW10="","",CW10&amp;", "))&amp;(IF(CW11="","",CW11&amp;", "))&amp;(IF(CW12="","",CW12&amp;", "))&amp;(IF(CW13="","",CW13&amp;", "))&amp;(IF(CW14="","",CW14&amp;", "))&amp;(IF(CW15="","",CW15&amp;", "))&amp;(IF(CW16="","",CW16&amp;", "))&amp;(IF(CW17="","",CW17&amp;", "))&amp;(IF(CW18="","",CW18&amp;", "))&amp;(IF(CW19="","",CW19&amp;"."))</f>
        <v/>
      </c>
    </row>
    <row r="10" spans="1:110" x14ac:dyDescent="0.25">
      <c r="A10" s="74"/>
      <c r="B10" s="75"/>
      <c r="C10" s="74"/>
      <c r="E10" s="14" t="s">
        <v>34</v>
      </c>
      <c r="F10" s="14" t="s">
        <v>35</v>
      </c>
      <c r="G10" s="14" t="s">
        <v>36</v>
      </c>
      <c r="H10" s="15" t="s">
        <v>34</v>
      </c>
      <c r="I10" s="15" t="s">
        <v>35</v>
      </c>
      <c r="J10" s="15" t="s">
        <v>36</v>
      </c>
      <c r="K10" s="13"/>
      <c r="L10" s="70"/>
      <c r="M10" s="70"/>
      <c r="N10" s="9"/>
      <c r="O10" s="38" t="s">
        <v>37</v>
      </c>
      <c r="P10" s="38" t="s">
        <v>38</v>
      </c>
      <c r="Q10" s="38" t="s">
        <v>39</v>
      </c>
      <c r="R10" s="38" t="s">
        <v>37</v>
      </c>
      <c r="S10" s="38" t="s">
        <v>38</v>
      </c>
      <c r="T10" s="38" t="s">
        <v>39</v>
      </c>
      <c r="U10" s="38" t="s">
        <v>37</v>
      </c>
      <c r="V10" s="38" t="s">
        <v>38</v>
      </c>
      <c r="W10" s="38" t="s">
        <v>39</v>
      </c>
      <c r="X10" s="38" t="s">
        <v>37</v>
      </c>
      <c r="Y10" s="38" t="s">
        <v>38</v>
      </c>
      <c r="Z10" s="38" t="s">
        <v>39</v>
      </c>
      <c r="AA10" s="38" t="s">
        <v>37</v>
      </c>
      <c r="AB10" s="38" t="s">
        <v>38</v>
      </c>
      <c r="AC10" s="38" t="s">
        <v>39</v>
      </c>
      <c r="AD10" s="68"/>
      <c r="AE10" s="38" t="s">
        <v>37</v>
      </c>
      <c r="AF10" s="38" t="s">
        <v>38</v>
      </c>
      <c r="AG10" s="38" t="s">
        <v>39</v>
      </c>
      <c r="AH10" s="38" t="s">
        <v>37</v>
      </c>
      <c r="AI10" s="38" t="s">
        <v>38</v>
      </c>
      <c r="AJ10" s="38" t="s">
        <v>39</v>
      </c>
      <c r="AK10" s="38" t="s">
        <v>37</v>
      </c>
      <c r="AL10" s="38" t="s">
        <v>38</v>
      </c>
      <c r="AM10" s="38" t="s">
        <v>39</v>
      </c>
      <c r="AN10" s="38" t="s">
        <v>37</v>
      </c>
      <c r="AO10" s="38" t="s">
        <v>38</v>
      </c>
      <c r="AP10" s="38" t="s">
        <v>39</v>
      </c>
      <c r="AQ10" s="38" t="s">
        <v>37</v>
      </c>
      <c r="AR10" s="38" t="s">
        <v>38</v>
      </c>
      <c r="AS10" s="38" t="s">
        <v>39</v>
      </c>
      <c r="AT10" s="73"/>
      <c r="AU10" s="66"/>
      <c r="AV10" s="62"/>
      <c r="AW10" s="48"/>
      <c r="AX10" s="50" t="s">
        <v>40</v>
      </c>
      <c r="AY10" s="49" t="s">
        <v>41</v>
      </c>
      <c r="AZ10" s="39" t="s">
        <v>42</v>
      </c>
      <c r="BA10" s="39" t="s">
        <v>40</v>
      </c>
      <c r="BB10" s="39" t="s">
        <v>41</v>
      </c>
      <c r="BC10" s="39" t="s">
        <v>42</v>
      </c>
      <c r="BD10" s="39" t="s">
        <v>40</v>
      </c>
      <c r="BE10" s="39" t="s">
        <v>41</v>
      </c>
      <c r="BF10" s="39" t="s">
        <v>42</v>
      </c>
      <c r="BG10" s="39" t="s">
        <v>40</v>
      </c>
      <c r="BH10" s="39" t="s">
        <v>41</v>
      </c>
      <c r="BI10" s="39" t="s">
        <v>42</v>
      </c>
      <c r="BJ10" s="39" t="s">
        <v>40</v>
      </c>
      <c r="BK10" s="39" t="s">
        <v>41</v>
      </c>
      <c r="BL10" s="39" t="s">
        <v>42</v>
      </c>
      <c r="BM10" s="39"/>
      <c r="BN10" s="39"/>
      <c r="BO10" s="39"/>
      <c r="BP10" s="39"/>
      <c r="BQ10" s="39"/>
      <c r="BR10" s="68"/>
      <c r="BS10" s="39" t="s">
        <v>40</v>
      </c>
      <c r="BT10" s="39" t="s">
        <v>41</v>
      </c>
      <c r="BU10" s="39" t="s">
        <v>42</v>
      </c>
      <c r="BV10" s="39" t="s">
        <v>40</v>
      </c>
      <c r="BW10" s="39" t="s">
        <v>41</v>
      </c>
      <c r="BX10" s="39" t="s">
        <v>42</v>
      </c>
      <c r="BY10" s="39" t="s">
        <v>40</v>
      </c>
      <c r="BZ10" s="39" t="s">
        <v>41</v>
      </c>
      <c r="CA10" s="39" t="s">
        <v>42</v>
      </c>
      <c r="CB10" s="39" t="s">
        <v>40</v>
      </c>
      <c r="CC10" s="39" t="s">
        <v>41</v>
      </c>
      <c r="CD10" s="39" t="s">
        <v>42</v>
      </c>
      <c r="CE10" s="39" t="s">
        <v>40</v>
      </c>
      <c r="CF10" s="39" t="s">
        <v>41</v>
      </c>
      <c r="CG10" s="39" t="s">
        <v>42</v>
      </c>
      <c r="CH10" s="39"/>
      <c r="CI10" s="39"/>
      <c r="CJ10" s="39"/>
      <c r="CK10" s="39"/>
      <c r="CL10" s="39"/>
      <c r="CM10" s="66"/>
      <c r="CN10" s="62"/>
      <c r="CO10" s="34"/>
      <c r="CP10" s="59"/>
      <c r="CQ10" s="59"/>
      <c r="CR10" s="34"/>
      <c r="CS10" s="59"/>
      <c r="CT10" s="59"/>
      <c r="CV10" s="40">
        <v>1</v>
      </c>
      <c r="CW10" s="52"/>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
      </c>
    </row>
    <row r="11" spans="1:110" x14ac:dyDescent="0.25">
      <c r="A11" s="8">
        <v>1</v>
      </c>
      <c r="B11" s="8">
        <v>98233</v>
      </c>
      <c r="C11" s="8" t="s">
        <v>53</v>
      </c>
      <c r="E11" s="47">
        <v>73</v>
      </c>
      <c r="F11" s="37" t="s">
        <v>48</v>
      </c>
      <c r="G11" s="37" t="s">
        <v>89</v>
      </c>
      <c r="H11" s="47">
        <v>80</v>
      </c>
      <c r="I11" s="37" t="s">
        <v>49</v>
      </c>
      <c r="J11" s="37" t="s">
        <v>90</v>
      </c>
      <c r="K11" s="51"/>
      <c r="L11" s="83">
        <v>75</v>
      </c>
      <c r="M11" s="52">
        <v>67</v>
      </c>
      <c r="O11" s="41">
        <v>80</v>
      </c>
      <c r="P11" s="41"/>
      <c r="Q11" s="42"/>
      <c r="R11" s="41"/>
      <c r="S11" s="41"/>
      <c r="T11" s="42"/>
      <c r="U11" s="41"/>
      <c r="V11" s="41"/>
      <c r="W11" s="42"/>
      <c r="X11" s="41"/>
      <c r="Y11" s="41"/>
      <c r="Z11" s="42"/>
      <c r="AA11" s="41"/>
      <c r="AB11" s="41"/>
      <c r="AC11" s="42"/>
      <c r="AD11" s="42">
        <f t="shared" ref="AD11:AD42" si="0">IF(AND(O11="",P11="",Q11=""),"",ROUND(AVERAGE(O11:AC11),0))</f>
        <v>80</v>
      </c>
      <c r="AE11" s="52">
        <v>80</v>
      </c>
      <c r="AF11" s="41"/>
      <c r="AG11" s="42"/>
      <c r="AH11" s="41"/>
      <c r="AI11" s="41"/>
      <c r="AJ11" s="42"/>
      <c r="AK11" s="41"/>
      <c r="AL11" s="41"/>
      <c r="AM11" s="42"/>
      <c r="AN11" s="41"/>
      <c r="AO11" s="41"/>
      <c r="AP11" s="42"/>
      <c r="AQ11" s="41"/>
      <c r="AR11" s="41"/>
      <c r="AS11" s="42"/>
      <c r="AT11" s="52">
        <v>80</v>
      </c>
      <c r="AU11" s="43">
        <f t="shared" ref="AU11:AU42" si="1">IF(AT11="","",AVERAGE(O11:AC11,AE11:AT11))</f>
        <v>80</v>
      </c>
      <c r="AV11" s="44">
        <f t="shared" ref="AV11:AV42" si="2">IF(AU11="","",ROUND(AU11,0))</f>
        <v>80</v>
      </c>
      <c r="AW11" s="45"/>
      <c r="AX11" s="52">
        <v>80</v>
      </c>
      <c r="AY11" s="41"/>
      <c r="AZ11" s="42"/>
      <c r="BA11" s="41"/>
      <c r="BB11" s="41"/>
      <c r="BC11" s="42"/>
      <c r="BD11" s="41"/>
      <c r="BE11" s="41"/>
      <c r="BF11" s="42"/>
      <c r="BG11" s="41"/>
      <c r="BH11" s="41"/>
      <c r="BI11" s="42"/>
      <c r="BJ11" s="41"/>
      <c r="BK11" s="41"/>
      <c r="BL11" s="42"/>
      <c r="BM11" s="42">
        <f t="shared" ref="BM11:BM42" si="3">IF(AND(AZ11="",AY11="",AX11=""),"",MAX(AX11:AZ11))</f>
        <v>80</v>
      </c>
      <c r="BN11" s="42" t="str">
        <f t="shared" ref="BN11:BN42" si="4">IF(AND(BB11="",BC11="",BA11=""),"",MAX(BA11:BC11))</f>
        <v/>
      </c>
      <c r="BO11" s="42" t="str">
        <f t="shared" ref="BO11:BO42" si="5">IF(AND(BD11="",BE11="",BF11=""),"",MAX(BD11:BF11))</f>
        <v/>
      </c>
      <c r="BP11" s="42" t="str">
        <f t="shared" ref="BP11:BP42" si="6">IF(AND(BG11="",BH11="",BI11=""),"",MAX(BG11:BI11))</f>
        <v/>
      </c>
      <c r="BQ11" s="42" t="str">
        <f t="shared" ref="BQ11:BQ42" si="7">IF(AND(BJ11="",BK11="",BL11=""),"",MAX(BJ11:BL11))</f>
        <v/>
      </c>
      <c r="BR11" s="42">
        <f t="shared" ref="BR11:BR42" si="8">IF(AND(BM11=""),"",ROUND(AVERAGE(BM11:BQ11),0))</f>
        <v>80</v>
      </c>
      <c r="BS11" s="52">
        <v>80</v>
      </c>
      <c r="BT11" s="41"/>
      <c r="BU11" s="42"/>
      <c r="BV11" s="41"/>
      <c r="BW11" s="41"/>
      <c r="BX11" s="42"/>
      <c r="BY11" s="41"/>
      <c r="BZ11" s="41"/>
      <c r="CA11" s="42"/>
      <c r="CB11" s="41"/>
      <c r="CC11" s="41"/>
      <c r="CD11" s="42"/>
      <c r="CE11" s="41"/>
      <c r="CF11" s="41"/>
      <c r="CG11" s="42"/>
      <c r="CH11" s="42">
        <f t="shared" ref="CH11:CH42" si="9">IF(AND(BU11="",BT11="",BS11=""),"",MAX(BS11:BU11))</f>
        <v>80</v>
      </c>
      <c r="CI11" s="42" t="str">
        <f t="shared" ref="CI11:CI42" si="10">IF(AND(BW11="",BX11="",BV11=""),"",MAX(BV11:BX11))</f>
        <v/>
      </c>
      <c r="CJ11" s="42" t="str">
        <f t="shared" ref="CJ11:CJ42" si="11">IF(AND(BY11="",BZ11="",CA11=""),"",MAX(BY11:CA11))</f>
        <v/>
      </c>
      <c r="CK11" s="42" t="str">
        <f t="shared" ref="CK11:CK42" si="12">IF(AND(CB11="",CC11="",CD11=""),"",MAX(CB11:CD11))</f>
        <v/>
      </c>
      <c r="CL11" s="42" t="str">
        <f t="shared" ref="CL11:CL42" si="13">IF(AND(CE11="",CF11="",CG11=""),"",MAX(CE11:CG11))</f>
        <v/>
      </c>
      <c r="CM11" s="43">
        <f t="shared" ref="CM11:CM42" si="14">IF(AND(CH11=""),"",AVERAGE(BR11,CH11:CL11))</f>
        <v>80</v>
      </c>
      <c r="CN11" s="44">
        <f t="shared" ref="CN11:CN42" si="15">IF(CM11="","",ROUND(CM11,0))</f>
        <v>80</v>
      </c>
      <c r="CO11" s="45"/>
      <c r="CP11" s="41">
        <v>11</v>
      </c>
      <c r="CQ11" s="46" t="str">
        <f t="shared" ref="CQ11:CQ42" si="16">IF(CP11="","",VLOOKUP(CP11,$DE$9:$DF$20,2,0))</f>
        <v/>
      </c>
      <c r="CR11" s="45"/>
      <c r="CS11" s="52">
        <v>11</v>
      </c>
      <c r="CT11" s="46" t="str">
        <f t="shared" ref="CT11:CT42" si="17">IF(CS11="","",VLOOKUP(CS11,$DE$22:$DF$33,2,0))</f>
        <v/>
      </c>
      <c r="CV11" s="40">
        <v>2</v>
      </c>
      <c r="CW11" s="52"/>
      <c r="CY11" s="63" t="s">
        <v>43</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
      </c>
    </row>
    <row r="12" spans="1:110" x14ac:dyDescent="0.25">
      <c r="A12" s="8">
        <v>2</v>
      </c>
      <c r="B12" s="8">
        <v>98249</v>
      </c>
      <c r="C12" s="8" t="s">
        <v>54</v>
      </c>
      <c r="E12" s="47">
        <v>75</v>
      </c>
      <c r="F12" s="37" t="s">
        <v>48</v>
      </c>
      <c r="G12" s="37" t="s">
        <v>89</v>
      </c>
      <c r="H12" s="47">
        <v>79</v>
      </c>
      <c r="I12" s="37" t="s">
        <v>49</v>
      </c>
      <c r="J12" s="37" t="s">
        <v>91</v>
      </c>
      <c r="K12" s="51"/>
      <c r="L12" s="83">
        <v>77</v>
      </c>
      <c r="M12" s="52">
        <v>73</v>
      </c>
      <c r="O12" s="52">
        <v>80</v>
      </c>
      <c r="P12" s="41"/>
      <c r="Q12" s="42"/>
      <c r="R12" s="41"/>
      <c r="S12" s="41"/>
      <c r="T12" s="42"/>
      <c r="U12" s="41"/>
      <c r="V12" s="41"/>
      <c r="W12" s="42"/>
      <c r="X12" s="41"/>
      <c r="Y12" s="41"/>
      <c r="Z12" s="42"/>
      <c r="AA12" s="41"/>
      <c r="AB12" s="41"/>
      <c r="AC12" s="42"/>
      <c r="AD12" s="42">
        <f t="shared" si="0"/>
        <v>80</v>
      </c>
      <c r="AE12" s="52">
        <v>80</v>
      </c>
      <c r="AF12" s="41"/>
      <c r="AG12" s="42"/>
      <c r="AH12" s="41"/>
      <c r="AI12" s="41"/>
      <c r="AJ12" s="42"/>
      <c r="AK12" s="41"/>
      <c r="AL12" s="41"/>
      <c r="AM12" s="42"/>
      <c r="AN12" s="41"/>
      <c r="AO12" s="41"/>
      <c r="AP12" s="42"/>
      <c r="AQ12" s="41"/>
      <c r="AR12" s="41"/>
      <c r="AS12" s="42"/>
      <c r="AT12" s="52">
        <v>80</v>
      </c>
      <c r="AU12" s="43">
        <f t="shared" si="1"/>
        <v>80</v>
      </c>
      <c r="AV12" s="44">
        <f t="shared" si="2"/>
        <v>80</v>
      </c>
      <c r="AW12" s="45"/>
      <c r="AX12" s="52">
        <v>80</v>
      </c>
      <c r="AY12" s="41"/>
      <c r="AZ12" s="42"/>
      <c r="BA12" s="41"/>
      <c r="BB12" s="41"/>
      <c r="BC12" s="42"/>
      <c r="BD12" s="41"/>
      <c r="BE12" s="41"/>
      <c r="BF12" s="42"/>
      <c r="BG12" s="41"/>
      <c r="BH12" s="41"/>
      <c r="BI12" s="42"/>
      <c r="BJ12" s="41"/>
      <c r="BK12" s="41"/>
      <c r="BL12" s="42"/>
      <c r="BM12" s="42">
        <f t="shared" si="3"/>
        <v>80</v>
      </c>
      <c r="BN12" s="42" t="str">
        <f t="shared" si="4"/>
        <v/>
      </c>
      <c r="BO12" s="42" t="str">
        <f t="shared" si="5"/>
        <v/>
      </c>
      <c r="BP12" s="42" t="str">
        <f t="shared" si="6"/>
        <v/>
      </c>
      <c r="BQ12" s="42" t="str">
        <f t="shared" si="7"/>
        <v/>
      </c>
      <c r="BR12" s="42">
        <f t="shared" si="8"/>
        <v>80</v>
      </c>
      <c r="BS12" s="52">
        <v>80</v>
      </c>
      <c r="BT12" s="41"/>
      <c r="BU12" s="42"/>
      <c r="BV12" s="41"/>
      <c r="BW12" s="41"/>
      <c r="BX12" s="42"/>
      <c r="BY12" s="41"/>
      <c r="BZ12" s="41"/>
      <c r="CA12" s="42"/>
      <c r="CB12" s="41"/>
      <c r="CC12" s="41"/>
      <c r="CD12" s="42"/>
      <c r="CE12" s="41"/>
      <c r="CF12" s="41"/>
      <c r="CG12" s="42"/>
      <c r="CH12" s="42">
        <f t="shared" si="9"/>
        <v>80</v>
      </c>
      <c r="CI12" s="42" t="str">
        <f t="shared" si="10"/>
        <v/>
      </c>
      <c r="CJ12" s="42" t="str">
        <f t="shared" si="11"/>
        <v/>
      </c>
      <c r="CK12" s="42" t="str">
        <f t="shared" si="12"/>
        <v/>
      </c>
      <c r="CL12" s="42" t="str">
        <f t="shared" si="13"/>
        <v/>
      </c>
      <c r="CM12" s="43">
        <f t="shared" si="14"/>
        <v>80</v>
      </c>
      <c r="CN12" s="44">
        <f t="shared" si="15"/>
        <v>80</v>
      </c>
      <c r="CO12" s="45"/>
      <c r="CP12" s="52">
        <v>11</v>
      </c>
      <c r="CQ12" s="46" t="str">
        <f t="shared" si="16"/>
        <v/>
      </c>
      <c r="CR12" s="45"/>
      <c r="CS12" s="52">
        <v>11</v>
      </c>
      <c r="CT12" s="46" t="str">
        <f t="shared" si="17"/>
        <v/>
      </c>
      <c r="CV12" s="40">
        <v>3</v>
      </c>
      <c r="CW12" s="52"/>
      <c r="CY12" s="16" t="s">
        <v>44</v>
      </c>
      <c r="CZ12" s="17" t="s">
        <v>45</v>
      </c>
      <c r="DA12" s="17" t="s">
        <v>46</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
      </c>
    </row>
    <row r="13" spans="1:110" x14ac:dyDescent="0.25">
      <c r="A13" s="8">
        <v>3</v>
      </c>
      <c r="B13" s="8">
        <v>98265</v>
      </c>
      <c r="C13" s="8" t="s">
        <v>55</v>
      </c>
      <c r="E13" s="47">
        <v>74</v>
      </c>
      <c r="F13" s="37" t="s">
        <v>48</v>
      </c>
      <c r="G13" s="37" t="s">
        <v>89</v>
      </c>
      <c r="H13" s="47">
        <v>78</v>
      </c>
      <c r="I13" s="37" t="s">
        <v>49</v>
      </c>
      <c r="J13" s="37" t="s">
        <v>92</v>
      </c>
      <c r="K13" s="51"/>
      <c r="L13" s="83">
        <v>76</v>
      </c>
      <c r="M13" s="52">
        <v>77</v>
      </c>
      <c r="O13" s="52">
        <v>80</v>
      </c>
      <c r="P13" s="41"/>
      <c r="Q13" s="42"/>
      <c r="R13" s="41"/>
      <c r="S13" s="41"/>
      <c r="T13" s="42"/>
      <c r="U13" s="41"/>
      <c r="V13" s="41"/>
      <c r="W13" s="42"/>
      <c r="X13" s="41"/>
      <c r="Y13" s="41"/>
      <c r="Z13" s="42"/>
      <c r="AA13" s="41"/>
      <c r="AB13" s="41"/>
      <c r="AC13" s="42"/>
      <c r="AD13" s="42">
        <f t="shared" si="0"/>
        <v>80</v>
      </c>
      <c r="AE13" s="52">
        <v>80</v>
      </c>
      <c r="AF13" s="41"/>
      <c r="AG13" s="42"/>
      <c r="AH13" s="41"/>
      <c r="AI13" s="41"/>
      <c r="AJ13" s="42"/>
      <c r="AK13" s="41"/>
      <c r="AL13" s="41"/>
      <c r="AM13" s="42"/>
      <c r="AN13" s="41"/>
      <c r="AO13" s="41"/>
      <c r="AP13" s="42"/>
      <c r="AQ13" s="41"/>
      <c r="AR13" s="41"/>
      <c r="AS13" s="42"/>
      <c r="AT13" s="52">
        <v>80</v>
      </c>
      <c r="AU13" s="43">
        <f t="shared" si="1"/>
        <v>80</v>
      </c>
      <c r="AV13" s="44">
        <f t="shared" si="2"/>
        <v>80</v>
      </c>
      <c r="AW13" s="45"/>
      <c r="AX13" s="52">
        <v>80</v>
      </c>
      <c r="AY13" s="41"/>
      <c r="AZ13" s="42"/>
      <c r="BA13" s="41"/>
      <c r="BB13" s="41"/>
      <c r="BC13" s="42"/>
      <c r="BD13" s="41"/>
      <c r="BE13" s="41"/>
      <c r="BF13" s="42"/>
      <c r="BG13" s="41"/>
      <c r="BH13" s="41"/>
      <c r="BI13" s="42"/>
      <c r="BJ13" s="41"/>
      <c r="BK13" s="41"/>
      <c r="BL13" s="42"/>
      <c r="BM13" s="42">
        <f t="shared" si="3"/>
        <v>80</v>
      </c>
      <c r="BN13" s="42" t="str">
        <f t="shared" si="4"/>
        <v/>
      </c>
      <c r="BO13" s="42" t="str">
        <f t="shared" si="5"/>
        <v/>
      </c>
      <c r="BP13" s="42" t="str">
        <f t="shared" si="6"/>
        <v/>
      </c>
      <c r="BQ13" s="42" t="str">
        <f t="shared" si="7"/>
        <v/>
      </c>
      <c r="BR13" s="42">
        <f t="shared" si="8"/>
        <v>80</v>
      </c>
      <c r="BS13" s="52">
        <v>80</v>
      </c>
      <c r="BT13" s="41"/>
      <c r="BU13" s="42"/>
      <c r="BV13" s="41"/>
      <c r="BW13" s="41"/>
      <c r="BX13" s="42"/>
      <c r="BY13" s="41"/>
      <c r="BZ13" s="41"/>
      <c r="CA13" s="42"/>
      <c r="CB13" s="41"/>
      <c r="CC13" s="41"/>
      <c r="CD13" s="42"/>
      <c r="CE13" s="41"/>
      <c r="CF13" s="41"/>
      <c r="CG13" s="42"/>
      <c r="CH13" s="42">
        <f t="shared" si="9"/>
        <v>80</v>
      </c>
      <c r="CI13" s="42" t="str">
        <f t="shared" si="10"/>
        <v/>
      </c>
      <c r="CJ13" s="42" t="str">
        <f t="shared" si="11"/>
        <v/>
      </c>
      <c r="CK13" s="42" t="str">
        <f t="shared" si="12"/>
        <v/>
      </c>
      <c r="CL13" s="42" t="str">
        <f t="shared" si="13"/>
        <v/>
      </c>
      <c r="CM13" s="43">
        <f t="shared" si="14"/>
        <v>80</v>
      </c>
      <c r="CN13" s="44">
        <f t="shared" si="15"/>
        <v>80</v>
      </c>
      <c r="CO13" s="45"/>
      <c r="CP13" s="52">
        <v>11</v>
      </c>
      <c r="CQ13" s="46" t="str">
        <f t="shared" si="16"/>
        <v/>
      </c>
      <c r="CR13" s="45"/>
      <c r="CS13" s="52">
        <v>11</v>
      </c>
      <c r="CT13" s="46" t="str">
        <f t="shared" si="17"/>
        <v/>
      </c>
      <c r="CV13" s="40">
        <v>4</v>
      </c>
      <c r="CW13" s="52"/>
      <c r="CY13" s="18">
        <v>0</v>
      </c>
      <c r="CZ13" s="19">
        <v>69</v>
      </c>
      <c r="DA13" s="20" t="s">
        <v>47</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c>
    </row>
    <row r="14" spans="1:110" x14ac:dyDescent="0.25">
      <c r="A14" s="8">
        <v>4</v>
      </c>
      <c r="B14" s="8">
        <v>98281</v>
      </c>
      <c r="C14" s="8" t="s">
        <v>56</v>
      </c>
      <c r="E14" s="47">
        <v>73</v>
      </c>
      <c r="F14" s="37" t="s">
        <v>48</v>
      </c>
      <c r="G14" s="37" t="s">
        <v>89</v>
      </c>
      <c r="H14" s="47">
        <v>80</v>
      </c>
      <c r="I14" s="37" t="s">
        <v>49</v>
      </c>
      <c r="J14" s="37" t="s">
        <v>92</v>
      </c>
      <c r="K14" s="51"/>
      <c r="L14" s="83">
        <v>71</v>
      </c>
      <c r="M14" s="52">
        <v>76</v>
      </c>
      <c r="O14" s="52">
        <v>80</v>
      </c>
      <c r="P14" s="41"/>
      <c r="Q14" s="42"/>
      <c r="R14" s="41"/>
      <c r="S14" s="41"/>
      <c r="T14" s="42"/>
      <c r="U14" s="41"/>
      <c r="V14" s="41"/>
      <c r="W14" s="42"/>
      <c r="X14" s="41"/>
      <c r="Y14" s="41"/>
      <c r="Z14" s="42"/>
      <c r="AA14" s="41"/>
      <c r="AB14" s="41"/>
      <c r="AC14" s="42"/>
      <c r="AD14" s="42">
        <f t="shared" si="0"/>
        <v>80</v>
      </c>
      <c r="AE14" s="52">
        <v>80</v>
      </c>
      <c r="AF14" s="41"/>
      <c r="AG14" s="42"/>
      <c r="AH14" s="41"/>
      <c r="AI14" s="41"/>
      <c r="AJ14" s="42"/>
      <c r="AK14" s="41"/>
      <c r="AL14" s="41"/>
      <c r="AM14" s="42"/>
      <c r="AN14" s="41"/>
      <c r="AO14" s="41"/>
      <c r="AP14" s="42"/>
      <c r="AQ14" s="41"/>
      <c r="AR14" s="41"/>
      <c r="AS14" s="42"/>
      <c r="AT14" s="52">
        <v>80</v>
      </c>
      <c r="AU14" s="43">
        <f t="shared" si="1"/>
        <v>80</v>
      </c>
      <c r="AV14" s="44">
        <f t="shared" si="2"/>
        <v>80</v>
      </c>
      <c r="AW14" s="45"/>
      <c r="AX14" s="52">
        <v>80</v>
      </c>
      <c r="AY14" s="41"/>
      <c r="AZ14" s="42"/>
      <c r="BA14" s="41"/>
      <c r="BB14" s="41"/>
      <c r="BC14" s="42"/>
      <c r="BD14" s="41"/>
      <c r="BE14" s="41"/>
      <c r="BF14" s="42"/>
      <c r="BG14" s="41"/>
      <c r="BH14" s="41"/>
      <c r="BI14" s="42"/>
      <c r="BJ14" s="41"/>
      <c r="BK14" s="41"/>
      <c r="BL14" s="42"/>
      <c r="BM14" s="42">
        <f t="shared" si="3"/>
        <v>80</v>
      </c>
      <c r="BN14" s="42" t="str">
        <f t="shared" si="4"/>
        <v/>
      </c>
      <c r="BO14" s="42" t="str">
        <f t="shared" si="5"/>
        <v/>
      </c>
      <c r="BP14" s="42" t="str">
        <f t="shared" si="6"/>
        <v/>
      </c>
      <c r="BQ14" s="42" t="str">
        <f t="shared" si="7"/>
        <v/>
      </c>
      <c r="BR14" s="42">
        <f t="shared" si="8"/>
        <v>80</v>
      </c>
      <c r="BS14" s="52">
        <v>80</v>
      </c>
      <c r="BT14" s="41"/>
      <c r="BU14" s="42"/>
      <c r="BV14" s="41"/>
      <c r="BW14" s="41"/>
      <c r="BX14" s="42"/>
      <c r="BY14" s="41"/>
      <c r="BZ14" s="41"/>
      <c r="CA14" s="42"/>
      <c r="CB14" s="41"/>
      <c r="CC14" s="41"/>
      <c r="CD14" s="42"/>
      <c r="CE14" s="41"/>
      <c r="CF14" s="41"/>
      <c r="CG14" s="42"/>
      <c r="CH14" s="42">
        <f t="shared" si="9"/>
        <v>80</v>
      </c>
      <c r="CI14" s="42" t="str">
        <f t="shared" si="10"/>
        <v/>
      </c>
      <c r="CJ14" s="42" t="str">
        <f t="shared" si="11"/>
        <v/>
      </c>
      <c r="CK14" s="42" t="str">
        <f t="shared" si="12"/>
        <v/>
      </c>
      <c r="CL14" s="42" t="str">
        <f t="shared" si="13"/>
        <v/>
      </c>
      <c r="CM14" s="43">
        <f t="shared" si="14"/>
        <v>80</v>
      </c>
      <c r="CN14" s="44">
        <f t="shared" si="15"/>
        <v>80</v>
      </c>
      <c r="CO14" s="45"/>
      <c r="CP14" s="52">
        <v>11</v>
      </c>
      <c r="CQ14" s="46" t="str">
        <f t="shared" si="16"/>
        <v/>
      </c>
      <c r="CR14" s="45"/>
      <c r="CS14" s="52">
        <v>11</v>
      </c>
      <c r="CT14" s="46" t="str">
        <f t="shared" si="17"/>
        <v/>
      </c>
      <c r="CV14" s="40">
        <v>5</v>
      </c>
      <c r="CW14" s="52"/>
      <c r="CY14" s="18">
        <v>70</v>
      </c>
      <c r="CZ14" s="21">
        <v>75</v>
      </c>
      <c r="DA14" s="22" t="s">
        <v>48</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c>
    </row>
    <row r="15" spans="1:110" x14ac:dyDescent="0.25">
      <c r="A15" s="8">
        <v>5</v>
      </c>
      <c r="B15" s="8">
        <v>98297</v>
      </c>
      <c r="C15" s="8" t="s">
        <v>57</v>
      </c>
      <c r="E15" s="47">
        <v>74</v>
      </c>
      <c r="F15" s="37" t="s">
        <v>48</v>
      </c>
      <c r="G15" s="37" t="s">
        <v>89</v>
      </c>
      <c r="H15" s="47">
        <v>77</v>
      </c>
      <c r="I15" s="37" t="s">
        <v>49</v>
      </c>
      <c r="J15" s="37" t="s">
        <v>91</v>
      </c>
      <c r="K15" s="51"/>
      <c r="L15" s="83">
        <v>73</v>
      </c>
      <c r="M15" s="52">
        <v>70</v>
      </c>
      <c r="O15" s="52">
        <v>80</v>
      </c>
      <c r="P15" s="41"/>
      <c r="Q15" s="42"/>
      <c r="R15" s="41"/>
      <c r="S15" s="41"/>
      <c r="T15" s="42"/>
      <c r="U15" s="41"/>
      <c r="V15" s="41"/>
      <c r="W15" s="42"/>
      <c r="X15" s="41"/>
      <c r="Y15" s="41"/>
      <c r="Z15" s="42"/>
      <c r="AA15" s="41"/>
      <c r="AB15" s="41"/>
      <c r="AC15" s="42"/>
      <c r="AD15" s="42">
        <f t="shared" si="0"/>
        <v>80</v>
      </c>
      <c r="AE15" s="52">
        <v>80</v>
      </c>
      <c r="AF15" s="41"/>
      <c r="AG15" s="42"/>
      <c r="AH15" s="41"/>
      <c r="AI15" s="41"/>
      <c r="AJ15" s="42"/>
      <c r="AK15" s="41"/>
      <c r="AL15" s="41"/>
      <c r="AM15" s="42"/>
      <c r="AN15" s="41"/>
      <c r="AO15" s="41"/>
      <c r="AP15" s="42"/>
      <c r="AQ15" s="41"/>
      <c r="AR15" s="41"/>
      <c r="AS15" s="42"/>
      <c r="AT15" s="52">
        <v>80</v>
      </c>
      <c r="AU15" s="43">
        <f t="shared" si="1"/>
        <v>80</v>
      </c>
      <c r="AV15" s="44">
        <f t="shared" si="2"/>
        <v>80</v>
      </c>
      <c r="AW15" s="45"/>
      <c r="AX15" s="52">
        <v>80</v>
      </c>
      <c r="AY15" s="41"/>
      <c r="AZ15" s="42"/>
      <c r="BA15" s="41"/>
      <c r="BB15" s="41"/>
      <c r="BC15" s="42"/>
      <c r="BD15" s="41"/>
      <c r="BE15" s="41"/>
      <c r="BF15" s="42"/>
      <c r="BG15" s="41"/>
      <c r="BH15" s="41"/>
      <c r="BI15" s="42"/>
      <c r="BJ15" s="41"/>
      <c r="BK15" s="41"/>
      <c r="BL15" s="42"/>
      <c r="BM15" s="42">
        <f t="shared" si="3"/>
        <v>80</v>
      </c>
      <c r="BN15" s="42" t="str">
        <f t="shared" si="4"/>
        <v/>
      </c>
      <c r="BO15" s="42" t="str">
        <f t="shared" si="5"/>
        <v/>
      </c>
      <c r="BP15" s="42" t="str">
        <f t="shared" si="6"/>
        <v/>
      </c>
      <c r="BQ15" s="42" t="str">
        <f t="shared" si="7"/>
        <v/>
      </c>
      <c r="BR15" s="42">
        <f t="shared" si="8"/>
        <v>80</v>
      </c>
      <c r="BS15" s="52">
        <v>80</v>
      </c>
      <c r="BT15" s="41"/>
      <c r="BU15" s="42"/>
      <c r="BV15" s="41"/>
      <c r="BW15" s="41"/>
      <c r="BX15" s="42"/>
      <c r="BY15" s="41"/>
      <c r="BZ15" s="41"/>
      <c r="CA15" s="42"/>
      <c r="CB15" s="41"/>
      <c r="CC15" s="41"/>
      <c r="CD15" s="42"/>
      <c r="CE15" s="41"/>
      <c r="CF15" s="41"/>
      <c r="CG15" s="42"/>
      <c r="CH15" s="42">
        <f t="shared" si="9"/>
        <v>80</v>
      </c>
      <c r="CI15" s="42" t="str">
        <f t="shared" si="10"/>
        <v/>
      </c>
      <c r="CJ15" s="42" t="str">
        <f t="shared" si="11"/>
        <v/>
      </c>
      <c r="CK15" s="42" t="str">
        <f t="shared" si="12"/>
        <v/>
      </c>
      <c r="CL15" s="42" t="str">
        <f t="shared" si="13"/>
        <v/>
      </c>
      <c r="CM15" s="43">
        <f t="shared" si="14"/>
        <v>80</v>
      </c>
      <c r="CN15" s="44">
        <f t="shared" si="15"/>
        <v>80</v>
      </c>
      <c r="CO15" s="45"/>
      <c r="CP15" s="52">
        <v>11</v>
      </c>
      <c r="CQ15" s="46" t="str">
        <f t="shared" si="16"/>
        <v/>
      </c>
      <c r="CR15" s="45"/>
      <c r="CS15" s="52">
        <v>11</v>
      </c>
      <c r="CT15" s="46" t="str">
        <f t="shared" si="17"/>
        <v/>
      </c>
      <c r="CV15" s="40">
        <v>6</v>
      </c>
      <c r="CW15" s="52"/>
      <c r="CY15" s="18">
        <v>76</v>
      </c>
      <c r="CZ15" s="21">
        <v>90</v>
      </c>
      <c r="DA15" s="22" t="s">
        <v>49</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c>
    </row>
    <row r="16" spans="1:110" x14ac:dyDescent="0.25">
      <c r="A16" s="8">
        <v>6</v>
      </c>
      <c r="B16" s="8">
        <v>98313</v>
      </c>
      <c r="C16" s="8" t="s">
        <v>58</v>
      </c>
      <c r="E16" s="47">
        <v>79</v>
      </c>
      <c r="F16" s="37" t="s">
        <v>49</v>
      </c>
      <c r="G16" s="37" t="s">
        <v>89</v>
      </c>
      <c r="H16" s="47">
        <v>78</v>
      </c>
      <c r="I16" s="37" t="s">
        <v>49</v>
      </c>
      <c r="J16" s="37" t="s">
        <v>91</v>
      </c>
      <c r="K16" s="51"/>
      <c r="L16" s="83">
        <v>80</v>
      </c>
      <c r="M16" s="52">
        <v>73</v>
      </c>
      <c r="O16" s="52">
        <v>80</v>
      </c>
      <c r="P16" s="41"/>
      <c r="Q16" s="42"/>
      <c r="R16" s="41"/>
      <c r="S16" s="41"/>
      <c r="T16" s="42"/>
      <c r="U16" s="41"/>
      <c r="V16" s="41"/>
      <c r="W16" s="42"/>
      <c r="X16" s="41"/>
      <c r="Y16" s="41"/>
      <c r="Z16" s="42"/>
      <c r="AA16" s="41"/>
      <c r="AB16" s="41"/>
      <c r="AC16" s="42"/>
      <c r="AD16" s="42">
        <f t="shared" si="0"/>
        <v>80</v>
      </c>
      <c r="AE16" s="52">
        <v>80</v>
      </c>
      <c r="AF16" s="41"/>
      <c r="AG16" s="42"/>
      <c r="AH16" s="41"/>
      <c r="AI16" s="41"/>
      <c r="AJ16" s="42"/>
      <c r="AK16" s="41"/>
      <c r="AL16" s="41"/>
      <c r="AM16" s="42"/>
      <c r="AN16" s="41"/>
      <c r="AO16" s="41"/>
      <c r="AP16" s="42"/>
      <c r="AQ16" s="41"/>
      <c r="AR16" s="41"/>
      <c r="AS16" s="42"/>
      <c r="AT16" s="52">
        <v>80</v>
      </c>
      <c r="AU16" s="43">
        <f t="shared" si="1"/>
        <v>80</v>
      </c>
      <c r="AV16" s="44">
        <f t="shared" si="2"/>
        <v>80</v>
      </c>
      <c r="AW16" s="45"/>
      <c r="AX16" s="52">
        <v>80</v>
      </c>
      <c r="AY16" s="41"/>
      <c r="AZ16" s="42"/>
      <c r="BA16" s="41"/>
      <c r="BB16" s="41"/>
      <c r="BC16" s="42"/>
      <c r="BD16" s="41"/>
      <c r="BE16" s="41"/>
      <c r="BF16" s="42"/>
      <c r="BG16" s="41"/>
      <c r="BH16" s="41"/>
      <c r="BI16" s="42"/>
      <c r="BJ16" s="41"/>
      <c r="BK16" s="41"/>
      <c r="BL16" s="42"/>
      <c r="BM16" s="42">
        <f t="shared" si="3"/>
        <v>80</v>
      </c>
      <c r="BN16" s="42" t="str">
        <f t="shared" si="4"/>
        <v/>
      </c>
      <c r="BO16" s="42" t="str">
        <f t="shared" si="5"/>
        <v/>
      </c>
      <c r="BP16" s="42" t="str">
        <f t="shared" si="6"/>
        <v/>
      </c>
      <c r="BQ16" s="42" t="str">
        <f t="shared" si="7"/>
        <v/>
      </c>
      <c r="BR16" s="42">
        <f t="shared" si="8"/>
        <v>80</v>
      </c>
      <c r="BS16" s="52">
        <v>80</v>
      </c>
      <c r="BT16" s="41"/>
      <c r="BU16" s="42"/>
      <c r="BV16" s="41"/>
      <c r="BW16" s="41"/>
      <c r="BX16" s="42"/>
      <c r="BY16" s="41"/>
      <c r="BZ16" s="41"/>
      <c r="CA16" s="42"/>
      <c r="CB16" s="41"/>
      <c r="CC16" s="41"/>
      <c r="CD16" s="42"/>
      <c r="CE16" s="41"/>
      <c r="CF16" s="41"/>
      <c r="CG16" s="42"/>
      <c r="CH16" s="42">
        <f t="shared" si="9"/>
        <v>80</v>
      </c>
      <c r="CI16" s="42" t="str">
        <f t="shared" si="10"/>
        <v/>
      </c>
      <c r="CJ16" s="42" t="str">
        <f t="shared" si="11"/>
        <v/>
      </c>
      <c r="CK16" s="42" t="str">
        <f t="shared" si="12"/>
        <v/>
      </c>
      <c r="CL16" s="42" t="str">
        <f t="shared" si="13"/>
        <v/>
      </c>
      <c r="CM16" s="43">
        <f t="shared" si="14"/>
        <v>80</v>
      </c>
      <c r="CN16" s="44">
        <f t="shared" si="15"/>
        <v>80</v>
      </c>
      <c r="CO16" s="45"/>
      <c r="CP16" s="52">
        <v>11</v>
      </c>
      <c r="CQ16" s="46" t="str">
        <f t="shared" si="16"/>
        <v/>
      </c>
      <c r="CR16" s="45"/>
      <c r="CS16" s="52">
        <v>11</v>
      </c>
      <c r="CT16" s="46" t="str">
        <f t="shared" si="17"/>
        <v/>
      </c>
      <c r="CV16" s="40">
        <v>7</v>
      </c>
      <c r="CW16" s="52"/>
      <c r="CY16" s="18">
        <v>91</v>
      </c>
      <c r="CZ16" s="21">
        <v>100</v>
      </c>
      <c r="DA16" s="22" t="s">
        <v>14</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c>
    </row>
    <row r="17" spans="1:110" x14ac:dyDescent="0.25">
      <c r="A17" s="8">
        <v>7</v>
      </c>
      <c r="B17" s="8">
        <v>98329</v>
      </c>
      <c r="C17" s="8" t="s">
        <v>59</v>
      </c>
      <c r="E17" s="47">
        <v>76</v>
      </c>
      <c r="F17" s="37" t="s">
        <v>49</v>
      </c>
      <c r="G17" s="37" t="s">
        <v>89</v>
      </c>
      <c r="H17" s="47">
        <v>74</v>
      </c>
      <c r="I17" s="37" t="s">
        <v>48</v>
      </c>
      <c r="J17" s="37" t="s">
        <v>90</v>
      </c>
      <c r="K17" s="51"/>
      <c r="L17" s="83">
        <v>77</v>
      </c>
      <c r="M17" s="52">
        <v>66</v>
      </c>
      <c r="O17" s="52">
        <v>80</v>
      </c>
      <c r="P17" s="41"/>
      <c r="Q17" s="42"/>
      <c r="R17" s="41"/>
      <c r="S17" s="41"/>
      <c r="T17" s="42"/>
      <c r="U17" s="41"/>
      <c r="V17" s="41"/>
      <c r="W17" s="42"/>
      <c r="X17" s="41"/>
      <c r="Y17" s="41"/>
      <c r="Z17" s="42"/>
      <c r="AA17" s="41"/>
      <c r="AB17" s="41"/>
      <c r="AC17" s="42"/>
      <c r="AD17" s="42">
        <f t="shared" si="0"/>
        <v>80</v>
      </c>
      <c r="AE17" s="52">
        <v>80</v>
      </c>
      <c r="AF17" s="41"/>
      <c r="AG17" s="42"/>
      <c r="AH17" s="41"/>
      <c r="AI17" s="41"/>
      <c r="AJ17" s="42"/>
      <c r="AK17" s="41"/>
      <c r="AL17" s="41"/>
      <c r="AM17" s="42"/>
      <c r="AN17" s="41"/>
      <c r="AO17" s="41"/>
      <c r="AP17" s="42"/>
      <c r="AQ17" s="41"/>
      <c r="AR17" s="41"/>
      <c r="AS17" s="42"/>
      <c r="AT17" s="52">
        <v>80</v>
      </c>
      <c r="AU17" s="43">
        <f t="shared" si="1"/>
        <v>80</v>
      </c>
      <c r="AV17" s="44">
        <f t="shared" si="2"/>
        <v>80</v>
      </c>
      <c r="AW17" s="45"/>
      <c r="AX17" s="52">
        <v>80</v>
      </c>
      <c r="AY17" s="41"/>
      <c r="AZ17" s="42"/>
      <c r="BA17" s="41"/>
      <c r="BB17" s="41"/>
      <c r="BC17" s="42"/>
      <c r="BD17" s="41"/>
      <c r="BE17" s="41"/>
      <c r="BF17" s="42"/>
      <c r="BG17" s="41"/>
      <c r="BH17" s="41"/>
      <c r="BI17" s="42"/>
      <c r="BJ17" s="41"/>
      <c r="BK17" s="41"/>
      <c r="BL17" s="42"/>
      <c r="BM17" s="42">
        <f t="shared" si="3"/>
        <v>80</v>
      </c>
      <c r="BN17" s="42" t="str">
        <f t="shared" si="4"/>
        <v/>
      </c>
      <c r="BO17" s="42" t="str">
        <f t="shared" si="5"/>
        <v/>
      </c>
      <c r="BP17" s="42" t="str">
        <f t="shared" si="6"/>
        <v/>
      </c>
      <c r="BQ17" s="42" t="str">
        <f t="shared" si="7"/>
        <v/>
      </c>
      <c r="BR17" s="42">
        <f t="shared" si="8"/>
        <v>80</v>
      </c>
      <c r="BS17" s="52">
        <v>80</v>
      </c>
      <c r="BT17" s="41"/>
      <c r="BU17" s="42"/>
      <c r="BV17" s="41"/>
      <c r="BW17" s="41"/>
      <c r="BX17" s="42"/>
      <c r="BY17" s="41"/>
      <c r="BZ17" s="41"/>
      <c r="CA17" s="42"/>
      <c r="CB17" s="41"/>
      <c r="CC17" s="41"/>
      <c r="CD17" s="42"/>
      <c r="CE17" s="41"/>
      <c r="CF17" s="41"/>
      <c r="CG17" s="42"/>
      <c r="CH17" s="42">
        <f t="shared" si="9"/>
        <v>80</v>
      </c>
      <c r="CI17" s="42" t="str">
        <f t="shared" si="10"/>
        <v/>
      </c>
      <c r="CJ17" s="42" t="str">
        <f t="shared" si="11"/>
        <v/>
      </c>
      <c r="CK17" s="42" t="str">
        <f t="shared" si="12"/>
        <v/>
      </c>
      <c r="CL17" s="42" t="str">
        <f t="shared" si="13"/>
        <v/>
      </c>
      <c r="CM17" s="43">
        <f t="shared" si="14"/>
        <v>80</v>
      </c>
      <c r="CN17" s="44">
        <f t="shared" si="15"/>
        <v>80</v>
      </c>
      <c r="CO17" s="45"/>
      <c r="CP17" s="52">
        <v>11</v>
      </c>
      <c r="CQ17" s="46" t="str">
        <f t="shared" si="16"/>
        <v/>
      </c>
      <c r="CR17" s="45"/>
      <c r="CS17" s="52">
        <v>11</v>
      </c>
      <c r="CT17" s="46" t="str">
        <f t="shared" si="17"/>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c>
    </row>
    <row r="18" spans="1:110" x14ac:dyDescent="0.25">
      <c r="A18" s="8">
        <v>8</v>
      </c>
      <c r="B18" s="8">
        <v>98345</v>
      </c>
      <c r="C18" s="8" t="s">
        <v>60</v>
      </c>
      <c r="E18" s="47">
        <v>71</v>
      </c>
      <c r="F18" s="37" t="s">
        <v>48</v>
      </c>
      <c r="G18" s="37" t="s">
        <v>89</v>
      </c>
      <c r="H18" s="47">
        <v>78</v>
      </c>
      <c r="I18" s="37" t="s">
        <v>49</v>
      </c>
      <c r="J18" s="37" t="s">
        <v>93</v>
      </c>
      <c r="K18" s="51"/>
      <c r="L18" s="83">
        <v>71</v>
      </c>
      <c r="M18" s="52">
        <v>71</v>
      </c>
      <c r="O18" s="52">
        <v>80</v>
      </c>
      <c r="P18" s="41"/>
      <c r="Q18" s="42"/>
      <c r="R18" s="41"/>
      <c r="S18" s="41"/>
      <c r="T18" s="42"/>
      <c r="U18" s="41"/>
      <c r="V18" s="41"/>
      <c r="W18" s="42"/>
      <c r="X18" s="41"/>
      <c r="Y18" s="41"/>
      <c r="Z18" s="42"/>
      <c r="AA18" s="41"/>
      <c r="AB18" s="41"/>
      <c r="AC18" s="42"/>
      <c r="AD18" s="42">
        <f t="shared" si="0"/>
        <v>80</v>
      </c>
      <c r="AE18" s="52">
        <v>80</v>
      </c>
      <c r="AF18" s="41"/>
      <c r="AG18" s="42"/>
      <c r="AH18" s="41"/>
      <c r="AI18" s="41"/>
      <c r="AJ18" s="42"/>
      <c r="AK18" s="41"/>
      <c r="AL18" s="41"/>
      <c r="AM18" s="42"/>
      <c r="AN18" s="41"/>
      <c r="AO18" s="41"/>
      <c r="AP18" s="42"/>
      <c r="AQ18" s="41"/>
      <c r="AR18" s="41"/>
      <c r="AS18" s="42"/>
      <c r="AT18" s="52">
        <v>80</v>
      </c>
      <c r="AU18" s="43">
        <f t="shared" si="1"/>
        <v>80</v>
      </c>
      <c r="AV18" s="44">
        <f t="shared" si="2"/>
        <v>80</v>
      </c>
      <c r="AW18" s="45"/>
      <c r="AX18" s="52">
        <v>80</v>
      </c>
      <c r="AY18" s="41"/>
      <c r="AZ18" s="42"/>
      <c r="BA18" s="41"/>
      <c r="BB18" s="41"/>
      <c r="BC18" s="42"/>
      <c r="BD18" s="41"/>
      <c r="BE18" s="41"/>
      <c r="BF18" s="42"/>
      <c r="BG18" s="41"/>
      <c r="BH18" s="41"/>
      <c r="BI18" s="42"/>
      <c r="BJ18" s="41"/>
      <c r="BK18" s="41"/>
      <c r="BL18" s="42"/>
      <c r="BM18" s="42">
        <f t="shared" si="3"/>
        <v>80</v>
      </c>
      <c r="BN18" s="42" t="str">
        <f t="shared" si="4"/>
        <v/>
      </c>
      <c r="BO18" s="42" t="str">
        <f t="shared" si="5"/>
        <v/>
      </c>
      <c r="BP18" s="42" t="str">
        <f t="shared" si="6"/>
        <v/>
      </c>
      <c r="BQ18" s="42" t="str">
        <f t="shared" si="7"/>
        <v/>
      </c>
      <c r="BR18" s="42">
        <f t="shared" si="8"/>
        <v>80</v>
      </c>
      <c r="BS18" s="52">
        <v>80</v>
      </c>
      <c r="BT18" s="41"/>
      <c r="BU18" s="42"/>
      <c r="BV18" s="41"/>
      <c r="BW18" s="41"/>
      <c r="BX18" s="42"/>
      <c r="BY18" s="41"/>
      <c r="BZ18" s="41"/>
      <c r="CA18" s="42"/>
      <c r="CB18" s="41"/>
      <c r="CC18" s="41"/>
      <c r="CD18" s="42"/>
      <c r="CE18" s="41"/>
      <c r="CF18" s="41"/>
      <c r="CG18" s="42"/>
      <c r="CH18" s="42">
        <f t="shared" si="9"/>
        <v>80</v>
      </c>
      <c r="CI18" s="42" t="str">
        <f t="shared" si="10"/>
        <v/>
      </c>
      <c r="CJ18" s="42" t="str">
        <f t="shared" si="11"/>
        <v/>
      </c>
      <c r="CK18" s="42" t="str">
        <f t="shared" si="12"/>
        <v/>
      </c>
      <c r="CL18" s="42" t="str">
        <f t="shared" si="13"/>
        <v/>
      </c>
      <c r="CM18" s="43">
        <f t="shared" si="14"/>
        <v>80</v>
      </c>
      <c r="CN18" s="44">
        <f t="shared" si="15"/>
        <v>80</v>
      </c>
      <c r="CO18" s="45"/>
      <c r="CP18" s="52">
        <v>11</v>
      </c>
      <c r="CQ18" s="46" t="str">
        <f t="shared" si="16"/>
        <v/>
      </c>
      <c r="CR18" s="45"/>
      <c r="CS18" s="52">
        <v>11</v>
      </c>
      <c r="CT18" s="46" t="str">
        <f t="shared" si="17"/>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c>
    </row>
    <row r="19" spans="1:110" x14ac:dyDescent="0.25">
      <c r="A19" s="8">
        <v>9</v>
      </c>
      <c r="B19" s="8">
        <v>98361</v>
      </c>
      <c r="C19" s="8" t="s">
        <v>61</v>
      </c>
      <c r="E19" s="47">
        <v>70</v>
      </c>
      <c r="F19" s="37" t="s">
        <v>48</v>
      </c>
      <c r="G19" s="37" t="s">
        <v>89</v>
      </c>
      <c r="H19" s="47">
        <v>77</v>
      </c>
      <c r="I19" s="37" t="s">
        <v>49</v>
      </c>
      <c r="J19" s="37" t="s">
        <v>93</v>
      </c>
      <c r="K19" s="51"/>
      <c r="L19" s="83">
        <v>72</v>
      </c>
      <c r="M19" s="52">
        <v>48</v>
      </c>
      <c r="O19" s="52">
        <v>80</v>
      </c>
      <c r="P19" s="41"/>
      <c r="Q19" s="42"/>
      <c r="R19" s="41"/>
      <c r="S19" s="41"/>
      <c r="T19" s="42"/>
      <c r="U19" s="41"/>
      <c r="V19" s="41"/>
      <c r="W19" s="42"/>
      <c r="X19" s="41"/>
      <c r="Y19" s="41"/>
      <c r="Z19" s="42"/>
      <c r="AA19" s="41"/>
      <c r="AB19" s="41"/>
      <c r="AC19" s="42"/>
      <c r="AD19" s="42">
        <f t="shared" si="0"/>
        <v>80</v>
      </c>
      <c r="AE19" s="52">
        <v>80</v>
      </c>
      <c r="AF19" s="41"/>
      <c r="AG19" s="42"/>
      <c r="AH19" s="41"/>
      <c r="AI19" s="41"/>
      <c r="AJ19" s="42"/>
      <c r="AK19" s="41"/>
      <c r="AL19" s="41"/>
      <c r="AM19" s="42"/>
      <c r="AN19" s="41"/>
      <c r="AO19" s="41"/>
      <c r="AP19" s="42"/>
      <c r="AQ19" s="41"/>
      <c r="AR19" s="41"/>
      <c r="AS19" s="42"/>
      <c r="AT19" s="52">
        <v>80</v>
      </c>
      <c r="AU19" s="43">
        <f t="shared" si="1"/>
        <v>80</v>
      </c>
      <c r="AV19" s="44">
        <f t="shared" si="2"/>
        <v>80</v>
      </c>
      <c r="AW19" s="45"/>
      <c r="AX19" s="52">
        <v>80</v>
      </c>
      <c r="AY19" s="41"/>
      <c r="AZ19" s="42"/>
      <c r="BA19" s="41"/>
      <c r="BB19" s="41"/>
      <c r="BC19" s="42"/>
      <c r="BD19" s="41"/>
      <c r="BE19" s="41"/>
      <c r="BF19" s="42"/>
      <c r="BG19" s="41"/>
      <c r="BH19" s="41"/>
      <c r="BI19" s="42"/>
      <c r="BJ19" s="41"/>
      <c r="BK19" s="41"/>
      <c r="BL19" s="42"/>
      <c r="BM19" s="42">
        <f t="shared" si="3"/>
        <v>80</v>
      </c>
      <c r="BN19" s="42" t="str">
        <f t="shared" si="4"/>
        <v/>
      </c>
      <c r="BO19" s="42" t="str">
        <f t="shared" si="5"/>
        <v/>
      </c>
      <c r="BP19" s="42" t="str">
        <f t="shared" si="6"/>
        <v/>
      </c>
      <c r="BQ19" s="42" t="str">
        <f t="shared" si="7"/>
        <v/>
      </c>
      <c r="BR19" s="42">
        <f t="shared" si="8"/>
        <v>80</v>
      </c>
      <c r="BS19" s="52">
        <v>80</v>
      </c>
      <c r="BT19" s="41"/>
      <c r="BU19" s="42"/>
      <c r="BV19" s="41"/>
      <c r="BW19" s="41"/>
      <c r="BX19" s="42"/>
      <c r="BY19" s="41"/>
      <c r="BZ19" s="41"/>
      <c r="CA19" s="42"/>
      <c r="CB19" s="41"/>
      <c r="CC19" s="41"/>
      <c r="CD19" s="42"/>
      <c r="CE19" s="41"/>
      <c r="CF19" s="41"/>
      <c r="CG19" s="42"/>
      <c r="CH19" s="42">
        <f t="shared" si="9"/>
        <v>80</v>
      </c>
      <c r="CI19" s="42" t="str">
        <f t="shared" si="10"/>
        <v/>
      </c>
      <c r="CJ19" s="42" t="str">
        <f t="shared" si="11"/>
        <v/>
      </c>
      <c r="CK19" s="42" t="str">
        <f t="shared" si="12"/>
        <v/>
      </c>
      <c r="CL19" s="42" t="str">
        <f t="shared" si="13"/>
        <v/>
      </c>
      <c r="CM19" s="43">
        <f t="shared" si="14"/>
        <v>80</v>
      </c>
      <c r="CN19" s="44">
        <f t="shared" si="15"/>
        <v>80</v>
      </c>
      <c r="CO19" s="45"/>
      <c r="CP19" s="52">
        <v>11</v>
      </c>
      <c r="CQ19" s="46" t="str">
        <f t="shared" si="16"/>
        <v/>
      </c>
      <c r="CR19" s="45"/>
      <c r="CS19" s="52">
        <v>11</v>
      </c>
      <c r="CT19" s="46" t="str">
        <f t="shared" si="17"/>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c>
    </row>
    <row r="20" spans="1:110" x14ac:dyDescent="0.25">
      <c r="A20" s="8">
        <v>10</v>
      </c>
      <c r="B20" s="8">
        <v>98377</v>
      </c>
      <c r="C20" s="8" t="s">
        <v>62</v>
      </c>
      <c r="E20" s="47">
        <v>77</v>
      </c>
      <c r="F20" s="37" t="s">
        <v>49</v>
      </c>
      <c r="G20" s="37" t="s">
        <v>94</v>
      </c>
      <c r="H20" s="47">
        <v>75</v>
      </c>
      <c r="I20" s="37" t="s">
        <v>48</v>
      </c>
      <c r="J20" s="37" t="s">
        <v>90</v>
      </c>
      <c r="K20" s="51"/>
      <c r="L20" s="83">
        <v>78</v>
      </c>
      <c r="M20" s="52">
        <v>74</v>
      </c>
      <c r="O20" s="52">
        <v>80</v>
      </c>
      <c r="P20" s="41"/>
      <c r="Q20" s="42"/>
      <c r="R20" s="41"/>
      <c r="S20" s="41"/>
      <c r="T20" s="42"/>
      <c r="U20" s="41"/>
      <c r="V20" s="41"/>
      <c r="W20" s="42"/>
      <c r="X20" s="41"/>
      <c r="Y20" s="41"/>
      <c r="Z20" s="42"/>
      <c r="AA20" s="41"/>
      <c r="AB20" s="41"/>
      <c r="AC20" s="42"/>
      <c r="AD20" s="42">
        <f t="shared" si="0"/>
        <v>80</v>
      </c>
      <c r="AE20" s="52">
        <v>80</v>
      </c>
      <c r="AF20" s="41"/>
      <c r="AG20" s="42"/>
      <c r="AH20" s="41"/>
      <c r="AI20" s="41"/>
      <c r="AJ20" s="42"/>
      <c r="AK20" s="41"/>
      <c r="AL20" s="41"/>
      <c r="AM20" s="42"/>
      <c r="AN20" s="41"/>
      <c r="AO20" s="41"/>
      <c r="AP20" s="42"/>
      <c r="AQ20" s="41"/>
      <c r="AR20" s="41"/>
      <c r="AS20" s="42"/>
      <c r="AT20" s="52">
        <v>80</v>
      </c>
      <c r="AU20" s="43">
        <f t="shared" si="1"/>
        <v>80</v>
      </c>
      <c r="AV20" s="44">
        <f t="shared" si="2"/>
        <v>80</v>
      </c>
      <c r="AW20" s="45"/>
      <c r="AX20" s="52">
        <v>80</v>
      </c>
      <c r="AY20" s="41"/>
      <c r="AZ20" s="42"/>
      <c r="BA20" s="41"/>
      <c r="BB20" s="41"/>
      <c r="BC20" s="42"/>
      <c r="BD20" s="41"/>
      <c r="BE20" s="41"/>
      <c r="BF20" s="42"/>
      <c r="BG20" s="41"/>
      <c r="BH20" s="41"/>
      <c r="BI20" s="42"/>
      <c r="BJ20" s="41"/>
      <c r="BK20" s="41"/>
      <c r="BL20" s="42"/>
      <c r="BM20" s="42">
        <f t="shared" si="3"/>
        <v>80</v>
      </c>
      <c r="BN20" s="42" t="str">
        <f t="shared" si="4"/>
        <v/>
      </c>
      <c r="BO20" s="42" t="str">
        <f t="shared" si="5"/>
        <v/>
      </c>
      <c r="BP20" s="42" t="str">
        <f t="shared" si="6"/>
        <v/>
      </c>
      <c r="BQ20" s="42" t="str">
        <f t="shared" si="7"/>
        <v/>
      </c>
      <c r="BR20" s="42">
        <f t="shared" si="8"/>
        <v>80</v>
      </c>
      <c r="BS20" s="52">
        <v>80</v>
      </c>
      <c r="BT20" s="41"/>
      <c r="BU20" s="42"/>
      <c r="BV20" s="41"/>
      <c r="BW20" s="41"/>
      <c r="BX20" s="42"/>
      <c r="BY20" s="41"/>
      <c r="BZ20" s="41"/>
      <c r="CA20" s="42"/>
      <c r="CB20" s="41"/>
      <c r="CC20" s="41"/>
      <c r="CD20" s="42"/>
      <c r="CE20" s="41"/>
      <c r="CF20" s="41"/>
      <c r="CG20" s="42"/>
      <c r="CH20" s="42">
        <f t="shared" si="9"/>
        <v>80</v>
      </c>
      <c r="CI20" s="42" t="str">
        <f t="shared" si="10"/>
        <v/>
      </c>
      <c r="CJ20" s="42" t="str">
        <f t="shared" si="11"/>
        <v/>
      </c>
      <c r="CK20" s="42" t="str">
        <f t="shared" si="12"/>
        <v/>
      </c>
      <c r="CL20" s="42" t="str">
        <f t="shared" si="13"/>
        <v/>
      </c>
      <c r="CM20" s="43">
        <f t="shared" si="14"/>
        <v>80</v>
      </c>
      <c r="CN20" s="44">
        <f t="shared" si="15"/>
        <v>80</v>
      </c>
      <c r="CO20" s="45"/>
      <c r="CP20" s="52">
        <v>11</v>
      </c>
      <c r="CQ20" s="46" t="str">
        <f t="shared" si="16"/>
        <v/>
      </c>
      <c r="CR20" s="45"/>
      <c r="CS20" s="52">
        <v>11</v>
      </c>
      <c r="CT20" s="46" t="str">
        <f t="shared" si="17"/>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c>
    </row>
    <row r="21" spans="1:110" ht="18.75" customHeight="1" x14ac:dyDescent="0.3">
      <c r="A21" s="8">
        <v>11</v>
      </c>
      <c r="B21" s="8">
        <v>98393</v>
      </c>
      <c r="C21" s="8" t="s">
        <v>63</v>
      </c>
      <c r="E21" s="47">
        <v>77</v>
      </c>
      <c r="F21" s="37" t="s">
        <v>49</v>
      </c>
      <c r="G21" s="37" t="s">
        <v>89</v>
      </c>
      <c r="H21" s="47">
        <v>78</v>
      </c>
      <c r="I21" s="37" t="s">
        <v>49</v>
      </c>
      <c r="J21" s="37" t="s">
        <v>90</v>
      </c>
      <c r="K21" s="51"/>
      <c r="L21" s="83">
        <v>77</v>
      </c>
      <c r="M21" s="52">
        <v>71</v>
      </c>
      <c r="O21" s="52">
        <v>80</v>
      </c>
      <c r="P21" s="41"/>
      <c r="Q21" s="42"/>
      <c r="R21" s="41"/>
      <c r="S21" s="41"/>
      <c r="T21" s="42"/>
      <c r="U21" s="41"/>
      <c r="V21" s="41"/>
      <c r="W21" s="42"/>
      <c r="X21" s="41"/>
      <c r="Y21" s="41"/>
      <c r="Z21" s="42"/>
      <c r="AA21" s="41"/>
      <c r="AB21" s="41"/>
      <c r="AC21" s="42"/>
      <c r="AD21" s="42">
        <f t="shared" si="0"/>
        <v>80</v>
      </c>
      <c r="AE21" s="52">
        <v>80</v>
      </c>
      <c r="AF21" s="41"/>
      <c r="AG21" s="42"/>
      <c r="AH21" s="41"/>
      <c r="AI21" s="41"/>
      <c r="AJ21" s="42"/>
      <c r="AK21" s="41"/>
      <c r="AL21" s="41"/>
      <c r="AM21" s="42"/>
      <c r="AN21" s="41"/>
      <c r="AO21" s="41"/>
      <c r="AP21" s="42"/>
      <c r="AQ21" s="41"/>
      <c r="AR21" s="41"/>
      <c r="AS21" s="42"/>
      <c r="AT21" s="52">
        <v>80</v>
      </c>
      <c r="AU21" s="43">
        <f t="shared" si="1"/>
        <v>80</v>
      </c>
      <c r="AV21" s="44">
        <f t="shared" si="2"/>
        <v>80</v>
      </c>
      <c r="AW21" s="45"/>
      <c r="AX21" s="52">
        <v>80</v>
      </c>
      <c r="AY21" s="41"/>
      <c r="AZ21" s="42"/>
      <c r="BA21" s="41"/>
      <c r="BB21" s="41"/>
      <c r="BC21" s="42"/>
      <c r="BD21" s="41"/>
      <c r="BE21" s="41"/>
      <c r="BF21" s="42"/>
      <c r="BG21" s="41"/>
      <c r="BH21" s="41"/>
      <c r="BI21" s="42"/>
      <c r="BJ21" s="41"/>
      <c r="BK21" s="41"/>
      <c r="BL21" s="42"/>
      <c r="BM21" s="42">
        <f t="shared" si="3"/>
        <v>80</v>
      </c>
      <c r="BN21" s="42" t="str">
        <f t="shared" si="4"/>
        <v/>
      </c>
      <c r="BO21" s="42" t="str">
        <f t="shared" si="5"/>
        <v/>
      </c>
      <c r="BP21" s="42" t="str">
        <f t="shared" si="6"/>
        <v/>
      </c>
      <c r="BQ21" s="42" t="str">
        <f t="shared" si="7"/>
        <v/>
      </c>
      <c r="BR21" s="42">
        <f t="shared" si="8"/>
        <v>80</v>
      </c>
      <c r="BS21" s="52">
        <v>80</v>
      </c>
      <c r="BT21" s="41"/>
      <c r="BU21" s="42"/>
      <c r="BV21" s="41"/>
      <c r="BW21" s="41"/>
      <c r="BX21" s="42"/>
      <c r="BY21" s="41"/>
      <c r="BZ21" s="41"/>
      <c r="CA21" s="42"/>
      <c r="CB21" s="41"/>
      <c r="CC21" s="41"/>
      <c r="CD21" s="42"/>
      <c r="CE21" s="41"/>
      <c r="CF21" s="41"/>
      <c r="CG21" s="42"/>
      <c r="CH21" s="42">
        <f t="shared" si="9"/>
        <v>80</v>
      </c>
      <c r="CI21" s="42" t="str">
        <f t="shared" si="10"/>
        <v/>
      </c>
      <c r="CJ21" s="42" t="str">
        <f t="shared" si="11"/>
        <v/>
      </c>
      <c r="CK21" s="42" t="str">
        <f t="shared" si="12"/>
        <v/>
      </c>
      <c r="CL21" s="42" t="str">
        <f t="shared" si="13"/>
        <v/>
      </c>
      <c r="CM21" s="43">
        <f t="shared" si="14"/>
        <v>80</v>
      </c>
      <c r="CN21" s="44">
        <f t="shared" si="15"/>
        <v>80</v>
      </c>
      <c r="CO21" s="45"/>
      <c r="CP21" s="52">
        <v>11</v>
      </c>
      <c r="CQ21" s="46" t="str">
        <f t="shared" si="16"/>
        <v/>
      </c>
      <c r="CR21" s="45"/>
      <c r="CS21" s="52">
        <v>11</v>
      </c>
      <c r="CT21" s="46" t="str">
        <f t="shared" si="17"/>
        <v/>
      </c>
      <c r="CV21" s="35" t="s">
        <v>50</v>
      </c>
      <c r="CY21" s="23"/>
      <c r="CZ21" s="23"/>
      <c r="DA21" s="23"/>
    </row>
    <row r="22" spans="1:110" x14ac:dyDescent="0.25">
      <c r="A22" s="8">
        <v>12</v>
      </c>
      <c r="B22" s="8">
        <v>98409</v>
      </c>
      <c r="C22" s="8" t="s">
        <v>64</v>
      </c>
      <c r="E22" s="47">
        <v>77</v>
      </c>
      <c r="F22" s="37" t="s">
        <v>49</v>
      </c>
      <c r="G22" s="37" t="s">
        <v>95</v>
      </c>
      <c r="H22" s="47">
        <v>79</v>
      </c>
      <c r="I22" s="37" t="s">
        <v>49</v>
      </c>
      <c r="J22" s="37" t="s">
        <v>92</v>
      </c>
      <c r="K22" s="51"/>
      <c r="L22" s="83">
        <v>77</v>
      </c>
      <c r="M22" s="52">
        <v>67</v>
      </c>
      <c r="O22" s="52">
        <v>80</v>
      </c>
      <c r="P22" s="41"/>
      <c r="Q22" s="42"/>
      <c r="R22" s="41"/>
      <c r="S22" s="41"/>
      <c r="T22" s="42"/>
      <c r="U22" s="41"/>
      <c r="V22" s="41"/>
      <c r="W22" s="42"/>
      <c r="X22" s="41"/>
      <c r="Y22" s="41"/>
      <c r="Z22" s="42"/>
      <c r="AA22" s="41"/>
      <c r="AB22" s="41"/>
      <c r="AC22" s="42"/>
      <c r="AD22" s="42">
        <f t="shared" si="0"/>
        <v>80</v>
      </c>
      <c r="AE22" s="52">
        <v>80</v>
      </c>
      <c r="AF22" s="41"/>
      <c r="AG22" s="42"/>
      <c r="AH22" s="41"/>
      <c r="AI22" s="41"/>
      <c r="AJ22" s="42"/>
      <c r="AK22" s="41"/>
      <c r="AL22" s="41"/>
      <c r="AM22" s="42"/>
      <c r="AN22" s="41"/>
      <c r="AO22" s="41"/>
      <c r="AP22" s="42"/>
      <c r="AQ22" s="41"/>
      <c r="AR22" s="41"/>
      <c r="AS22" s="42"/>
      <c r="AT22" s="52">
        <v>80</v>
      </c>
      <c r="AU22" s="43">
        <f t="shared" si="1"/>
        <v>80</v>
      </c>
      <c r="AV22" s="44">
        <f t="shared" si="2"/>
        <v>80</v>
      </c>
      <c r="AW22" s="45"/>
      <c r="AX22" s="52">
        <v>80</v>
      </c>
      <c r="AY22" s="41"/>
      <c r="AZ22" s="42"/>
      <c r="BA22" s="41"/>
      <c r="BB22" s="41"/>
      <c r="BC22" s="42"/>
      <c r="BD22" s="41"/>
      <c r="BE22" s="41"/>
      <c r="BF22" s="42"/>
      <c r="BG22" s="41"/>
      <c r="BH22" s="41"/>
      <c r="BI22" s="42"/>
      <c r="BJ22" s="41"/>
      <c r="BK22" s="41"/>
      <c r="BL22" s="42"/>
      <c r="BM22" s="42">
        <f t="shared" si="3"/>
        <v>80</v>
      </c>
      <c r="BN22" s="42" t="str">
        <f t="shared" si="4"/>
        <v/>
      </c>
      <c r="BO22" s="42" t="str">
        <f t="shared" si="5"/>
        <v/>
      </c>
      <c r="BP22" s="42" t="str">
        <f t="shared" si="6"/>
        <v/>
      </c>
      <c r="BQ22" s="42" t="str">
        <f t="shared" si="7"/>
        <v/>
      </c>
      <c r="BR22" s="42">
        <f t="shared" si="8"/>
        <v>80</v>
      </c>
      <c r="BS22" s="52">
        <v>80</v>
      </c>
      <c r="BT22" s="41"/>
      <c r="BU22" s="42"/>
      <c r="BV22" s="41"/>
      <c r="BW22" s="41"/>
      <c r="BX22" s="42"/>
      <c r="BY22" s="41"/>
      <c r="BZ22" s="41"/>
      <c r="CA22" s="42"/>
      <c r="CB22" s="41"/>
      <c r="CC22" s="41"/>
      <c r="CD22" s="42"/>
      <c r="CE22" s="41"/>
      <c r="CF22" s="41"/>
      <c r="CG22" s="42"/>
      <c r="CH22" s="42">
        <f t="shared" si="9"/>
        <v>80</v>
      </c>
      <c r="CI22" s="42" t="str">
        <f t="shared" si="10"/>
        <v/>
      </c>
      <c r="CJ22" s="42" t="str">
        <f t="shared" si="11"/>
        <v/>
      </c>
      <c r="CK22" s="42" t="str">
        <f t="shared" si="12"/>
        <v/>
      </c>
      <c r="CL22" s="42" t="str">
        <f t="shared" si="13"/>
        <v/>
      </c>
      <c r="CM22" s="43">
        <f t="shared" si="14"/>
        <v>80</v>
      </c>
      <c r="CN22" s="44">
        <f t="shared" si="15"/>
        <v>80</v>
      </c>
      <c r="CO22" s="45"/>
      <c r="CP22" s="52">
        <v>11</v>
      </c>
      <c r="CQ22" s="46" t="str">
        <f t="shared" si="16"/>
        <v/>
      </c>
      <c r="CR22" s="45"/>
      <c r="CS22" s="52">
        <v>11</v>
      </c>
      <c r="CT22" s="46" t="str">
        <f t="shared" si="17"/>
        <v/>
      </c>
      <c r="CV22" s="36" t="s">
        <v>32</v>
      </c>
      <c r="CW22" s="37" t="s">
        <v>33</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c>
    </row>
    <row r="23" spans="1:110" x14ac:dyDescent="0.25">
      <c r="A23" s="8">
        <v>13</v>
      </c>
      <c r="B23" s="8">
        <v>98425</v>
      </c>
      <c r="C23" s="8" t="s">
        <v>65</v>
      </c>
      <c r="E23" s="47">
        <v>82</v>
      </c>
      <c r="F23" s="37" t="s">
        <v>49</v>
      </c>
      <c r="G23" s="37" t="s">
        <v>89</v>
      </c>
      <c r="H23" s="47">
        <v>79</v>
      </c>
      <c r="I23" s="37" t="s">
        <v>49</v>
      </c>
      <c r="J23" s="37" t="s">
        <v>90</v>
      </c>
      <c r="K23" s="51"/>
      <c r="L23" s="83">
        <v>83</v>
      </c>
      <c r="M23" s="52">
        <v>76</v>
      </c>
      <c r="O23" s="52">
        <v>80</v>
      </c>
      <c r="P23" s="41"/>
      <c r="Q23" s="42"/>
      <c r="R23" s="41"/>
      <c r="S23" s="41"/>
      <c r="T23" s="42"/>
      <c r="U23" s="41"/>
      <c r="V23" s="41"/>
      <c r="W23" s="42"/>
      <c r="X23" s="41"/>
      <c r="Y23" s="41"/>
      <c r="Z23" s="42"/>
      <c r="AA23" s="41"/>
      <c r="AB23" s="41"/>
      <c r="AC23" s="42"/>
      <c r="AD23" s="42">
        <f t="shared" si="0"/>
        <v>80</v>
      </c>
      <c r="AE23" s="52">
        <v>80</v>
      </c>
      <c r="AF23" s="41"/>
      <c r="AG23" s="42"/>
      <c r="AH23" s="41"/>
      <c r="AI23" s="41"/>
      <c r="AJ23" s="42"/>
      <c r="AK23" s="41"/>
      <c r="AL23" s="41"/>
      <c r="AM23" s="42"/>
      <c r="AN23" s="41"/>
      <c r="AO23" s="41"/>
      <c r="AP23" s="42"/>
      <c r="AQ23" s="41"/>
      <c r="AR23" s="41"/>
      <c r="AS23" s="42"/>
      <c r="AT23" s="52">
        <v>80</v>
      </c>
      <c r="AU23" s="43">
        <f t="shared" si="1"/>
        <v>80</v>
      </c>
      <c r="AV23" s="44">
        <f t="shared" si="2"/>
        <v>80</v>
      </c>
      <c r="AW23" s="45"/>
      <c r="AX23" s="52">
        <v>80</v>
      </c>
      <c r="AY23" s="41"/>
      <c r="AZ23" s="42"/>
      <c r="BA23" s="41"/>
      <c r="BB23" s="41"/>
      <c r="BC23" s="42"/>
      <c r="BD23" s="41"/>
      <c r="BE23" s="41"/>
      <c r="BF23" s="42"/>
      <c r="BG23" s="41"/>
      <c r="BH23" s="41"/>
      <c r="BI23" s="42"/>
      <c r="BJ23" s="41"/>
      <c r="BK23" s="41"/>
      <c r="BL23" s="42"/>
      <c r="BM23" s="42">
        <f t="shared" si="3"/>
        <v>80</v>
      </c>
      <c r="BN23" s="42" t="str">
        <f t="shared" si="4"/>
        <v/>
      </c>
      <c r="BO23" s="42" t="str">
        <f t="shared" si="5"/>
        <v/>
      </c>
      <c r="BP23" s="42" t="str">
        <f t="shared" si="6"/>
        <v/>
      </c>
      <c r="BQ23" s="42" t="str">
        <f t="shared" si="7"/>
        <v/>
      </c>
      <c r="BR23" s="42">
        <f t="shared" si="8"/>
        <v>80</v>
      </c>
      <c r="BS23" s="52">
        <v>80</v>
      </c>
      <c r="BT23" s="41"/>
      <c r="BU23" s="42"/>
      <c r="BV23" s="41"/>
      <c r="BW23" s="41"/>
      <c r="BX23" s="42"/>
      <c r="BY23" s="41"/>
      <c r="BZ23" s="41"/>
      <c r="CA23" s="42"/>
      <c r="CB23" s="41"/>
      <c r="CC23" s="41"/>
      <c r="CD23" s="42"/>
      <c r="CE23" s="41"/>
      <c r="CF23" s="41"/>
      <c r="CG23" s="42"/>
      <c r="CH23" s="42">
        <f t="shared" si="9"/>
        <v>80</v>
      </c>
      <c r="CI23" s="42" t="str">
        <f t="shared" si="10"/>
        <v/>
      </c>
      <c r="CJ23" s="42" t="str">
        <f t="shared" si="11"/>
        <v/>
      </c>
      <c r="CK23" s="42" t="str">
        <f t="shared" si="12"/>
        <v/>
      </c>
      <c r="CL23" s="42" t="str">
        <f t="shared" si="13"/>
        <v/>
      </c>
      <c r="CM23" s="43">
        <f t="shared" si="14"/>
        <v>80</v>
      </c>
      <c r="CN23" s="44">
        <f t="shared" si="15"/>
        <v>80</v>
      </c>
      <c r="CO23" s="45"/>
      <c r="CP23" s="52">
        <v>11</v>
      </c>
      <c r="CQ23" s="46" t="str">
        <f t="shared" si="16"/>
        <v/>
      </c>
      <c r="CR23" s="45"/>
      <c r="CS23" s="52">
        <v>11</v>
      </c>
      <c r="CT23" s="46" t="str">
        <f t="shared" si="17"/>
        <v/>
      </c>
      <c r="CV23" s="40">
        <v>1</v>
      </c>
      <c r="CW23" s="52"/>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
      </c>
    </row>
    <row r="24" spans="1:110" x14ac:dyDescent="0.25">
      <c r="A24" s="8">
        <v>14</v>
      </c>
      <c r="B24" s="8">
        <v>98441</v>
      </c>
      <c r="C24" s="8" t="s">
        <v>66</v>
      </c>
      <c r="E24" s="47">
        <v>76</v>
      </c>
      <c r="F24" s="37" t="s">
        <v>49</v>
      </c>
      <c r="G24" s="37" t="s">
        <v>96</v>
      </c>
      <c r="H24" s="47">
        <v>78</v>
      </c>
      <c r="I24" s="37" t="s">
        <v>49</v>
      </c>
      <c r="J24" s="37" t="s">
        <v>92</v>
      </c>
      <c r="K24" s="51"/>
      <c r="L24" s="83">
        <v>74</v>
      </c>
      <c r="M24" s="52">
        <v>76</v>
      </c>
      <c r="O24" s="52">
        <v>80</v>
      </c>
      <c r="P24" s="41"/>
      <c r="Q24" s="42"/>
      <c r="R24" s="41"/>
      <c r="S24" s="41"/>
      <c r="T24" s="42"/>
      <c r="U24" s="41"/>
      <c r="V24" s="41"/>
      <c r="W24" s="42"/>
      <c r="X24" s="41"/>
      <c r="Y24" s="41"/>
      <c r="Z24" s="42"/>
      <c r="AA24" s="41"/>
      <c r="AB24" s="41"/>
      <c r="AC24" s="42"/>
      <c r="AD24" s="42">
        <f t="shared" si="0"/>
        <v>80</v>
      </c>
      <c r="AE24" s="52">
        <v>80</v>
      </c>
      <c r="AF24" s="41"/>
      <c r="AG24" s="42"/>
      <c r="AH24" s="41"/>
      <c r="AI24" s="41"/>
      <c r="AJ24" s="42"/>
      <c r="AK24" s="41"/>
      <c r="AL24" s="41"/>
      <c r="AM24" s="42"/>
      <c r="AN24" s="41"/>
      <c r="AO24" s="41"/>
      <c r="AP24" s="42"/>
      <c r="AQ24" s="41"/>
      <c r="AR24" s="41"/>
      <c r="AS24" s="42"/>
      <c r="AT24" s="52">
        <v>80</v>
      </c>
      <c r="AU24" s="43">
        <f t="shared" si="1"/>
        <v>80</v>
      </c>
      <c r="AV24" s="44">
        <f t="shared" si="2"/>
        <v>80</v>
      </c>
      <c r="AW24" s="45"/>
      <c r="AX24" s="52">
        <v>80</v>
      </c>
      <c r="AY24" s="41"/>
      <c r="AZ24" s="42"/>
      <c r="BA24" s="41"/>
      <c r="BB24" s="41"/>
      <c r="BC24" s="42"/>
      <c r="BD24" s="41"/>
      <c r="BE24" s="41"/>
      <c r="BF24" s="42"/>
      <c r="BG24" s="41"/>
      <c r="BH24" s="41"/>
      <c r="BI24" s="42"/>
      <c r="BJ24" s="41"/>
      <c r="BK24" s="41"/>
      <c r="BL24" s="42"/>
      <c r="BM24" s="42">
        <f t="shared" si="3"/>
        <v>80</v>
      </c>
      <c r="BN24" s="42" t="str">
        <f t="shared" si="4"/>
        <v/>
      </c>
      <c r="BO24" s="42" t="str">
        <f t="shared" si="5"/>
        <v/>
      </c>
      <c r="BP24" s="42" t="str">
        <f t="shared" si="6"/>
        <v/>
      </c>
      <c r="BQ24" s="42" t="str">
        <f t="shared" si="7"/>
        <v/>
      </c>
      <c r="BR24" s="42">
        <f t="shared" si="8"/>
        <v>80</v>
      </c>
      <c r="BS24" s="52">
        <v>80</v>
      </c>
      <c r="BT24" s="41"/>
      <c r="BU24" s="42"/>
      <c r="BV24" s="41"/>
      <c r="BW24" s="41"/>
      <c r="BX24" s="42"/>
      <c r="BY24" s="41"/>
      <c r="BZ24" s="41"/>
      <c r="CA24" s="42"/>
      <c r="CB24" s="41"/>
      <c r="CC24" s="41"/>
      <c r="CD24" s="42"/>
      <c r="CE24" s="41"/>
      <c r="CF24" s="41"/>
      <c r="CG24" s="42"/>
      <c r="CH24" s="42">
        <f t="shared" si="9"/>
        <v>80</v>
      </c>
      <c r="CI24" s="42" t="str">
        <f t="shared" si="10"/>
        <v/>
      </c>
      <c r="CJ24" s="42" t="str">
        <f t="shared" si="11"/>
        <v/>
      </c>
      <c r="CK24" s="42" t="str">
        <f t="shared" si="12"/>
        <v/>
      </c>
      <c r="CL24" s="42" t="str">
        <f t="shared" si="13"/>
        <v/>
      </c>
      <c r="CM24" s="43">
        <f t="shared" si="14"/>
        <v>80</v>
      </c>
      <c r="CN24" s="44">
        <f t="shared" si="15"/>
        <v>80</v>
      </c>
      <c r="CO24" s="45"/>
      <c r="CP24" s="52">
        <v>11</v>
      </c>
      <c r="CQ24" s="46" t="str">
        <f t="shared" si="16"/>
        <v/>
      </c>
      <c r="CR24" s="45"/>
      <c r="CS24" s="52">
        <v>11</v>
      </c>
      <c r="CT24" s="46" t="str">
        <f t="shared" si="17"/>
        <v/>
      </c>
      <c r="CV24" s="40">
        <v>2</v>
      </c>
      <c r="CW24" s="52"/>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
      </c>
    </row>
    <row r="25" spans="1:110" x14ac:dyDescent="0.25">
      <c r="A25" s="8">
        <v>15</v>
      </c>
      <c r="B25" s="8">
        <v>98457</v>
      </c>
      <c r="C25" s="8" t="s">
        <v>67</v>
      </c>
      <c r="E25" s="47">
        <v>73</v>
      </c>
      <c r="F25" s="37" t="s">
        <v>48</v>
      </c>
      <c r="G25" s="37" t="s">
        <v>89</v>
      </c>
      <c r="H25" s="47">
        <v>80</v>
      </c>
      <c r="I25" s="37" t="s">
        <v>49</v>
      </c>
      <c r="J25" s="37" t="s">
        <v>90</v>
      </c>
      <c r="K25" s="51"/>
      <c r="L25" s="83">
        <v>74</v>
      </c>
      <c r="M25" s="52">
        <v>69</v>
      </c>
      <c r="O25" s="52">
        <v>80</v>
      </c>
      <c r="P25" s="41"/>
      <c r="Q25" s="42"/>
      <c r="R25" s="41"/>
      <c r="S25" s="41"/>
      <c r="T25" s="42"/>
      <c r="U25" s="41"/>
      <c r="V25" s="41"/>
      <c r="W25" s="42"/>
      <c r="X25" s="41"/>
      <c r="Y25" s="41"/>
      <c r="Z25" s="42"/>
      <c r="AA25" s="41"/>
      <c r="AB25" s="41"/>
      <c r="AC25" s="42"/>
      <c r="AD25" s="42">
        <f t="shared" si="0"/>
        <v>80</v>
      </c>
      <c r="AE25" s="52">
        <v>80</v>
      </c>
      <c r="AF25" s="41"/>
      <c r="AG25" s="42"/>
      <c r="AH25" s="41"/>
      <c r="AI25" s="41"/>
      <c r="AJ25" s="42"/>
      <c r="AK25" s="41"/>
      <c r="AL25" s="41"/>
      <c r="AM25" s="42"/>
      <c r="AN25" s="41"/>
      <c r="AO25" s="41"/>
      <c r="AP25" s="42"/>
      <c r="AQ25" s="41"/>
      <c r="AR25" s="41"/>
      <c r="AS25" s="42"/>
      <c r="AT25" s="52">
        <v>80</v>
      </c>
      <c r="AU25" s="43">
        <f t="shared" si="1"/>
        <v>80</v>
      </c>
      <c r="AV25" s="44">
        <f t="shared" si="2"/>
        <v>80</v>
      </c>
      <c r="AW25" s="45"/>
      <c r="AX25" s="52">
        <v>80</v>
      </c>
      <c r="AY25" s="41"/>
      <c r="AZ25" s="42"/>
      <c r="BA25" s="41"/>
      <c r="BB25" s="41"/>
      <c r="BC25" s="42"/>
      <c r="BD25" s="41"/>
      <c r="BE25" s="41"/>
      <c r="BF25" s="42"/>
      <c r="BG25" s="41"/>
      <c r="BH25" s="41"/>
      <c r="BI25" s="42"/>
      <c r="BJ25" s="41"/>
      <c r="BK25" s="41"/>
      <c r="BL25" s="42"/>
      <c r="BM25" s="42">
        <f t="shared" si="3"/>
        <v>80</v>
      </c>
      <c r="BN25" s="42" t="str">
        <f t="shared" si="4"/>
        <v/>
      </c>
      <c r="BO25" s="42" t="str">
        <f t="shared" si="5"/>
        <v/>
      </c>
      <c r="BP25" s="42" t="str">
        <f t="shared" si="6"/>
        <v/>
      </c>
      <c r="BQ25" s="42" t="str">
        <f t="shared" si="7"/>
        <v/>
      </c>
      <c r="BR25" s="42">
        <f t="shared" si="8"/>
        <v>80</v>
      </c>
      <c r="BS25" s="52">
        <v>80</v>
      </c>
      <c r="BT25" s="41"/>
      <c r="BU25" s="42"/>
      <c r="BV25" s="41"/>
      <c r="BW25" s="41"/>
      <c r="BX25" s="42"/>
      <c r="BY25" s="41"/>
      <c r="BZ25" s="41"/>
      <c r="CA25" s="42"/>
      <c r="CB25" s="41"/>
      <c r="CC25" s="41"/>
      <c r="CD25" s="42"/>
      <c r="CE25" s="41"/>
      <c r="CF25" s="41"/>
      <c r="CG25" s="42"/>
      <c r="CH25" s="42">
        <f t="shared" si="9"/>
        <v>80</v>
      </c>
      <c r="CI25" s="42" t="str">
        <f t="shared" si="10"/>
        <v/>
      </c>
      <c r="CJ25" s="42" t="str">
        <f t="shared" si="11"/>
        <v/>
      </c>
      <c r="CK25" s="42" t="str">
        <f t="shared" si="12"/>
        <v/>
      </c>
      <c r="CL25" s="42" t="str">
        <f t="shared" si="13"/>
        <v/>
      </c>
      <c r="CM25" s="43">
        <f t="shared" si="14"/>
        <v>80</v>
      </c>
      <c r="CN25" s="44">
        <f t="shared" si="15"/>
        <v>80</v>
      </c>
      <c r="CO25" s="45"/>
      <c r="CP25" s="52">
        <v>11</v>
      </c>
      <c r="CQ25" s="46" t="str">
        <f t="shared" si="16"/>
        <v/>
      </c>
      <c r="CR25" s="45"/>
      <c r="CS25" s="52">
        <v>11</v>
      </c>
      <c r="CT25" s="46" t="str">
        <f t="shared" si="17"/>
        <v/>
      </c>
      <c r="CV25" s="40">
        <v>3</v>
      </c>
      <c r="CW25" s="52"/>
      <c r="CY25" s="64" t="s">
        <v>51</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
      </c>
    </row>
    <row r="26" spans="1:110" x14ac:dyDescent="0.25">
      <c r="A26" s="8">
        <v>16</v>
      </c>
      <c r="B26" s="8">
        <v>98473</v>
      </c>
      <c r="C26" s="8" t="s">
        <v>68</v>
      </c>
      <c r="E26" s="47">
        <v>75</v>
      </c>
      <c r="F26" s="37" t="s">
        <v>48</v>
      </c>
      <c r="G26" s="37" t="s">
        <v>97</v>
      </c>
      <c r="H26" s="47">
        <v>80</v>
      </c>
      <c r="I26" s="37" t="s">
        <v>49</v>
      </c>
      <c r="J26" s="37" t="s">
        <v>92</v>
      </c>
      <c r="K26" s="51"/>
      <c r="L26" s="83">
        <v>78</v>
      </c>
      <c r="M26" s="52">
        <v>75</v>
      </c>
      <c r="O26" s="52">
        <v>80</v>
      </c>
      <c r="P26" s="41"/>
      <c r="Q26" s="42"/>
      <c r="R26" s="41"/>
      <c r="S26" s="41"/>
      <c r="T26" s="42"/>
      <c r="U26" s="41"/>
      <c r="V26" s="41"/>
      <c r="W26" s="42"/>
      <c r="X26" s="41"/>
      <c r="Y26" s="41"/>
      <c r="Z26" s="42"/>
      <c r="AA26" s="41"/>
      <c r="AB26" s="41"/>
      <c r="AC26" s="42"/>
      <c r="AD26" s="42">
        <f t="shared" si="0"/>
        <v>80</v>
      </c>
      <c r="AE26" s="52">
        <v>80</v>
      </c>
      <c r="AF26" s="41"/>
      <c r="AG26" s="42"/>
      <c r="AH26" s="41"/>
      <c r="AI26" s="41"/>
      <c r="AJ26" s="42"/>
      <c r="AK26" s="41"/>
      <c r="AL26" s="41"/>
      <c r="AM26" s="42"/>
      <c r="AN26" s="41"/>
      <c r="AO26" s="41"/>
      <c r="AP26" s="42"/>
      <c r="AQ26" s="41"/>
      <c r="AR26" s="41"/>
      <c r="AS26" s="42"/>
      <c r="AT26" s="52">
        <v>80</v>
      </c>
      <c r="AU26" s="43">
        <f t="shared" si="1"/>
        <v>80</v>
      </c>
      <c r="AV26" s="44">
        <f t="shared" si="2"/>
        <v>80</v>
      </c>
      <c r="AW26" s="45"/>
      <c r="AX26" s="52">
        <v>80</v>
      </c>
      <c r="AY26" s="41"/>
      <c r="AZ26" s="42"/>
      <c r="BA26" s="41"/>
      <c r="BB26" s="41"/>
      <c r="BC26" s="42"/>
      <c r="BD26" s="41"/>
      <c r="BE26" s="41"/>
      <c r="BF26" s="42"/>
      <c r="BG26" s="41"/>
      <c r="BH26" s="41"/>
      <c r="BI26" s="42"/>
      <c r="BJ26" s="41"/>
      <c r="BK26" s="41"/>
      <c r="BL26" s="42"/>
      <c r="BM26" s="42">
        <f t="shared" si="3"/>
        <v>80</v>
      </c>
      <c r="BN26" s="42" t="str">
        <f t="shared" si="4"/>
        <v/>
      </c>
      <c r="BO26" s="42" t="str">
        <f t="shared" si="5"/>
        <v/>
      </c>
      <c r="BP26" s="42" t="str">
        <f t="shared" si="6"/>
        <v/>
      </c>
      <c r="BQ26" s="42" t="str">
        <f t="shared" si="7"/>
        <v/>
      </c>
      <c r="BR26" s="42">
        <f t="shared" si="8"/>
        <v>80</v>
      </c>
      <c r="BS26" s="52">
        <v>80</v>
      </c>
      <c r="BT26" s="41"/>
      <c r="BU26" s="42"/>
      <c r="BV26" s="41"/>
      <c r="BW26" s="41"/>
      <c r="BX26" s="42"/>
      <c r="BY26" s="41"/>
      <c r="BZ26" s="41"/>
      <c r="CA26" s="42"/>
      <c r="CB26" s="41"/>
      <c r="CC26" s="41"/>
      <c r="CD26" s="42"/>
      <c r="CE26" s="41"/>
      <c r="CF26" s="41"/>
      <c r="CG26" s="42"/>
      <c r="CH26" s="42">
        <f t="shared" si="9"/>
        <v>80</v>
      </c>
      <c r="CI26" s="42" t="str">
        <f t="shared" si="10"/>
        <v/>
      </c>
      <c r="CJ26" s="42" t="str">
        <f t="shared" si="11"/>
        <v/>
      </c>
      <c r="CK26" s="42" t="str">
        <f t="shared" si="12"/>
        <v/>
      </c>
      <c r="CL26" s="42" t="str">
        <f t="shared" si="13"/>
        <v/>
      </c>
      <c r="CM26" s="43">
        <f t="shared" si="14"/>
        <v>80</v>
      </c>
      <c r="CN26" s="44">
        <f t="shared" si="15"/>
        <v>80</v>
      </c>
      <c r="CO26" s="45"/>
      <c r="CP26" s="52">
        <v>11</v>
      </c>
      <c r="CQ26" s="46" t="str">
        <f t="shared" si="16"/>
        <v/>
      </c>
      <c r="CR26" s="45"/>
      <c r="CS26" s="52">
        <v>11</v>
      </c>
      <c r="CT26" s="46" t="str">
        <f t="shared" si="17"/>
        <v/>
      </c>
      <c r="CV26" s="40">
        <v>4</v>
      </c>
      <c r="CW26" s="52"/>
      <c r="CY26" s="24" t="s">
        <v>44</v>
      </c>
      <c r="CZ26" s="25" t="s">
        <v>45</v>
      </c>
      <c r="DA26" s="25" t="s">
        <v>46</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c>
    </row>
    <row r="27" spans="1:110" x14ac:dyDescent="0.25">
      <c r="A27" s="8">
        <v>17</v>
      </c>
      <c r="B27" s="8">
        <v>98489</v>
      </c>
      <c r="C27" s="8" t="s">
        <v>69</v>
      </c>
      <c r="E27" s="47">
        <v>78</v>
      </c>
      <c r="F27" s="37" t="s">
        <v>49</v>
      </c>
      <c r="G27" s="37" t="s">
        <v>89</v>
      </c>
      <c r="H27" s="47">
        <v>75</v>
      </c>
      <c r="I27" s="37" t="s">
        <v>48</v>
      </c>
      <c r="J27" s="37" t="s">
        <v>90</v>
      </c>
      <c r="K27" s="51"/>
      <c r="L27" s="83">
        <v>81</v>
      </c>
      <c r="M27" s="52">
        <v>63</v>
      </c>
      <c r="O27" s="52">
        <v>80</v>
      </c>
      <c r="P27" s="41"/>
      <c r="Q27" s="42"/>
      <c r="R27" s="41"/>
      <c r="S27" s="41"/>
      <c r="T27" s="42"/>
      <c r="U27" s="41"/>
      <c r="V27" s="41"/>
      <c r="W27" s="42"/>
      <c r="X27" s="41"/>
      <c r="Y27" s="41"/>
      <c r="Z27" s="42"/>
      <c r="AA27" s="41"/>
      <c r="AB27" s="41"/>
      <c r="AC27" s="42"/>
      <c r="AD27" s="42">
        <f t="shared" si="0"/>
        <v>80</v>
      </c>
      <c r="AE27" s="52">
        <v>80</v>
      </c>
      <c r="AF27" s="41"/>
      <c r="AG27" s="42"/>
      <c r="AH27" s="41"/>
      <c r="AI27" s="41"/>
      <c r="AJ27" s="42"/>
      <c r="AK27" s="41"/>
      <c r="AL27" s="41"/>
      <c r="AM27" s="42"/>
      <c r="AN27" s="41"/>
      <c r="AO27" s="41"/>
      <c r="AP27" s="42"/>
      <c r="AQ27" s="41"/>
      <c r="AR27" s="41"/>
      <c r="AS27" s="42"/>
      <c r="AT27" s="52">
        <v>80</v>
      </c>
      <c r="AU27" s="43">
        <f t="shared" si="1"/>
        <v>80</v>
      </c>
      <c r="AV27" s="44">
        <f t="shared" si="2"/>
        <v>80</v>
      </c>
      <c r="AW27" s="45"/>
      <c r="AX27" s="52">
        <v>80</v>
      </c>
      <c r="AY27" s="41"/>
      <c r="AZ27" s="42"/>
      <c r="BA27" s="41"/>
      <c r="BB27" s="41"/>
      <c r="BC27" s="42"/>
      <c r="BD27" s="41"/>
      <c r="BE27" s="41"/>
      <c r="BF27" s="42"/>
      <c r="BG27" s="41"/>
      <c r="BH27" s="41"/>
      <c r="BI27" s="42"/>
      <c r="BJ27" s="41"/>
      <c r="BK27" s="41"/>
      <c r="BL27" s="42"/>
      <c r="BM27" s="42">
        <f t="shared" si="3"/>
        <v>80</v>
      </c>
      <c r="BN27" s="42" t="str">
        <f t="shared" si="4"/>
        <v/>
      </c>
      <c r="BO27" s="42" t="str">
        <f t="shared" si="5"/>
        <v/>
      </c>
      <c r="BP27" s="42" t="str">
        <f t="shared" si="6"/>
        <v/>
      </c>
      <c r="BQ27" s="42" t="str">
        <f t="shared" si="7"/>
        <v/>
      </c>
      <c r="BR27" s="42">
        <f t="shared" si="8"/>
        <v>80</v>
      </c>
      <c r="BS27" s="52">
        <v>80</v>
      </c>
      <c r="BT27" s="41"/>
      <c r="BU27" s="42"/>
      <c r="BV27" s="41"/>
      <c r="BW27" s="41"/>
      <c r="BX27" s="42"/>
      <c r="BY27" s="41"/>
      <c r="BZ27" s="41"/>
      <c r="CA27" s="42"/>
      <c r="CB27" s="41"/>
      <c r="CC27" s="41"/>
      <c r="CD27" s="42"/>
      <c r="CE27" s="41"/>
      <c r="CF27" s="41"/>
      <c r="CG27" s="42"/>
      <c r="CH27" s="42">
        <f t="shared" si="9"/>
        <v>80</v>
      </c>
      <c r="CI27" s="42" t="str">
        <f t="shared" si="10"/>
        <v/>
      </c>
      <c r="CJ27" s="42" t="str">
        <f t="shared" si="11"/>
        <v/>
      </c>
      <c r="CK27" s="42" t="str">
        <f t="shared" si="12"/>
        <v/>
      </c>
      <c r="CL27" s="42" t="str">
        <f t="shared" si="13"/>
        <v/>
      </c>
      <c r="CM27" s="43">
        <f t="shared" si="14"/>
        <v>80</v>
      </c>
      <c r="CN27" s="44">
        <f t="shared" si="15"/>
        <v>80</v>
      </c>
      <c r="CO27" s="45"/>
      <c r="CP27" s="52">
        <v>11</v>
      </c>
      <c r="CQ27" s="46" t="str">
        <f t="shared" si="16"/>
        <v/>
      </c>
      <c r="CR27" s="45"/>
      <c r="CS27" s="52">
        <v>11</v>
      </c>
      <c r="CT27" s="46" t="str">
        <f t="shared" si="17"/>
        <v/>
      </c>
      <c r="CV27" s="40">
        <v>5</v>
      </c>
      <c r="CW27" s="52"/>
      <c r="CY27" s="18">
        <v>0</v>
      </c>
      <c r="CZ27" s="19">
        <v>69</v>
      </c>
      <c r="DA27" s="20" t="s">
        <v>47</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c>
    </row>
    <row r="28" spans="1:110" x14ac:dyDescent="0.25">
      <c r="A28" s="8">
        <v>18</v>
      </c>
      <c r="B28" s="8">
        <v>98505</v>
      </c>
      <c r="C28" s="8" t="s">
        <v>70</v>
      </c>
      <c r="E28" s="47">
        <v>75</v>
      </c>
      <c r="F28" s="37" t="s">
        <v>48</v>
      </c>
      <c r="G28" s="37" t="s">
        <v>97</v>
      </c>
      <c r="H28" s="47">
        <v>78</v>
      </c>
      <c r="I28" s="37" t="s">
        <v>49</v>
      </c>
      <c r="J28" s="37" t="s">
        <v>91</v>
      </c>
      <c r="K28" s="51"/>
      <c r="L28" s="83">
        <v>77</v>
      </c>
      <c r="M28" s="52">
        <v>50</v>
      </c>
      <c r="O28" s="52">
        <v>80</v>
      </c>
      <c r="P28" s="41"/>
      <c r="Q28" s="42"/>
      <c r="R28" s="41"/>
      <c r="S28" s="41"/>
      <c r="T28" s="42"/>
      <c r="U28" s="41"/>
      <c r="V28" s="41"/>
      <c r="W28" s="42"/>
      <c r="X28" s="41"/>
      <c r="Y28" s="41"/>
      <c r="Z28" s="42"/>
      <c r="AA28" s="41"/>
      <c r="AB28" s="41"/>
      <c r="AC28" s="42"/>
      <c r="AD28" s="42">
        <f t="shared" si="0"/>
        <v>80</v>
      </c>
      <c r="AE28" s="52">
        <v>80</v>
      </c>
      <c r="AF28" s="41"/>
      <c r="AG28" s="42"/>
      <c r="AH28" s="41"/>
      <c r="AI28" s="41"/>
      <c r="AJ28" s="42"/>
      <c r="AK28" s="41"/>
      <c r="AL28" s="41"/>
      <c r="AM28" s="42"/>
      <c r="AN28" s="41"/>
      <c r="AO28" s="41"/>
      <c r="AP28" s="42"/>
      <c r="AQ28" s="41"/>
      <c r="AR28" s="41"/>
      <c r="AS28" s="42"/>
      <c r="AT28" s="52">
        <v>80</v>
      </c>
      <c r="AU28" s="43">
        <f t="shared" si="1"/>
        <v>80</v>
      </c>
      <c r="AV28" s="44">
        <f t="shared" si="2"/>
        <v>80</v>
      </c>
      <c r="AW28" s="45"/>
      <c r="AX28" s="52">
        <v>80</v>
      </c>
      <c r="AY28" s="41"/>
      <c r="AZ28" s="42"/>
      <c r="BA28" s="41"/>
      <c r="BB28" s="41"/>
      <c r="BC28" s="42"/>
      <c r="BD28" s="41"/>
      <c r="BE28" s="41"/>
      <c r="BF28" s="42"/>
      <c r="BG28" s="41"/>
      <c r="BH28" s="41"/>
      <c r="BI28" s="42"/>
      <c r="BJ28" s="41"/>
      <c r="BK28" s="41"/>
      <c r="BL28" s="42"/>
      <c r="BM28" s="42">
        <f t="shared" si="3"/>
        <v>80</v>
      </c>
      <c r="BN28" s="42" t="str">
        <f t="shared" si="4"/>
        <v/>
      </c>
      <c r="BO28" s="42" t="str">
        <f t="shared" si="5"/>
        <v/>
      </c>
      <c r="BP28" s="42" t="str">
        <f t="shared" si="6"/>
        <v/>
      </c>
      <c r="BQ28" s="42" t="str">
        <f t="shared" si="7"/>
        <v/>
      </c>
      <c r="BR28" s="42">
        <f t="shared" si="8"/>
        <v>80</v>
      </c>
      <c r="BS28" s="52">
        <v>80</v>
      </c>
      <c r="BT28" s="41"/>
      <c r="BU28" s="42"/>
      <c r="BV28" s="41"/>
      <c r="BW28" s="41"/>
      <c r="BX28" s="42"/>
      <c r="BY28" s="41"/>
      <c r="BZ28" s="41"/>
      <c r="CA28" s="42"/>
      <c r="CB28" s="41"/>
      <c r="CC28" s="41"/>
      <c r="CD28" s="42"/>
      <c r="CE28" s="41"/>
      <c r="CF28" s="41"/>
      <c r="CG28" s="42"/>
      <c r="CH28" s="42">
        <f t="shared" si="9"/>
        <v>80</v>
      </c>
      <c r="CI28" s="42" t="str">
        <f t="shared" si="10"/>
        <v/>
      </c>
      <c r="CJ28" s="42" t="str">
        <f t="shared" si="11"/>
        <v/>
      </c>
      <c r="CK28" s="42" t="str">
        <f t="shared" si="12"/>
        <v/>
      </c>
      <c r="CL28" s="42" t="str">
        <f t="shared" si="13"/>
        <v/>
      </c>
      <c r="CM28" s="43">
        <f t="shared" si="14"/>
        <v>80</v>
      </c>
      <c r="CN28" s="44">
        <f t="shared" si="15"/>
        <v>80</v>
      </c>
      <c r="CO28" s="45"/>
      <c r="CP28" s="52">
        <v>11</v>
      </c>
      <c r="CQ28" s="46" t="str">
        <f t="shared" si="16"/>
        <v/>
      </c>
      <c r="CR28" s="45"/>
      <c r="CS28" s="52">
        <v>11</v>
      </c>
      <c r="CT28" s="46" t="str">
        <f t="shared" si="17"/>
        <v/>
      </c>
      <c r="CV28" s="40">
        <v>6</v>
      </c>
      <c r="CW28" s="52"/>
      <c r="CY28" s="18">
        <v>70</v>
      </c>
      <c r="CZ28" s="21">
        <v>75</v>
      </c>
      <c r="DA28" s="22" t="s">
        <v>48</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c>
    </row>
    <row r="29" spans="1:110" x14ac:dyDescent="0.25">
      <c r="A29" s="8">
        <v>19</v>
      </c>
      <c r="B29" s="8">
        <v>98521</v>
      </c>
      <c r="C29" s="8" t="s">
        <v>71</v>
      </c>
      <c r="E29" s="47">
        <v>74</v>
      </c>
      <c r="F29" s="37" t="s">
        <v>48</v>
      </c>
      <c r="G29" s="37" t="s">
        <v>89</v>
      </c>
      <c r="H29" s="47">
        <v>77</v>
      </c>
      <c r="I29" s="37" t="s">
        <v>49</v>
      </c>
      <c r="J29" s="37" t="s">
        <v>91</v>
      </c>
      <c r="K29" s="51"/>
      <c r="L29" s="83">
        <v>79</v>
      </c>
      <c r="M29" s="52">
        <v>52</v>
      </c>
      <c r="O29" s="52">
        <v>80</v>
      </c>
      <c r="P29" s="41"/>
      <c r="Q29" s="42"/>
      <c r="R29" s="41"/>
      <c r="S29" s="41"/>
      <c r="T29" s="42"/>
      <c r="U29" s="41"/>
      <c r="V29" s="41"/>
      <c r="W29" s="42"/>
      <c r="X29" s="41"/>
      <c r="Y29" s="41"/>
      <c r="Z29" s="42"/>
      <c r="AA29" s="41"/>
      <c r="AB29" s="41"/>
      <c r="AC29" s="42"/>
      <c r="AD29" s="42">
        <f t="shared" si="0"/>
        <v>80</v>
      </c>
      <c r="AE29" s="52">
        <v>80</v>
      </c>
      <c r="AF29" s="41"/>
      <c r="AG29" s="42"/>
      <c r="AH29" s="41"/>
      <c r="AI29" s="41"/>
      <c r="AJ29" s="42"/>
      <c r="AK29" s="41"/>
      <c r="AL29" s="41"/>
      <c r="AM29" s="42"/>
      <c r="AN29" s="41"/>
      <c r="AO29" s="41"/>
      <c r="AP29" s="42"/>
      <c r="AQ29" s="41"/>
      <c r="AR29" s="41"/>
      <c r="AS29" s="42"/>
      <c r="AT29" s="52">
        <v>80</v>
      </c>
      <c r="AU29" s="43">
        <f t="shared" si="1"/>
        <v>80</v>
      </c>
      <c r="AV29" s="44">
        <f t="shared" si="2"/>
        <v>80</v>
      </c>
      <c r="AW29" s="45"/>
      <c r="AX29" s="52">
        <v>80</v>
      </c>
      <c r="AY29" s="41"/>
      <c r="AZ29" s="42"/>
      <c r="BA29" s="41"/>
      <c r="BB29" s="41"/>
      <c r="BC29" s="42"/>
      <c r="BD29" s="41"/>
      <c r="BE29" s="41"/>
      <c r="BF29" s="42"/>
      <c r="BG29" s="41"/>
      <c r="BH29" s="41"/>
      <c r="BI29" s="42"/>
      <c r="BJ29" s="41"/>
      <c r="BK29" s="41"/>
      <c r="BL29" s="42"/>
      <c r="BM29" s="42">
        <f t="shared" si="3"/>
        <v>80</v>
      </c>
      <c r="BN29" s="42" t="str">
        <f t="shared" si="4"/>
        <v/>
      </c>
      <c r="BO29" s="42" t="str">
        <f t="shared" si="5"/>
        <v/>
      </c>
      <c r="BP29" s="42" t="str">
        <f t="shared" si="6"/>
        <v/>
      </c>
      <c r="BQ29" s="42" t="str">
        <f t="shared" si="7"/>
        <v/>
      </c>
      <c r="BR29" s="42">
        <f t="shared" si="8"/>
        <v>80</v>
      </c>
      <c r="BS29" s="52">
        <v>80</v>
      </c>
      <c r="BT29" s="41"/>
      <c r="BU29" s="42"/>
      <c r="BV29" s="41"/>
      <c r="BW29" s="41"/>
      <c r="BX29" s="42"/>
      <c r="BY29" s="41"/>
      <c r="BZ29" s="41"/>
      <c r="CA29" s="42"/>
      <c r="CB29" s="41"/>
      <c r="CC29" s="41"/>
      <c r="CD29" s="42"/>
      <c r="CE29" s="41"/>
      <c r="CF29" s="41"/>
      <c r="CG29" s="42"/>
      <c r="CH29" s="42">
        <f t="shared" si="9"/>
        <v>80</v>
      </c>
      <c r="CI29" s="42" t="str">
        <f t="shared" si="10"/>
        <v/>
      </c>
      <c r="CJ29" s="42" t="str">
        <f t="shared" si="11"/>
        <v/>
      </c>
      <c r="CK29" s="42" t="str">
        <f t="shared" si="12"/>
        <v/>
      </c>
      <c r="CL29" s="42" t="str">
        <f t="shared" si="13"/>
        <v/>
      </c>
      <c r="CM29" s="43">
        <f t="shared" si="14"/>
        <v>80</v>
      </c>
      <c r="CN29" s="44">
        <f t="shared" si="15"/>
        <v>80</v>
      </c>
      <c r="CO29" s="45"/>
      <c r="CP29" s="52">
        <v>11</v>
      </c>
      <c r="CQ29" s="46" t="str">
        <f t="shared" si="16"/>
        <v/>
      </c>
      <c r="CR29" s="45"/>
      <c r="CS29" s="52">
        <v>11</v>
      </c>
      <c r="CT29" s="46" t="str">
        <f t="shared" si="17"/>
        <v/>
      </c>
      <c r="CV29" s="40">
        <v>7</v>
      </c>
      <c r="CW29" s="52"/>
      <c r="CY29" s="18">
        <v>76</v>
      </c>
      <c r="CZ29" s="21">
        <v>90</v>
      </c>
      <c r="DA29" s="22" t="s">
        <v>49</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c>
    </row>
    <row r="30" spans="1:110" x14ac:dyDescent="0.25">
      <c r="A30" s="8">
        <v>20</v>
      </c>
      <c r="B30" s="8">
        <v>98537</v>
      </c>
      <c r="C30" s="8" t="s">
        <v>72</v>
      </c>
      <c r="E30" s="47">
        <v>72</v>
      </c>
      <c r="F30" s="37" t="s">
        <v>48</v>
      </c>
      <c r="G30" s="37" t="s">
        <v>96</v>
      </c>
      <c r="H30" s="47">
        <v>77</v>
      </c>
      <c r="I30" s="37" t="s">
        <v>49</v>
      </c>
      <c r="J30" s="37" t="s">
        <v>90</v>
      </c>
      <c r="K30" s="51"/>
      <c r="L30" s="83">
        <v>73</v>
      </c>
      <c r="M30" s="52">
        <v>71</v>
      </c>
      <c r="O30" s="52">
        <v>80</v>
      </c>
      <c r="P30" s="41"/>
      <c r="Q30" s="42"/>
      <c r="R30" s="41"/>
      <c r="S30" s="41"/>
      <c r="T30" s="42"/>
      <c r="U30" s="41"/>
      <c r="V30" s="41"/>
      <c r="W30" s="42"/>
      <c r="X30" s="41"/>
      <c r="Y30" s="41"/>
      <c r="Z30" s="42"/>
      <c r="AA30" s="41"/>
      <c r="AB30" s="41"/>
      <c r="AC30" s="42"/>
      <c r="AD30" s="42">
        <f t="shared" si="0"/>
        <v>80</v>
      </c>
      <c r="AE30" s="52">
        <v>80</v>
      </c>
      <c r="AF30" s="41"/>
      <c r="AG30" s="42"/>
      <c r="AH30" s="41"/>
      <c r="AI30" s="41"/>
      <c r="AJ30" s="42"/>
      <c r="AK30" s="41"/>
      <c r="AL30" s="41"/>
      <c r="AM30" s="42"/>
      <c r="AN30" s="41"/>
      <c r="AO30" s="41"/>
      <c r="AP30" s="42"/>
      <c r="AQ30" s="41"/>
      <c r="AR30" s="41"/>
      <c r="AS30" s="42"/>
      <c r="AT30" s="52">
        <v>80</v>
      </c>
      <c r="AU30" s="43">
        <f t="shared" si="1"/>
        <v>80</v>
      </c>
      <c r="AV30" s="44">
        <f t="shared" si="2"/>
        <v>80</v>
      </c>
      <c r="AW30" s="45"/>
      <c r="AX30" s="52">
        <v>80</v>
      </c>
      <c r="AY30" s="41"/>
      <c r="AZ30" s="42"/>
      <c r="BA30" s="41"/>
      <c r="BB30" s="41"/>
      <c r="BC30" s="42"/>
      <c r="BD30" s="41"/>
      <c r="BE30" s="41"/>
      <c r="BF30" s="42"/>
      <c r="BG30" s="41"/>
      <c r="BH30" s="41"/>
      <c r="BI30" s="42"/>
      <c r="BJ30" s="41"/>
      <c r="BK30" s="41"/>
      <c r="BL30" s="42"/>
      <c r="BM30" s="42">
        <f t="shared" si="3"/>
        <v>80</v>
      </c>
      <c r="BN30" s="42" t="str">
        <f t="shared" si="4"/>
        <v/>
      </c>
      <c r="BO30" s="42" t="str">
        <f t="shared" si="5"/>
        <v/>
      </c>
      <c r="BP30" s="42" t="str">
        <f t="shared" si="6"/>
        <v/>
      </c>
      <c r="BQ30" s="42" t="str">
        <f t="shared" si="7"/>
        <v/>
      </c>
      <c r="BR30" s="42">
        <f t="shared" si="8"/>
        <v>80</v>
      </c>
      <c r="BS30" s="52">
        <v>80</v>
      </c>
      <c r="BT30" s="41"/>
      <c r="BU30" s="42"/>
      <c r="BV30" s="41"/>
      <c r="BW30" s="41"/>
      <c r="BX30" s="42"/>
      <c r="BY30" s="41"/>
      <c r="BZ30" s="41"/>
      <c r="CA30" s="42"/>
      <c r="CB30" s="41"/>
      <c r="CC30" s="41"/>
      <c r="CD30" s="42"/>
      <c r="CE30" s="41"/>
      <c r="CF30" s="41"/>
      <c r="CG30" s="42"/>
      <c r="CH30" s="42">
        <f t="shared" si="9"/>
        <v>80</v>
      </c>
      <c r="CI30" s="42" t="str">
        <f t="shared" si="10"/>
        <v/>
      </c>
      <c r="CJ30" s="42" t="str">
        <f t="shared" si="11"/>
        <v/>
      </c>
      <c r="CK30" s="42" t="str">
        <f t="shared" si="12"/>
        <v/>
      </c>
      <c r="CL30" s="42" t="str">
        <f t="shared" si="13"/>
        <v/>
      </c>
      <c r="CM30" s="43">
        <f t="shared" si="14"/>
        <v>80</v>
      </c>
      <c r="CN30" s="44">
        <f t="shared" si="15"/>
        <v>80</v>
      </c>
      <c r="CO30" s="45"/>
      <c r="CP30" s="52">
        <v>11</v>
      </c>
      <c r="CQ30" s="46" t="str">
        <f t="shared" si="16"/>
        <v/>
      </c>
      <c r="CR30" s="45"/>
      <c r="CS30" s="52">
        <v>11</v>
      </c>
      <c r="CT30" s="46" t="str">
        <f t="shared" si="17"/>
        <v/>
      </c>
      <c r="CV30" s="40">
        <v>8</v>
      </c>
      <c r="CW30" s="52"/>
      <c r="CY30" s="18">
        <v>91</v>
      </c>
      <c r="CZ30" s="21">
        <v>100</v>
      </c>
      <c r="DA30" s="22" t="s">
        <v>14</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c>
    </row>
    <row r="31" spans="1:110" x14ac:dyDescent="0.25">
      <c r="A31" s="8">
        <v>21</v>
      </c>
      <c r="B31" s="8">
        <v>98553</v>
      </c>
      <c r="C31" s="8" t="s">
        <v>73</v>
      </c>
      <c r="E31" s="47">
        <v>75</v>
      </c>
      <c r="F31" s="37" t="s">
        <v>48</v>
      </c>
      <c r="G31" s="37" t="s">
        <v>89</v>
      </c>
      <c r="H31" s="47">
        <v>77</v>
      </c>
      <c r="I31" s="37" t="s">
        <v>49</v>
      </c>
      <c r="J31" s="37" t="s">
        <v>91</v>
      </c>
      <c r="K31" s="51"/>
      <c r="L31" s="83">
        <v>73</v>
      </c>
      <c r="M31" s="52">
        <v>80</v>
      </c>
      <c r="O31" s="52">
        <v>80</v>
      </c>
      <c r="P31" s="41"/>
      <c r="Q31" s="42"/>
      <c r="R31" s="41"/>
      <c r="S31" s="41"/>
      <c r="T31" s="42"/>
      <c r="U31" s="41"/>
      <c r="V31" s="41"/>
      <c r="W31" s="42"/>
      <c r="X31" s="41"/>
      <c r="Y31" s="41"/>
      <c r="Z31" s="42"/>
      <c r="AA31" s="41"/>
      <c r="AB31" s="41"/>
      <c r="AC31" s="42"/>
      <c r="AD31" s="42">
        <f t="shared" si="0"/>
        <v>80</v>
      </c>
      <c r="AE31" s="52">
        <v>80</v>
      </c>
      <c r="AF31" s="41"/>
      <c r="AG31" s="42"/>
      <c r="AH31" s="41"/>
      <c r="AI31" s="41"/>
      <c r="AJ31" s="42"/>
      <c r="AK31" s="41"/>
      <c r="AL31" s="41"/>
      <c r="AM31" s="42"/>
      <c r="AN31" s="41"/>
      <c r="AO31" s="41"/>
      <c r="AP31" s="42"/>
      <c r="AQ31" s="41"/>
      <c r="AR31" s="41"/>
      <c r="AS31" s="42"/>
      <c r="AT31" s="52">
        <v>80</v>
      </c>
      <c r="AU31" s="43">
        <f t="shared" si="1"/>
        <v>80</v>
      </c>
      <c r="AV31" s="44">
        <f t="shared" si="2"/>
        <v>80</v>
      </c>
      <c r="AW31" s="45"/>
      <c r="AX31" s="52">
        <v>80</v>
      </c>
      <c r="AY31" s="41"/>
      <c r="AZ31" s="42"/>
      <c r="BA31" s="41"/>
      <c r="BB31" s="41"/>
      <c r="BC31" s="42"/>
      <c r="BD31" s="41"/>
      <c r="BE31" s="41"/>
      <c r="BF31" s="42"/>
      <c r="BG31" s="41"/>
      <c r="BH31" s="41"/>
      <c r="BI31" s="42"/>
      <c r="BJ31" s="41"/>
      <c r="BK31" s="41"/>
      <c r="BL31" s="42"/>
      <c r="BM31" s="42">
        <f t="shared" si="3"/>
        <v>80</v>
      </c>
      <c r="BN31" s="42" t="str">
        <f t="shared" si="4"/>
        <v/>
      </c>
      <c r="BO31" s="42" t="str">
        <f t="shared" si="5"/>
        <v/>
      </c>
      <c r="BP31" s="42" t="str">
        <f t="shared" si="6"/>
        <v/>
      </c>
      <c r="BQ31" s="42" t="str">
        <f t="shared" si="7"/>
        <v/>
      </c>
      <c r="BR31" s="42">
        <f t="shared" si="8"/>
        <v>80</v>
      </c>
      <c r="BS31" s="52">
        <v>80</v>
      </c>
      <c r="BT31" s="41"/>
      <c r="BU31" s="42"/>
      <c r="BV31" s="41"/>
      <c r="BW31" s="41"/>
      <c r="BX31" s="42"/>
      <c r="BY31" s="41"/>
      <c r="BZ31" s="41"/>
      <c r="CA31" s="42"/>
      <c r="CB31" s="41"/>
      <c r="CC31" s="41"/>
      <c r="CD31" s="42"/>
      <c r="CE31" s="41"/>
      <c r="CF31" s="41"/>
      <c r="CG31" s="42"/>
      <c r="CH31" s="42">
        <f t="shared" si="9"/>
        <v>80</v>
      </c>
      <c r="CI31" s="42" t="str">
        <f t="shared" si="10"/>
        <v/>
      </c>
      <c r="CJ31" s="42" t="str">
        <f t="shared" si="11"/>
        <v/>
      </c>
      <c r="CK31" s="42" t="str">
        <f t="shared" si="12"/>
        <v/>
      </c>
      <c r="CL31" s="42" t="str">
        <f t="shared" si="13"/>
        <v/>
      </c>
      <c r="CM31" s="43">
        <f t="shared" si="14"/>
        <v>80</v>
      </c>
      <c r="CN31" s="44">
        <f t="shared" si="15"/>
        <v>80</v>
      </c>
      <c r="CO31" s="45"/>
      <c r="CP31" s="52">
        <v>11</v>
      </c>
      <c r="CQ31" s="46" t="str">
        <f t="shared" si="16"/>
        <v/>
      </c>
      <c r="CR31" s="45"/>
      <c r="CS31" s="52">
        <v>11</v>
      </c>
      <c r="CT31" s="46" t="str">
        <f t="shared" si="17"/>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c>
    </row>
    <row r="32" spans="1:110" x14ac:dyDescent="0.25">
      <c r="A32" s="8">
        <v>22</v>
      </c>
      <c r="B32" s="8">
        <v>98569</v>
      </c>
      <c r="C32" s="8" t="s">
        <v>74</v>
      </c>
      <c r="E32" s="47">
        <v>73</v>
      </c>
      <c r="F32" s="37" t="s">
        <v>48</v>
      </c>
      <c r="G32" s="37" t="s">
        <v>96</v>
      </c>
      <c r="H32" s="47">
        <v>77</v>
      </c>
      <c r="I32" s="37" t="s">
        <v>49</v>
      </c>
      <c r="J32" s="37" t="s">
        <v>90</v>
      </c>
      <c r="K32" s="51"/>
      <c r="L32" s="83">
        <v>71</v>
      </c>
      <c r="M32" s="52">
        <v>74</v>
      </c>
      <c r="O32" s="52">
        <v>80</v>
      </c>
      <c r="P32" s="41"/>
      <c r="Q32" s="42"/>
      <c r="R32" s="41"/>
      <c r="S32" s="41"/>
      <c r="T32" s="42"/>
      <c r="U32" s="41"/>
      <c r="V32" s="41"/>
      <c r="W32" s="42"/>
      <c r="X32" s="41"/>
      <c r="Y32" s="41"/>
      <c r="Z32" s="42"/>
      <c r="AA32" s="41"/>
      <c r="AB32" s="41"/>
      <c r="AC32" s="42"/>
      <c r="AD32" s="42">
        <f t="shared" si="0"/>
        <v>80</v>
      </c>
      <c r="AE32" s="52">
        <v>80</v>
      </c>
      <c r="AF32" s="41"/>
      <c r="AG32" s="42"/>
      <c r="AH32" s="41"/>
      <c r="AI32" s="41"/>
      <c r="AJ32" s="42"/>
      <c r="AK32" s="41"/>
      <c r="AL32" s="41"/>
      <c r="AM32" s="42"/>
      <c r="AN32" s="41"/>
      <c r="AO32" s="41"/>
      <c r="AP32" s="42"/>
      <c r="AQ32" s="41"/>
      <c r="AR32" s="41"/>
      <c r="AS32" s="42"/>
      <c r="AT32" s="52">
        <v>80</v>
      </c>
      <c r="AU32" s="43">
        <f t="shared" si="1"/>
        <v>80</v>
      </c>
      <c r="AV32" s="44">
        <f t="shared" si="2"/>
        <v>80</v>
      </c>
      <c r="AW32" s="45"/>
      <c r="AX32" s="52">
        <v>80</v>
      </c>
      <c r="AY32" s="41"/>
      <c r="AZ32" s="42"/>
      <c r="BA32" s="41"/>
      <c r="BB32" s="41"/>
      <c r="BC32" s="42"/>
      <c r="BD32" s="41"/>
      <c r="BE32" s="41"/>
      <c r="BF32" s="42"/>
      <c r="BG32" s="41"/>
      <c r="BH32" s="41"/>
      <c r="BI32" s="42"/>
      <c r="BJ32" s="41"/>
      <c r="BK32" s="41"/>
      <c r="BL32" s="42"/>
      <c r="BM32" s="42">
        <f t="shared" si="3"/>
        <v>80</v>
      </c>
      <c r="BN32" s="42" t="str">
        <f t="shared" si="4"/>
        <v/>
      </c>
      <c r="BO32" s="42" t="str">
        <f t="shared" si="5"/>
        <v/>
      </c>
      <c r="BP32" s="42" t="str">
        <f t="shared" si="6"/>
        <v/>
      </c>
      <c r="BQ32" s="42" t="str">
        <f t="shared" si="7"/>
        <v/>
      </c>
      <c r="BR32" s="42">
        <f t="shared" si="8"/>
        <v>80</v>
      </c>
      <c r="BS32" s="52">
        <v>80</v>
      </c>
      <c r="BT32" s="41"/>
      <c r="BU32" s="42"/>
      <c r="BV32" s="41"/>
      <c r="BW32" s="41"/>
      <c r="BX32" s="42"/>
      <c r="BY32" s="41"/>
      <c r="BZ32" s="41"/>
      <c r="CA32" s="42"/>
      <c r="CB32" s="41"/>
      <c r="CC32" s="41"/>
      <c r="CD32" s="42"/>
      <c r="CE32" s="41"/>
      <c r="CF32" s="41"/>
      <c r="CG32" s="42"/>
      <c r="CH32" s="42">
        <f t="shared" si="9"/>
        <v>80</v>
      </c>
      <c r="CI32" s="42" t="str">
        <f t="shared" si="10"/>
        <v/>
      </c>
      <c r="CJ32" s="42" t="str">
        <f t="shared" si="11"/>
        <v/>
      </c>
      <c r="CK32" s="42" t="str">
        <f t="shared" si="12"/>
        <v/>
      </c>
      <c r="CL32" s="42" t="str">
        <f t="shared" si="13"/>
        <v/>
      </c>
      <c r="CM32" s="43">
        <f t="shared" si="14"/>
        <v>80</v>
      </c>
      <c r="CN32" s="44">
        <f t="shared" si="15"/>
        <v>80</v>
      </c>
      <c r="CO32" s="45"/>
      <c r="CP32" s="52">
        <v>11</v>
      </c>
      <c r="CQ32" s="46" t="str">
        <f t="shared" si="16"/>
        <v/>
      </c>
      <c r="CR32" s="45"/>
      <c r="CS32" s="52">
        <v>11</v>
      </c>
      <c r="CT32" s="46" t="str">
        <f t="shared" si="17"/>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c>
    </row>
    <row r="33" spans="1:110" x14ac:dyDescent="0.25">
      <c r="A33" s="8">
        <v>23</v>
      </c>
      <c r="B33" s="8">
        <v>98585</v>
      </c>
      <c r="C33" s="8" t="s">
        <v>75</v>
      </c>
      <c r="E33" s="47">
        <v>74</v>
      </c>
      <c r="F33" s="37" t="s">
        <v>48</v>
      </c>
      <c r="G33" s="37" t="s">
        <v>96</v>
      </c>
      <c r="H33" s="47">
        <v>78</v>
      </c>
      <c r="I33" s="37" t="s">
        <v>49</v>
      </c>
      <c r="J33" s="37" t="s">
        <v>92</v>
      </c>
      <c r="K33" s="51"/>
      <c r="L33" s="83">
        <v>73</v>
      </c>
      <c r="M33" s="52">
        <v>84</v>
      </c>
      <c r="O33" s="52">
        <v>80</v>
      </c>
      <c r="P33" s="41"/>
      <c r="Q33" s="42"/>
      <c r="R33" s="41"/>
      <c r="S33" s="41"/>
      <c r="T33" s="42"/>
      <c r="U33" s="41"/>
      <c r="V33" s="41"/>
      <c r="W33" s="42"/>
      <c r="X33" s="41"/>
      <c r="Y33" s="41"/>
      <c r="Z33" s="42"/>
      <c r="AA33" s="41"/>
      <c r="AB33" s="41"/>
      <c r="AC33" s="42"/>
      <c r="AD33" s="42">
        <f t="shared" si="0"/>
        <v>80</v>
      </c>
      <c r="AE33" s="52">
        <v>80</v>
      </c>
      <c r="AF33" s="41"/>
      <c r="AG33" s="42"/>
      <c r="AH33" s="41"/>
      <c r="AI33" s="41"/>
      <c r="AJ33" s="42"/>
      <c r="AK33" s="41"/>
      <c r="AL33" s="41"/>
      <c r="AM33" s="42"/>
      <c r="AN33" s="41"/>
      <c r="AO33" s="41"/>
      <c r="AP33" s="42"/>
      <c r="AQ33" s="41"/>
      <c r="AR33" s="41"/>
      <c r="AS33" s="42"/>
      <c r="AT33" s="52">
        <v>80</v>
      </c>
      <c r="AU33" s="43">
        <f t="shared" si="1"/>
        <v>80</v>
      </c>
      <c r="AV33" s="44">
        <f t="shared" si="2"/>
        <v>80</v>
      </c>
      <c r="AW33" s="45"/>
      <c r="AX33" s="52">
        <v>80</v>
      </c>
      <c r="AY33" s="41"/>
      <c r="AZ33" s="42"/>
      <c r="BA33" s="41"/>
      <c r="BB33" s="41"/>
      <c r="BC33" s="42"/>
      <c r="BD33" s="41"/>
      <c r="BE33" s="41"/>
      <c r="BF33" s="42"/>
      <c r="BG33" s="41"/>
      <c r="BH33" s="41"/>
      <c r="BI33" s="42"/>
      <c r="BJ33" s="41"/>
      <c r="BK33" s="41"/>
      <c r="BL33" s="42"/>
      <c r="BM33" s="42">
        <f t="shared" si="3"/>
        <v>80</v>
      </c>
      <c r="BN33" s="42" t="str">
        <f t="shared" si="4"/>
        <v/>
      </c>
      <c r="BO33" s="42" t="str">
        <f t="shared" si="5"/>
        <v/>
      </c>
      <c r="BP33" s="42" t="str">
        <f t="shared" si="6"/>
        <v/>
      </c>
      <c r="BQ33" s="42" t="str">
        <f t="shared" si="7"/>
        <v/>
      </c>
      <c r="BR33" s="42">
        <f t="shared" si="8"/>
        <v>80</v>
      </c>
      <c r="BS33" s="52">
        <v>80</v>
      </c>
      <c r="BT33" s="41"/>
      <c r="BU33" s="42"/>
      <c r="BV33" s="41"/>
      <c r="BW33" s="41"/>
      <c r="BX33" s="42"/>
      <c r="BY33" s="41"/>
      <c r="BZ33" s="41"/>
      <c r="CA33" s="42"/>
      <c r="CB33" s="41"/>
      <c r="CC33" s="41"/>
      <c r="CD33" s="42"/>
      <c r="CE33" s="41"/>
      <c r="CF33" s="41"/>
      <c r="CG33" s="42"/>
      <c r="CH33" s="42">
        <f t="shared" si="9"/>
        <v>80</v>
      </c>
      <c r="CI33" s="42" t="str">
        <f t="shared" si="10"/>
        <v/>
      </c>
      <c r="CJ33" s="42" t="str">
        <f t="shared" si="11"/>
        <v/>
      </c>
      <c r="CK33" s="42" t="str">
        <f t="shared" si="12"/>
        <v/>
      </c>
      <c r="CL33" s="42" t="str">
        <f t="shared" si="13"/>
        <v/>
      </c>
      <c r="CM33" s="43">
        <f t="shared" si="14"/>
        <v>80</v>
      </c>
      <c r="CN33" s="44">
        <f t="shared" si="15"/>
        <v>80</v>
      </c>
      <c r="CO33" s="45"/>
      <c r="CP33" s="52">
        <v>11</v>
      </c>
      <c r="CQ33" s="46" t="str">
        <f t="shared" si="16"/>
        <v/>
      </c>
      <c r="CR33" s="45"/>
      <c r="CS33" s="52">
        <v>11</v>
      </c>
      <c r="CT33" s="46" t="str">
        <f t="shared" si="17"/>
        <v/>
      </c>
      <c r="DE33" s="51">
        <v>11</v>
      </c>
      <c r="DF33" s="51" t="str">
        <f>(IF(CW23="","","Memiliki keterampilan  "))&amp;(IF(CW23="","",CW23&amp;", "))&amp;(IF(CW24="","",CW24&amp;", "))&amp;(IF(CW25="","",CW25&amp;", "))&amp;(IF(CW26="","",CW26&amp;", "))&amp;(IF(CW27="","",CW27&amp;", "))&amp;(IF(CW28="","",CW28&amp;", "))&amp;(IF(CW29="","",CW29&amp;", "))&amp;(IF(CW30="","",CW30&amp;", "))&amp;(IF(CW31="","",CW31&amp;", "))&amp;(IF(CW32="","",CW32&amp;"."))</f>
        <v/>
      </c>
    </row>
    <row r="34" spans="1:110" x14ac:dyDescent="0.25">
      <c r="A34" s="8">
        <v>24</v>
      </c>
      <c r="B34" s="8">
        <v>98601</v>
      </c>
      <c r="C34" s="8" t="s">
        <v>76</v>
      </c>
      <c r="E34" s="47">
        <v>77</v>
      </c>
      <c r="F34" s="37" t="s">
        <v>49</v>
      </c>
      <c r="G34" s="37" t="s">
        <v>89</v>
      </c>
      <c r="H34" s="47">
        <v>78</v>
      </c>
      <c r="I34" s="37" t="s">
        <v>49</v>
      </c>
      <c r="J34" s="37" t="s">
        <v>90</v>
      </c>
      <c r="K34" s="51"/>
      <c r="L34" s="83">
        <v>73</v>
      </c>
      <c r="M34" s="52">
        <v>88</v>
      </c>
      <c r="O34" s="52">
        <v>80</v>
      </c>
      <c r="P34" s="41"/>
      <c r="Q34" s="42"/>
      <c r="R34" s="41"/>
      <c r="S34" s="41"/>
      <c r="T34" s="42"/>
      <c r="U34" s="41"/>
      <c r="V34" s="41"/>
      <c r="W34" s="42"/>
      <c r="X34" s="41"/>
      <c r="Y34" s="41"/>
      <c r="Z34" s="42"/>
      <c r="AA34" s="41"/>
      <c r="AB34" s="41"/>
      <c r="AC34" s="42"/>
      <c r="AD34" s="42">
        <f t="shared" si="0"/>
        <v>80</v>
      </c>
      <c r="AE34" s="52">
        <v>80</v>
      </c>
      <c r="AF34" s="41"/>
      <c r="AG34" s="42"/>
      <c r="AH34" s="41"/>
      <c r="AI34" s="41"/>
      <c r="AJ34" s="42"/>
      <c r="AK34" s="41"/>
      <c r="AL34" s="41"/>
      <c r="AM34" s="42"/>
      <c r="AN34" s="41"/>
      <c r="AO34" s="41"/>
      <c r="AP34" s="42"/>
      <c r="AQ34" s="41"/>
      <c r="AR34" s="41"/>
      <c r="AS34" s="42"/>
      <c r="AT34" s="52">
        <v>80</v>
      </c>
      <c r="AU34" s="43">
        <f t="shared" si="1"/>
        <v>80</v>
      </c>
      <c r="AV34" s="44">
        <f t="shared" si="2"/>
        <v>80</v>
      </c>
      <c r="AW34" s="45"/>
      <c r="AX34" s="52">
        <v>80</v>
      </c>
      <c r="AY34" s="41"/>
      <c r="AZ34" s="42"/>
      <c r="BA34" s="41"/>
      <c r="BB34" s="41"/>
      <c r="BC34" s="42"/>
      <c r="BD34" s="41"/>
      <c r="BE34" s="41"/>
      <c r="BF34" s="42"/>
      <c r="BG34" s="41"/>
      <c r="BH34" s="41"/>
      <c r="BI34" s="42"/>
      <c r="BJ34" s="41"/>
      <c r="BK34" s="41"/>
      <c r="BL34" s="42"/>
      <c r="BM34" s="42">
        <f t="shared" si="3"/>
        <v>80</v>
      </c>
      <c r="BN34" s="42" t="str">
        <f t="shared" si="4"/>
        <v/>
      </c>
      <c r="BO34" s="42" t="str">
        <f t="shared" si="5"/>
        <v/>
      </c>
      <c r="BP34" s="42" t="str">
        <f t="shared" si="6"/>
        <v/>
      </c>
      <c r="BQ34" s="42" t="str">
        <f t="shared" si="7"/>
        <v/>
      </c>
      <c r="BR34" s="42">
        <f t="shared" si="8"/>
        <v>80</v>
      </c>
      <c r="BS34" s="52">
        <v>80</v>
      </c>
      <c r="BT34" s="41"/>
      <c r="BU34" s="42"/>
      <c r="BV34" s="41"/>
      <c r="BW34" s="41"/>
      <c r="BX34" s="42"/>
      <c r="BY34" s="41"/>
      <c r="BZ34" s="41"/>
      <c r="CA34" s="42"/>
      <c r="CB34" s="41"/>
      <c r="CC34" s="41"/>
      <c r="CD34" s="42"/>
      <c r="CE34" s="41"/>
      <c r="CF34" s="41"/>
      <c r="CG34" s="42"/>
      <c r="CH34" s="42">
        <f t="shared" si="9"/>
        <v>80</v>
      </c>
      <c r="CI34" s="42" t="str">
        <f t="shared" si="10"/>
        <v/>
      </c>
      <c r="CJ34" s="42" t="str">
        <f t="shared" si="11"/>
        <v/>
      </c>
      <c r="CK34" s="42" t="str">
        <f t="shared" si="12"/>
        <v/>
      </c>
      <c r="CL34" s="42" t="str">
        <f t="shared" si="13"/>
        <v/>
      </c>
      <c r="CM34" s="43">
        <f t="shared" si="14"/>
        <v>80</v>
      </c>
      <c r="CN34" s="44">
        <f t="shared" si="15"/>
        <v>80</v>
      </c>
      <c r="CO34" s="45"/>
      <c r="CP34" s="52">
        <v>11</v>
      </c>
      <c r="CQ34" s="46" t="str">
        <f t="shared" si="16"/>
        <v/>
      </c>
      <c r="CR34" s="45"/>
      <c r="CS34" s="52">
        <v>11</v>
      </c>
      <c r="CT34" s="46" t="str">
        <f t="shared" si="17"/>
        <v/>
      </c>
    </row>
    <row r="35" spans="1:110" x14ac:dyDescent="0.25">
      <c r="A35" s="8">
        <v>25</v>
      </c>
      <c r="B35" s="8">
        <v>98617</v>
      </c>
      <c r="C35" s="8" t="s">
        <v>77</v>
      </c>
      <c r="E35" s="47">
        <v>84</v>
      </c>
      <c r="F35" s="37" t="s">
        <v>49</v>
      </c>
      <c r="G35" s="37" t="s">
        <v>95</v>
      </c>
      <c r="H35" s="47">
        <v>80</v>
      </c>
      <c r="I35" s="37" t="s">
        <v>49</v>
      </c>
      <c r="J35" s="37" t="s">
        <v>98</v>
      </c>
      <c r="K35" s="51"/>
      <c r="L35" s="83">
        <v>83</v>
      </c>
      <c r="M35" s="52">
        <v>88</v>
      </c>
      <c r="O35" s="52">
        <v>80</v>
      </c>
      <c r="P35" s="41"/>
      <c r="Q35" s="42"/>
      <c r="R35" s="41"/>
      <c r="S35" s="41"/>
      <c r="T35" s="42"/>
      <c r="U35" s="41"/>
      <c r="V35" s="41"/>
      <c r="W35" s="42"/>
      <c r="X35" s="41"/>
      <c r="Y35" s="41"/>
      <c r="Z35" s="42"/>
      <c r="AA35" s="41"/>
      <c r="AB35" s="41"/>
      <c r="AC35" s="42"/>
      <c r="AD35" s="42">
        <f t="shared" si="0"/>
        <v>80</v>
      </c>
      <c r="AE35" s="52">
        <v>80</v>
      </c>
      <c r="AF35" s="41"/>
      <c r="AG35" s="42"/>
      <c r="AH35" s="41"/>
      <c r="AI35" s="41"/>
      <c r="AJ35" s="42"/>
      <c r="AK35" s="41"/>
      <c r="AL35" s="41"/>
      <c r="AM35" s="42"/>
      <c r="AN35" s="41"/>
      <c r="AO35" s="41"/>
      <c r="AP35" s="42"/>
      <c r="AQ35" s="41"/>
      <c r="AR35" s="41"/>
      <c r="AS35" s="42"/>
      <c r="AT35" s="52">
        <v>80</v>
      </c>
      <c r="AU35" s="43">
        <f t="shared" si="1"/>
        <v>80</v>
      </c>
      <c r="AV35" s="44">
        <f t="shared" si="2"/>
        <v>80</v>
      </c>
      <c r="AW35" s="45"/>
      <c r="AX35" s="52">
        <v>80</v>
      </c>
      <c r="AY35" s="41"/>
      <c r="AZ35" s="42"/>
      <c r="BA35" s="41"/>
      <c r="BB35" s="41"/>
      <c r="BC35" s="42"/>
      <c r="BD35" s="41"/>
      <c r="BE35" s="41"/>
      <c r="BF35" s="42"/>
      <c r="BG35" s="41"/>
      <c r="BH35" s="41"/>
      <c r="BI35" s="42"/>
      <c r="BJ35" s="41"/>
      <c r="BK35" s="41"/>
      <c r="BL35" s="42"/>
      <c r="BM35" s="42">
        <f t="shared" si="3"/>
        <v>80</v>
      </c>
      <c r="BN35" s="42" t="str">
        <f t="shared" si="4"/>
        <v/>
      </c>
      <c r="BO35" s="42" t="str">
        <f t="shared" si="5"/>
        <v/>
      </c>
      <c r="BP35" s="42" t="str">
        <f t="shared" si="6"/>
        <v/>
      </c>
      <c r="BQ35" s="42" t="str">
        <f t="shared" si="7"/>
        <v/>
      </c>
      <c r="BR35" s="42">
        <f t="shared" si="8"/>
        <v>80</v>
      </c>
      <c r="BS35" s="52">
        <v>80</v>
      </c>
      <c r="BT35" s="41"/>
      <c r="BU35" s="42"/>
      <c r="BV35" s="41"/>
      <c r="BW35" s="41"/>
      <c r="BX35" s="42"/>
      <c r="BY35" s="41"/>
      <c r="BZ35" s="41"/>
      <c r="CA35" s="42"/>
      <c r="CB35" s="41"/>
      <c r="CC35" s="41"/>
      <c r="CD35" s="42"/>
      <c r="CE35" s="41"/>
      <c r="CF35" s="41"/>
      <c r="CG35" s="42"/>
      <c r="CH35" s="42">
        <f t="shared" si="9"/>
        <v>80</v>
      </c>
      <c r="CI35" s="42" t="str">
        <f t="shared" si="10"/>
        <v/>
      </c>
      <c r="CJ35" s="42" t="str">
        <f t="shared" si="11"/>
        <v/>
      </c>
      <c r="CK35" s="42" t="str">
        <f t="shared" si="12"/>
        <v/>
      </c>
      <c r="CL35" s="42" t="str">
        <f t="shared" si="13"/>
        <v/>
      </c>
      <c r="CM35" s="43">
        <f t="shared" si="14"/>
        <v>80</v>
      </c>
      <c r="CN35" s="44">
        <f t="shared" si="15"/>
        <v>80</v>
      </c>
      <c r="CO35" s="45"/>
      <c r="CP35" s="52">
        <v>11</v>
      </c>
      <c r="CQ35" s="46" t="str">
        <f t="shared" si="16"/>
        <v/>
      </c>
      <c r="CR35" s="45"/>
      <c r="CS35" s="52">
        <v>11</v>
      </c>
      <c r="CT35" s="46" t="str">
        <f t="shared" si="17"/>
        <v/>
      </c>
    </row>
    <row r="36" spans="1:110" x14ac:dyDescent="0.25">
      <c r="A36" s="8">
        <v>26</v>
      </c>
      <c r="B36" s="8">
        <v>98633</v>
      </c>
      <c r="C36" s="8" t="s">
        <v>78</v>
      </c>
      <c r="E36" s="47">
        <v>73</v>
      </c>
      <c r="F36" s="37" t="s">
        <v>48</v>
      </c>
      <c r="G36" s="37" t="s">
        <v>89</v>
      </c>
      <c r="H36" s="47">
        <v>76</v>
      </c>
      <c r="I36" s="37" t="s">
        <v>49</v>
      </c>
      <c r="J36" s="37" t="s">
        <v>90</v>
      </c>
      <c r="K36" s="51"/>
      <c r="L36" s="83">
        <v>71</v>
      </c>
      <c r="M36" s="52">
        <v>69</v>
      </c>
      <c r="O36" s="52">
        <v>80</v>
      </c>
      <c r="P36" s="41"/>
      <c r="Q36" s="42"/>
      <c r="R36" s="41"/>
      <c r="S36" s="41"/>
      <c r="T36" s="42"/>
      <c r="U36" s="41"/>
      <c r="V36" s="41"/>
      <c r="W36" s="42"/>
      <c r="X36" s="41"/>
      <c r="Y36" s="41"/>
      <c r="Z36" s="42"/>
      <c r="AA36" s="41"/>
      <c r="AB36" s="41"/>
      <c r="AC36" s="42"/>
      <c r="AD36" s="42">
        <f t="shared" si="0"/>
        <v>80</v>
      </c>
      <c r="AE36" s="52">
        <v>80</v>
      </c>
      <c r="AF36" s="41"/>
      <c r="AG36" s="42"/>
      <c r="AH36" s="41"/>
      <c r="AI36" s="41"/>
      <c r="AJ36" s="42"/>
      <c r="AK36" s="41"/>
      <c r="AL36" s="41"/>
      <c r="AM36" s="42"/>
      <c r="AN36" s="41"/>
      <c r="AO36" s="41"/>
      <c r="AP36" s="42"/>
      <c r="AQ36" s="41"/>
      <c r="AR36" s="41"/>
      <c r="AS36" s="42"/>
      <c r="AT36" s="52">
        <v>80</v>
      </c>
      <c r="AU36" s="43">
        <f t="shared" si="1"/>
        <v>80</v>
      </c>
      <c r="AV36" s="44">
        <f t="shared" si="2"/>
        <v>80</v>
      </c>
      <c r="AW36" s="45"/>
      <c r="AX36" s="52">
        <v>80</v>
      </c>
      <c r="AY36" s="41"/>
      <c r="AZ36" s="42"/>
      <c r="BA36" s="41"/>
      <c r="BB36" s="41"/>
      <c r="BC36" s="42"/>
      <c r="BD36" s="41"/>
      <c r="BE36" s="41"/>
      <c r="BF36" s="42"/>
      <c r="BG36" s="41"/>
      <c r="BH36" s="41"/>
      <c r="BI36" s="42"/>
      <c r="BJ36" s="41"/>
      <c r="BK36" s="41"/>
      <c r="BL36" s="42"/>
      <c r="BM36" s="42">
        <f t="shared" si="3"/>
        <v>80</v>
      </c>
      <c r="BN36" s="42" t="str">
        <f t="shared" si="4"/>
        <v/>
      </c>
      <c r="BO36" s="42" t="str">
        <f t="shared" si="5"/>
        <v/>
      </c>
      <c r="BP36" s="42" t="str">
        <f t="shared" si="6"/>
        <v/>
      </c>
      <c r="BQ36" s="42" t="str">
        <f t="shared" si="7"/>
        <v/>
      </c>
      <c r="BR36" s="42">
        <f t="shared" si="8"/>
        <v>80</v>
      </c>
      <c r="BS36" s="52">
        <v>80</v>
      </c>
      <c r="BT36" s="41"/>
      <c r="BU36" s="42"/>
      <c r="BV36" s="41"/>
      <c r="BW36" s="41"/>
      <c r="BX36" s="42"/>
      <c r="BY36" s="41"/>
      <c r="BZ36" s="41"/>
      <c r="CA36" s="42"/>
      <c r="CB36" s="41"/>
      <c r="CC36" s="41"/>
      <c r="CD36" s="42"/>
      <c r="CE36" s="41"/>
      <c r="CF36" s="41"/>
      <c r="CG36" s="42"/>
      <c r="CH36" s="42">
        <f t="shared" si="9"/>
        <v>80</v>
      </c>
      <c r="CI36" s="42" t="str">
        <f t="shared" si="10"/>
        <v/>
      </c>
      <c r="CJ36" s="42" t="str">
        <f t="shared" si="11"/>
        <v/>
      </c>
      <c r="CK36" s="42" t="str">
        <f t="shared" si="12"/>
        <v/>
      </c>
      <c r="CL36" s="42" t="str">
        <f t="shared" si="13"/>
        <v/>
      </c>
      <c r="CM36" s="43">
        <f t="shared" si="14"/>
        <v>80</v>
      </c>
      <c r="CN36" s="44">
        <f t="shared" si="15"/>
        <v>80</v>
      </c>
      <c r="CO36" s="45"/>
      <c r="CP36" s="52">
        <v>11</v>
      </c>
      <c r="CQ36" s="46" t="str">
        <f t="shared" si="16"/>
        <v/>
      </c>
      <c r="CR36" s="45"/>
      <c r="CS36" s="52">
        <v>11</v>
      </c>
      <c r="CT36" s="46" t="str">
        <f t="shared" si="17"/>
        <v/>
      </c>
    </row>
    <row r="37" spans="1:110" x14ac:dyDescent="0.25">
      <c r="A37" s="8">
        <v>27</v>
      </c>
      <c r="B37" s="8">
        <v>98649</v>
      </c>
      <c r="C37" s="8" t="s">
        <v>79</v>
      </c>
      <c r="E37" s="47">
        <v>71</v>
      </c>
      <c r="F37" s="37" t="s">
        <v>48</v>
      </c>
      <c r="G37" s="37" t="s">
        <v>95</v>
      </c>
      <c r="H37" s="47">
        <v>77</v>
      </c>
      <c r="I37" s="37" t="s">
        <v>49</v>
      </c>
      <c r="J37" s="37" t="s">
        <v>93</v>
      </c>
      <c r="K37" s="51"/>
      <c r="L37" s="83">
        <v>69</v>
      </c>
      <c r="M37" s="52">
        <v>79</v>
      </c>
      <c r="O37" s="52">
        <v>80</v>
      </c>
      <c r="P37" s="41"/>
      <c r="Q37" s="42"/>
      <c r="R37" s="41"/>
      <c r="S37" s="41"/>
      <c r="T37" s="42"/>
      <c r="U37" s="41"/>
      <c r="V37" s="41"/>
      <c r="W37" s="42"/>
      <c r="X37" s="41"/>
      <c r="Y37" s="41"/>
      <c r="Z37" s="42"/>
      <c r="AA37" s="41"/>
      <c r="AB37" s="41"/>
      <c r="AC37" s="42"/>
      <c r="AD37" s="42">
        <f t="shared" si="0"/>
        <v>80</v>
      </c>
      <c r="AE37" s="52">
        <v>80</v>
      </c>
      <c r="AF37" s="41"/>
      <c r="AG37" s="42"/>
      <c r="AH37" s="41"/>
      <c r="AI37" s="41"/>
      <c r="AJ37" s="42"/>
      <c r="AK37" s="41"/>
      <c r="AL37" s="41"/>
      <c r="AM37" s="42"/>
      <c r="AN37" s="41"/>
      <c r="AO37" s="41"/>
      <c r="AP37" s="42"/>
      <c r="AQ37" s="41"/>
      <c r="AR37" s="41"/>
      <c r="AS37" s="42"/>
      <c r="AT37" s="52">
        <v>80</v>
      </c>
      <c r="AU37" s="43">
        <f t="shared" si="1"/>
        <v>80</v>
      </c>
      <c r="AV37" s="44">
        <f t="shared" si="2"/>
        <v>80</v>
      </c>
      <c r="AW37" s="45"/>
      <c r="AX37" s="52">
        <v>80</v>
      </c>
      <c r="AY37" s="41"/>
      <c r="AZ37" s="42"/>
      <c r="BA37" s="41"/>
      <c r="BB37" s="41"/>
      <c r="BC37" s="42"/>
      <c r="BD37" s="41"/>
      <c r="BE37" s="41"/>
      <c r="BF37" s="42"/>
      <c r="BG37" s="41"/>
      <c r="BH37" s="41"/>
      <c r="BI37" s="42"/>
      <c r="BJ37" s="41"/>
      <c r="BK37" s="41"/>
      <c r="BL37" s="42"/>
      <c r="BM37" s="42">
        <f t="shared" si="3"/>
        <v>80</v>
      </c>
      <c r="BN37" s="42" t="str">
        <f t="shared" si="4"/>
        <v/>
      </c>
      <c r="BO37" s="42" t="str">
        <f t="shared" si="5"/>
        <v/>
      </c>
      <c r="BP37" s="42" t="str">
        <f t="shared" si="6"/>
        <v/>
      </c>
      <c r="BQ37" s="42" t="str">
        <f t="shared" si="7"/>
        <v/>
      </c>
      <c r="BR37" s="42">
        <f t="shared" si="8"/>
        <v>80</v>
      </c>
      <c r="BS37" s="52">
        <v>80</v>
      </c>
      <c r="BT37" s="41"/>
      <c r="BU37" s="42"/>
      <c r="BV37" s="41"/>
      <c r="BW37" s="41"/>
      <c r="BX37" s="42"/>
      <c r="BY37" s="41"/>
      <c r="BZ37" s="41"/>
      <c r="CA37" s="42"/>
      <c r="CB37" s="41"/>
      <c r="CC37" s="41"/>
      <c r="CD37" s="42"/>
      <c r="CE37" s="41"/>
      <c r="CF37" s="41"/>
      <c r="CG37" s="42"/>
      <c r="CH37" s="42">
        <f t="shared" si="9"/>
        <v>80</v>
      </c>
      <c r="CI37" s="42" t="str">
        <f t="shared" si="10"/>
        <v/>
      </c>
      <c r="CJ37" s="42" t="str">
        <f t="shared" si="11"/>
        <v/>
      </c>
      <c r="CK37" s="42" t="str">
        <f t="shared" si="12"/>
        <v/>
      </c>
      <c r="CL37" s="42" t="str">
        <f t="shared" si="13"/>
        <v/>
      </c>
      <c r="CM37" s="43">
        <f t="shared" si="14"/>
        <v>80</v>
      </c>
      <c r="CN37" s="44">
        <f t="shared" si="15"/>
        <v>80</v>
      </c>
      <c r="CO37" s="45"/>
      <c r="CP37" s="52">
        <v>11</v>
      </c>
      <c r="CQ37" s="46" t="str">
        <f t="shared" si="16"/>
        <v/>
      </c>
      <c r="CR37" s="45"/>
      <c r="CS37" s="52">
        <v>11</v>
      </c>
      <c r="CT37" s="46" t="str">
        <f t="shared" si="17"/>
        <v/>
      </c>
    </row>
    <row r="38" spans="1:110" x14ac:dyDescent="0.25">
      <c r="A38" s="8">
        <v>28</v>
      </c>
      <c r="B38" s="8">
        <v>98665</v>
      </c>
      <c r="C38" s="8" t="s">
        <v>80</v>
      </c>
      <c r="E38" s="47">
        <v>74</v>
      </c>
      <c r="F38" s="37" t="s">
        <v>48</v>
      </c>
      <c r="G38" s="37" t="s">
        <v>89</v>
      </c>
      <c r="H38" s="47">
        <v>74</v>
      </c>
      <c r="I38" s="37" t="s">
        <v>48</v>
      </c>
      <c r="J38" s="37" t="s">
        <v>93</v>
      </c>
      <c r="K38" s="51"/>
      <c r="L38" s="83">
        <v>73</v>
      </c>
      <c r="M38" s="52">
        <v>79</v>
      </c>
      <c r="O38" s="52">
        <v>80</v>
      </c>
      <c r="P38" s="41"/>
      <c r="Q38" s="42"/>
      <c r="R38" s="41"/>
      <c r="S38" s="41"/>
      <c r="T38" s="42"/>
      <c r="U38" s="41"/>
      <c r="V38" s="41"/>
      <c r="W38" s="42"/>
      <c r="X38" s="41"/>
      <c r="Y38" s="41"/>
      <c r="Z38" s="42"/>
      <c r="AA38" s="41"/>
      <c r="AB38" s="41"/>
      <c r="AC38" s="42"/>
      <c r="AD38" s="42">
        <f t="shared" si="0"/>
        <v>80</v>
      </c>
      <c r="AE38" s="52">
        <v>80</v>
      </c>
      <c r="AF38" s="41"/>
      <c r="AG38" s="42"/>
      <c r="AH38" s="41"/>
      <c r="AI38" s="41"/>
      <c r="AJ38" s="42"/>
      <c r="AK38" s="41"/>
      <c r="AL38" s="41"/>
      <c r="AM38" s="42"/>
      <c r="AN38" s="41"/>
      <c r="AO38" s="41"/>
      <c r="AP38" s="42"/>
      <c r="AQ38" s="41"/>
      <c r="AR38" s="41"/>
      <c r="AS38" s="42"/>
      <c r="AT38" s="52">
        <v>80</v>
      </c>
      <c r="AU38" s="43">
        <f t="shared" si="1"/>
        <v>80</v>
      </c>
      <c r="AV38" s="44">
        <f t="shared" si="2"/>
        <v>80</v>
      </c>
      <c r="AW38" s="45"/>
      <c r="AX38" s="52">
        <v>80</v>
      </c>
      <c r="AY38" s="41"/>
      <c r="AZ38" s="42"/>
      <c r="BA38" s="41"/>
      <c r="BB38" s="41"/>
      <c r="BC38" s="42"/>
      <c r="BD38" s="41"/>
      <c r="BE38" s="41"/>
      <c r="BF38" s="42"/>
      <c r="BG38" s="41"/>
      <c r="BH38" s="41"/>
      <c r="BI38" s="42"/>
      <c r="BJ38" s="41"/>
      <c r="BK38" s="41"/>
      <c r="BL38" s="42"/>
      <c r="BM38" s="42">
        <f t="shared" si="3"/>
        <v>80</v>
      </c>
      <c r="BN38" s="42" t="str">
        <f t="shared" si="4"/>
        <v/>
      </c>
      <c r="BO38" s="42" t="str">
        <f t="shared" si="5"/>
        <v/>
      </c>
      <c r="BP38" s="42" t="str">
        <f t="shared" si="6"/>
        <v/>
      </c>
      <c r="BQ38" s="42" t="str">
        <f t="shared" si="7"/>
        <v/>
      </c>
      <c r="BR38" s="42">
        <f t="shared" si="8"/>
        <v>80</v>
      </c>
      <c r="BS38" s="52">
        <v>80</v>
      </c>
      <c r="BT38" s="41"/>
      <c r="BU38" s="42"/>
      <c r="BV38" s="41"/>
      <c r="BW38" s="41"/>
      <c r="BX38" s="42"/>
      <c r="BY38" s="41"/>
      <c r="BZ38" s="41"/>
      <c r="CA38" s="42"/>
      <c r="CB38" s="41"/>
      <c r="CC38" s="41"/>
      <c r="CD38" s="42"/>
      <c r="CE38" s="41"/>
      <c r="CF38" s="41"/>
      <c r="CG38" s="42"/>
      <c r="CH38" s="42">
        <f t="shared" si="9"/>
        <v>80</v>
      </c>
      <c r="CI38" s="42" t="str">
        <f t="shared" si="10"/>
        <v/>
      </c>
      <c r="CJ38" s="42" t="str">
        <f t="shared" si="11"/>
        <v/>
      </c>
      <c r="CK38" s="42" t="str">
        <f t="shared" si="12"/>
        <v/>
      </c>
      <c r="CL38" s="42" t="str">
        <f t="shared" si="13"/>
        <v/>
      </c>
      <c r="CM38" s="43">
        <f t="shared" si="14"/>
        <v>80</v>
      </c>
      <c r="CN38" s="44">
        <f t="shared" si="15"/>
        <v>80</v>
      </c>
      <c r="CO38" s="45"/>
      <c r="CP38" s="52">
        <v>11</v>
      </c>
      <c r="CQ38" s="46" t="str">
        <f t="shared" si="16"/>
        <v/>
      </c>
      <c r="CR38" s="45"/>
      <c r="CS38" s="52">
        <v>11</v>
      </c>
      <c r="CT38" s="46" t="str">
        <f t="shared" si="17"/>
        <v/>
      </c>
    </row>
    <row r="39" spans="1:110" x14ac:dyDescent="0.25">
      <c r="A39" s="8">
        <v>29</v>
      </c>
      <c r="B39" s="8">
        <v>98681</v>
      </c>
      <c r="C39" s="8" t="s">
        <v>81</v>
      </c>
      <c r="E39" s="47">
        <v>73</v>
      </c>
      <c r="F39" s="37" t="s">
        <v>48</v>
      </c>
      <c r="G39" s="37" t="s">
        <v>96</v>
      </c>
      <c r="H39" s="47">
        <v>79</v>
      </c>
      <c r="I39" s="37" t="s">
        <v>49</v>
      </c>
      <c r="J39" s="37" t="s">
        <v>90</v>
      </c>
      <c r="K39" s="51"/>
      <c r="L39" s="83">
        <v>72</v>
      </c>
      <c r="M39" s="52">
        <v>67</v>
      </c>
      <c r="O39" s="52">
        <v>80</v>
      </c>
      <c r="P39" s="41"/>
      <c r="Q39" s="42"/>
      <c r="R39" s="41"/>
      <c r="S39" s="41"/>
      <c r="T39" s="42"/>
      <c r="U39" s="41"/>
      <c r="V39" s="41"/>
      <c r="W39" s="42"/>
      <c r="X39" s="41"/>
      <c r="Y39" s="41"/>
      <c r="Z39" s="42"/>
      <c r="AA39" s="41"/>
      <c r="AB39" s="41"/>
      <c r="AC39" s="42"/>
      <c r="AD39" s="42">
        <f t="shared" si="0"/>
        <v>80</v>
      </c>
      <c r="AE39" s="52">
        <v>80</v>
      </c>
      <c r="AF39" s="41"/>
      <c r="AG39" s="42"/>
      <c r="AH39" s="41"/>
      <c r="AI39" s="41"/>
      <c r="AJ39" s="42"/>
      <c r="AK39" s="41"/>
      <c r="AL39" s="41"/>
      <c r="AM39" s="42"/>
      <c r="AN39" s="41"/>
      <c r="AO39" s="41"/>
      <c r="AP39" s="42"/>
      <c r="AQ39" s="41"/>
      <c r="AR39" s="41"/>
      <c r="AS39" s="42"/>
      <c r="AT39" s="52">
        <v>80</v>
      </c>
      <c r="AU39" s="43">
        <f t="shared" si="1"/>
        <v>80</v>
      </c>
      <c r="AV39" s="44">
        <f t="shared" si="2"/>
        <v>80</v>
      </c>
      <c r="AW39" s="45"/>
      <c r="AX39" s="52">
        <v>80</v>
      </c>
      <c r="AY39" s="41"/>
      <c r="AZ39" s="42"/>
      <c r="BA39" s="41"/>
      <c r="BB39" s="41"/>
      <c r="BC39" s="42"/>
      <c r="BD39" s="41"/>
      <c r="BE39" s="41"/>
      <c r="BF39" s="42"/>
      <c r="BG39" s="41"/>
      <c r="BH39" s="41"/>
      <c r="BI39" s="42"/>
      <c r="BJ39" s="41"/>
      <c r="BK39" s="41"/>
      <c r="BL39" s="42"/>
      <c r="BM39" s="42">
        <f t="shared" si="3"/>
        <v>80</v>
      </c>
      <c r="BN39" s="42" t="str">
        <f t="shared" si="4"/>
        <v/>
      </c>
      <c r="BO39" s="42" t="str">
        <f t="shared" si="5"/>
        <v/>
      </c>
      <c r="BP39" s="42" t="str">
        <f t="shared" si="6"/>
        <v/>
      </c>
      <c r="BQ39" s="42" t="str">
        <f t="shared" si="7"/>
        <v/>
      </c>
      <c r="BR39" s="42">
        <f t="shared" si="8"/>
        <v>80</v>
      </c>
      <c r="BS39" s="52">
        <v>80</v>
      </c>
      <c r="BT39" s="41"/>
      <c r="BU39" s="42"/>
      <c r="BV39" s="41"/>
      <c r="BW39" s="41"/>
      <c r="BX39" s="42"/>
      <c r="BY39" s="41"/>
      <c r="BZ39" s="41"/>
      <c r="CA39" s="42"/>
      <c r="CB39" s="41"/>
      <c r="CC39" s="41"/>
      <c r="CD39" s="42"/>
      <c r="CE39" s="41"/>
      <c r="CF39" s="41"/>
      <c r="CG39" s="42"/>
      <c r="CH39" s="42">
        <f t="shared" si="9"/>
        <v>80</v>
      </c>
      <c r="CI39" s="42" t="str">
        <f t="shared" si="10"/>
        <v/>
      </c>
      <c r="CJ39" s="42" t="str">
        <f t="shared" si="11"/>
        <v/>
      </c>
      <c r="CK39" s="42" t="str">
        <f t="shared" si="12"/>
        <v/>
      </c>
      <c r="CL39" s="42" t="str">
        <f t="shared" si="13"/>
        <v/>
      </c>
      <c r="CM39" s="43">
        <f t="shared" si="14"/>
        <v>80</v>
      </c>
      <c r="CN39" s="44">
        <f t="shared" si="15"/>
        <v>80</v>
      </c>
      <c r="CO39" s="45"/>
      <c r="CP39" s="52">
        <v>11</v>
      </c>
      <c r="CQ39" s="46" t="str">
        <f t="shared" si="16"/>
        <v/>
      </c>
      <c r="CR39" s="45"/>
      <c r="CS39" s="52">
        <v>11</v>
      </c>
      <c r="CT39" s="46" t="str">
        <f t="shared" si="17"/>
        <v/>
      </c>
    </row>
    <row r="40" spans="1:110" x14ac:dyDescent="0.25">
      <c r="A40" s="8">
        <v>30</v>
      </c>
      <c r="B40" s="8">
        <v>98697</v>
      </c>
      <c r="C40" s="8" t="s">
        <v>82</v>
      </c>
      <c r="E40" s="47">
        <v>71</v>
      </c>
      <c r="F40" s="37" t="s">
        <v>48</v>
      </c>
      <c r="G40" s="37" t="s">
        <v>89</v>
      </c>
      <c r="H40" s="47">
        <v>77</v>
      </c>
      <c r="I40" s="37" t="s">
        <v>49</v>
      </c>
      <c r="J40" s="37" t="s">
        <v>98</v>
      </c>
      <c r="K40" s="51"/>
      <c r="L40" s="83">
        <v>68</v>
      </c>
      <c r="M40" s="52">
        <v>77</v>
      </c>
      <c r="O40" s="52">
        <v>80</v>
      </c>
      <c r="P40" s="41"/>
      <c r="Q40" s="42"/>
      <c r="R40" s="41"/>
      <c r="S40" s="41"/>
      <c r="T40" s="42"/>
      <c r="U40" s="41"/>
      <c r="V40" s="41"/>
      <c r="W40" s="42"/>
      <c r="X40" s="41"/>
      <c r="Y40" s="41"/>
      <c r="Z40" s="42"/>
      <c r="AA40" s="41"/>
      <c r="AB40" s="41"/>
      <c r="AC40" s="42"/>
      <c r="AD40" s="42">
        <f t="shared" si="0"/>
        <v>80</v>
      </c>
      <c r="AE40" s="52">
        <v>80</v>
      </c>
      <c r="AF40" s="41"/>
      <c r="AG40" s="42"/>
      <c r="AH40" s="41"/>
      <c r="AI40" s="41"/>
      <c r="AJ40" s="42"/>
      <c r="AK40" s="41"/>
      <c r="AL40" s="41"/>
      <c r="AM40" s="42"/>
      <c r="AN40" s="41"/>
      <c r="AO40" s="41"/>
      <c r="AP40" s="42"/>
      <c r="AQ40" s="41"/>
      <c r="AR40" s="41"/>
      <c r="AS40" s="42"/>
      <c r="AT40" s="52">
        <v>80</v>
      </c>
      <c r="AU40" s="43">
        <f t="shared" si="1"/>
        <v>80</v>
      </c>
      <c r="AV40" s="44">
        <f t="shared" si="2"/>
        <v>80</v>
      </c>
      <c r="AW40" s="45"/>
      <c r="AX40" s="52">
        <v>80</v>
      </c>
      <c r="AY40" s="41"/>
      <c r="AZ40" s="42"/>
      <c r="BA40" s="41"/>
      <c r="BB40" s="41"/>
      <c r="BC40" s="42"/>
      <c r="BD40" s="41"/>
      <c r="BE40" s="41"/>
      <c r="BF40" s="42"/>
      <c r="BG40" s="41"/>
      <c r="BH40" s="41"/>
      <c r="BI40" s="42"/>
      <c r="BJ40" s="41"/>
      <c r="BK40" s="41"/>
      <c r="BL40" s="42"/>
      <c r="BM40" s="42">
        <f t="shared" si="3"/>
        <v>80</v>
      </c>
      <c r="BN40" s="42" t="str">
        <f t="shared" si="4"/>
        <v/>
      </c>
      <c r="BO40" s="42" t="str">
        <f t="shared" si="5"/>
        <v/>
      </c>
      <c r="BP40" s="42" t="str">
        <f t="shared" si="6"/>
        <v/>
      </c>
      <c r="BQ40" s="42" t="str">
        <f t="shared" si="7"/>
        <v/>
      </c>
      <c r="BR40" s="42">
        <f t="shared" si="8"/>
        <v>80</v>
      </c>
      <c r="BS40" s="52">
        <v>80</v>
      </c>
      <c r="BT40" s="41"/>
      <c r="BU40" s="42"/>
      <c r="BV40" s="41"/>
      <c r="BW40" s="41"/>
      <c r="BX40" s="42"/>
      <c r="BY40" s="41"/>
      <c r="BZ40" s="41"/>
      <c r="CA40" s="42"/>
      <c r="CB40" s="41"/>
      <c r="CC40" s="41"/>
      <c r="CD40" s="42"/>
      <c r="CE40" s="41"/>
      <c r="CF40" s="41"/>
      <c r="CG40" s="42"/>
      <c r="CH40" s="42">
        <f t="shared" si="9"/>
        <v>80</v>
      </c>
      <c r="CI40" s="42" t="str">
        <f t="shared" si="10"/>
        <v/>
      </c>
      <c r="CJ40" s="42" t="str">
        <f t="shared" si="11"/>
        <v/>
      </c>
      <c r="CK40" s="42" t="str">
        <f t="shared" si="12"/>
        <v/>
      </c>
      <c r="CL40" s="42" t="str">
        <f t="shared" si="13"/>
        <v/>
      </c>
      <c r="CM40" s="43">
        <f t="shared" si="14"/>
        <v>80</v>
      </c>
      <c r="CN40" s="44">
        <f t="shared" si="15"/>
        <v>80</v>
      </c>
      <c r="CO40" s="45"/>
      <c r="CP40" s="52">
        <v>11</v>
      </c>
      <c r="CQ40" s="46" t="str">
        <f t="shared" si="16"/>
        <v/>
      </c>
      <c r="CR40" s="45"/>
      <c r="CS40" s="52">
        <v>11</v>
      </c>
      <c r="CT40" s="46" t="str">
        <f t="shared" si="17"/>
        <v/>
      </c>
    </row>
    <row r="41" spans="1:110" x14ac:dyDescent="0.25">
      <c r="A41" s="8">
        <v>31</v>
      </c>
      <c r="B41" s="8">
        <v>98713</v>
      </c>
      <c r="C41" s="8" t="s">
        <v>83</v>
      </c>
      <c r="E41" s="47">
        <v>74</v>
      </c>
      <c r="F41" s="37" t="s">
        <v>48</v>
      </c>
      <c r="G41" s="37" t="s">
        <v>89</v>
      </c>
      <c r="H41" s="47">
        <v>76</v>
      </c>
      <c r="I41" s="37" t="s">
        <v>49</v>
      </c>
      <c r="J41" s="37" t="s">
        <v>90</v>
      </c>
      <c r="K41" s="51"/>
      <c r="L41" s="83">
        <v>75</v>
      </c>
      <c r="M41" s="52">
        <v>77</v>
      </c>
      <c r="O41" s="52">
        <v>80</v>
      </c>
      <c r="P41" s="41"/>
      <c r="Q41" s="42"/>
      <c r="R41" s="41"/>
      <c r="S41" s="41"/>
      <c r="T41" s="42"/>
      <c r="U41" s="41"/>
      <c r="V41" s="41"/>
      <c r="W41" s="42"/>
      <c r="X41" s="41"/>
      <c r="Y41" s="41"/>
      <c r="Z41" s="42"/>
      <c r="AA41" s="41"/>
      <c r="AB41" s="41"/>
      <c r="AC41" s="42"/>
      <c r="AD41" s="42">
        <f t="shared" si="0"/>
        <v>80</v>
      </c>
      <c r="AE41" s="52">
        <v>80</v>
      </c>
      <c r="AF41" s="41"/>
      <c r="AG41" s="42"/>
      <c r="AH41" s="41"/>
      <c r="AI41" s="41"/>
      <c r="AJ41" s="42"/>
      <c r="AK41" s="41"/>
      <c r="AL41" s="41"/>
      <c r="AM41" s="42"/>
      <c r="AN41" s="41"/>
      <c r="AO41" s="41"/>
      <c r="AP41" s="42"/>
      <c r="AQ41" s="41"/>
      <c r="AR41" s="41"/>
      <c r="AS41" s="42"/>
      <c r="AT41" s="52">
        <v>80</v>
      </c>
      <c r="AU41" s="43">
        <f t="shared" si="1"/>
        <v>80</v>
      </c>
      <c r="AV41" s="44">
        <f t="shared" si="2"/>
        <v>80</v>
      </c>
      <c r="AW41" s="45"/>
      <c r="AX41" s="52">
        <v>80</v>
      </c>
      <c r="AY41" s="41"/>
      <c r="AZ41" s="42"/>
      <c r="BA41" s="41"/>
      <c r="BB41" s="41"/>
      <c r="BC41" s="42"/>
      <c r="BD41" s="41"/>
      <c r="BE41" s="41"/>
      <c r="BF41" s="42"/>
      <c r="BG41" s="41"/>
      <c r="BH41" s="41"/>
      <c r="BI41" s="42"/>
      <c r="BJ41" s="41"/>
      <c r="BK41" s="41"/>
      <c r="BL41" s="42"/>
      <c r="BM41" s="42">
        <f t="shared" si="3"/>
        <v>80</v>
      </c>
      <c r="BN41" s="42" t="str">
        <f t="shared" si="4"/>
        <v/>
      </c>
      <c r="BO41" s="42" t="str">
        <f t="shared" si="5"/>
        <v/>
      </c>
      <c r="BP41" s="42" t="str">
        <f t="shared" si="6"/>
        <v/>
      </c>
      <c r="BQ41" s="42" t="str">
        <f t="shared" si="7"/>
        <v/>
      </c>
      <c r="BR41" s="42">
        <f t="shared" si="8"/>
        <v>80</v>
      </c>
      <c r="BS41" s="52">
        <v>80</v>
      </c>
      <c r="BT41" s="41"/>
      <c r="BU41" s="42"/>
      <c r="BV41" s="41"/>
      <c r="BW41" s="41"/>
      <c r="BX41" s="42"/>
      <c r="BY41" s="41"/>
      <c r="BZ41" s="41"/>
      <c r="CA41" s="42"/>
      <c r="CB41" s="41"/>
      <c r="CC41" s="41"/>
      <c r="CD41" s="42"/>
      <c r="CE41" s="41"/>
      <c r="CF41" s="41"/>
      <c r="CG41" s="42"/>
      <c r="CH41" s="42">
        <f t="shared" si="9"/>
        <v>80</v>
      </c>
      <c r="CI41" s="42" t="str">
        <f t="shared" si="10"/>
        <v/>
      </c>
      <c r="CJ41" s="42" t="str">
        <f t="shared" si="11"/>
        <v/>
      </c>
      <c r="CK41" s="42" t="str">
        <f t="shared" si="12"/>
        <v/>
      </c>
      <c r="CL41" s="42" t="str">
        <f t="shared" si="13"/>
        <v/>
      </c>
      <c r="CM41" s="43">
        <f t="shared" si="14"/>
        <v>80</v>
      </c>
      <c r="CN41" s="44">
        <f t="shared" si="15"/>
        <v>80</v>
      </c>
      <c r="CO41" s="45"/>
      <c r="CP41" s="52">
        <v>11</v>
      </c>
      <c r="CQ41" s="46" t="str">
        <f t="shared" si="16"/>
        <v/>
      </c>
      <c r="CR41" s="45"/>
      <c r="CS41" s="52">
        <v>11</v>
      </c>
      <c r="CT41" s="46" t="str">
        <f t="shared" si="17"/>
        <v/>
      </c>
    </row>
    <row r="42" spans="1:110" x14ac:dyDescent="0.25">
      <c r="A42" s="8">
        <v>32</v>
      </c>
      <c r="B42" s="8">
        <v>98729</v>
      </c>
      <c r="C42" s="8" t="s">
        <v>84</v>
      </c>
      <c r="E42" s="47">
        <v>77</v>
      </c>
      <c r="F42" s="37" t="s">
        <v>49</v>
      </c>
      <c r="G42" s="37" t="s">
        <v>89</v>
      </c>
      <c r="H42" s="47">
        <v>73</v>
      </c>
      <c r="I42" s="37" t="s">
        <v>48</v>
      </c>
      <c r="J42" s="37" t="s">
        <v>92</v>
      </c>
      <c r="K42" s="51"/>
      <c r="L42" s="83">
        <v>79</v>
      </c>
      <c r="M42" s="52">
        <v>80</v>
      </c>
      <c r="O42" s="52">
        <v>80</v>
      </c>
      <c r="P42" s="41"/>
      <c r="Q42" s="42"/>
      <c r="R42" s="41"/>
      <c r="S42" s="41"/>
      <c r="T42" s="42"/>
      <c r="U42" s="41"/>
      <c r="V42" s="41"/>
      <c r="W42" s="42"/>
      <c r="X42" s="41"/>
      <c r="Y42" s="41"/>
      <c r="Z42" s="42"/>
      <c r="AA42" s="41"/>
      <c r="AB42" s="41"/>
      <c r="AC42" s="42"/>
      <c r="AD42" s="42">
        <f t="shared" si="0"/>
        <v>80</v>
      </c>
      <c r="AE42" s="52">
        <v>80</v>
      </c>
      <c r="AF42" s="41"/>
      <c r="AG42" s="42"/>
      <c r="AH42" s="41"/>
      <c r="AI42" s="41"/>
      <c r="AJ42" s="42"/>
      <c r="AK42" s="41"/>
      <c r="AL42" s="41"/>
      <c r="AM42" s="42"/>
      <c r="AN42" s="41"/>
      <c r="AO42" s="41"/>
      <c r="AP42" s="42"/>
      <c r="AQ42" s="41"/>
      <c r="AR42" s="41"/>
      <c r="AS42" s="42"/>
      <c r="AT42" s="52">
        <v>80</v>
      </c>
      <c r="AU42" s="43">
        <f t="shared" si="1"/>
        <v>80</v>
      </c>
      <c r="AV42" s="44">
        <f t="shared" si="2"/>
        <v>80</v>
      </c>
      <c r="AW42" s="45"/>
      <c r="AX42" s="52">
        <v>80</v>
      </c>
      <c r="AY42" s="41"/>
      <c r="AZ42" s="42"/>
      <c r="BA42" s="41"/>
      <c r="BB42" s="41"/>
      <c r="BC42" s="42"/>
      <c r="BD42" s="41"/>
      <c r="BE42" s="41"/>
      <c r="BF42" s="42"/>
      <c r="BG42" s="41"/>
      <c r="BH42" s="41"/>
      <c r="BI42" s="42"/>
      <c r="BJ42" s="41"/>
      <c r="BK42" s="41"/>
      <c r="BL42" s="42"/>
      <c r="BM42" s="42">
        <f t="shared" si="3"/>
        <v>80</v>
      </c>
      <c r="BN42" s="42" t="str">
        <f t="shared" si="4"/>
        <v/>
      </c>
      <c r="BO42" s="42" t="str">
        <f t="shared" si="5"/>
        <v/>
      </c>
      <c r="BP42" s="42" t="str">
        <f t="shared" si="6"/>
        <v/>
      </c>
      <c r="BQ42" s="42" t="str">
        <f t="shared" si="7"/>
        <v/>
      </c>
      <c r="BR42" s="42">
        <f t="shared" si="8"/>
        <v>80</v>
      </c>
      <c r="BS42" s="52">
        <v>80</v>
      </c>
      <c r="BT42" s="41"/>
      <c r="BU42" s="42"/>
      <c r="BV42" s="41"/>
      <c r="BW42" s="41"/>
      <c r="BX42" s="42"/>
      <c r="BY42" s="41"/>
      <c r="BZ42" s="41"/>
      <c r="CA42" s="42"/>
      <c r="CB42" s="41"/>
      <c r="CC42" s="41"/>
      <c r="CD42" s="42"/>
      <c r="CE42" s="41"/>
      <c r="CF42" s="41"/>
      <c r="CG42" s="42"/>
      <c r="CH42" s="42">
        <f t="shared" si="9"/>
        <v>80</v>
      </c>
      <c r="CI42" s="42" t="str">
        <f t="shared" si="10"/>
        <v/>
      </c>
      <c r="CJ42" s="42" t="str">
        <f t="shared" si="11"/>
        <v/>
      </c>
      <c r="CK42" s="42" t="str">
        <f t="shared" si="12"/>
        <v/>
      </c>
      <c r="CL42" s="42" t="str">
        <f t="shared" si="13"/>
        <v/>
      </c>
      <c r="CM42" s="43">
        <f t="shared" si="14"/>
        <v>80</v>
      </c>
      <c r="CN42" s="44">
        <f t="shared" si="15"/>
        <v>80</v>
      </c>
      <c r="CO42" s="45"/>
      <c r="CP42" s="52">
        <v>11</v>
      </c>
      <c r="CQ42" s="46" t="str">
        <f t="shared" si="16"/>
        <v/>
      </c>
      <c r="CR42" s="45"/>
      <c r="CS42" s="52">
        <v>11</v>
      </c>
      <c r="CT42" s="46" t="str">
        <f t="shared" si="17"/>
        <v/>
      </c>
    </row>
    <row r="43" spans="1:110" x14ac:dyDescent="0.25">
      <c r="A43" s="8">
        <v>33</v>
      </c>
      <c r="B43" s="8">
        <v>98745</v>
      </c>
      <c r="C43" s="8" t="s">
        <v>85</v>
      </c>
      <c r="E43" s="47">
        <v>72</v>
      </c>
      <c r="F43" s="37" t="s">
        <v>48</v>
      </c>
      <c r="G43" s="37" t="s">
        <v>97</v>
      </c>
      <c r="H43" s="47">
        <v>78</v>
      </c>
      <c r="I43" s="37" t="s">
        <v>49</v>
      </c>
      <c r="J43" s="37" t="s">
        <v>90</v>
      </c>
      <c r="K43" s="51"/>
      <c r="L43" s="83">
        <v>71</v>
      </c>
      <c r="M43" s="52">
        <v>83</v>
      </c>
      <c r="O43" s="52">
        <v>80</v>
      </c>
      <c r="P43" s="41"/>
      <c r="Q43" s="42"/>
      <c r="R43" s="41"/>
      <c r="S43" s="41"/>
      <c r="T43" s="42"/>
      <c r="U43" s="41"/>
      <c r="V43" s="41"/>
      <c r="W43" s="42"/>
      <c r="X43" s="41"/>
      <c r="Y43" s="41"/>
      <c r="Z43" s="42"/>
      <c r="AA43" s="41"/>
      <c r="AB43" s="41"/>
      <c r="AC43" s="42"/>
      <c r="AD43" s="42">
        <f t="shared" ref="AD43:AD74" si="18">IF(AND(O43="",P43="",Q43=""),"",ROUND(AVERAGE(O43:AC43),0))</f>
        <v>80</v>
      </c>
      <c r="AE43" s="52">
        <v>80</v>
      </c>
      <c r="AF43" s="41"/>
      <c r="AG43" s="42"/>
      <c r="AH43" s="41"/>
      <c r="AI43" s="41"/>
      <c r="AJ43" s="42"/>
      <c r="AK43" s="41"/>
      <c r="AL43" s="41"/>
      <c r="AM43" s="42"/>
      <c r="AN43" s="41"/>
      <c r="AO43" s="41"/>
      <c r="AP43" s="42"/>
      <c r="AQ43" s="41"/>
      <c r="AR43" s="41"/>
      <c r="AS43" s="42"/>
      <c r="AT43" s="52">
        <v>80</v>
      </c>
      <c r="AU43" s="43">
        <f t="shared" ref="AU43:AU74" si="19">IF(AT43="","",AVERAGE(O43:AC43,AE43:AT43))</f>
        <v>80</v>
      </c>
      <c r="AV43" s="44">
        <f t="shared" ref="AV43:AV74" si="20">IF(AU43="","",ROUND(AU43,0))</f>
        <v>80</v>
      </c>
      <c r="AW43" s="45"/>
      <c r="AX43" s="52">
        <v>80</v>
      </c>
      <c r="AY43" s="41"/>
      <c r="AZ43" s="42"/>
      <c r="BA43" s="41"/>
      <c r="BB43" s="41"/>
      <c r="BC43" s="42"/>
      <c r="BD43" s="41"/>
      <c r="BE43" s="41"/>
      <c r="BF43" s="42"/>
      <c r="BG43" s="41"/>
      <c r="BH43" s="41"/>
      <c r="BI43" s="42"/>
      <c r="BJ43" s="41"/>
      <c r="BK43" s="41"/>
      <c r="BL43" s="42"/>
      <c r="BM43" s="42">
        <f t="shared" ref="BM43:BM60" si="21">IF(AND(AZ43="",AY43="",AX43=""),"",MAX(AX43:AZ43))</f>
        <v>80</v>
      </c>
      <c r="BN43" s="42" t="str">
        <f t="shared" ref="BN43:BN60" si="22">IF(AND(BB43="",BC43="",BA43=""),"",MAX(BA43:BC43))</f>
        <v/>
      </c>
      <c r="BO43" s="42" t="str">
        <f t="shared" ref="BO43:BO60" si="23">IF(AND(BD43="",BE43="",BF43=""),"",MAX(BD43:BF43))</f>
        <v/>
      </c>
      <c r="BP43" s="42" t="str">
        <f t="shared" ref="BP43:BP60" si="24">IF(AND(BG43="",BH43="",BI43=""),"",MAX(BG43:BI43))</f>
        <v/>
      </c>
      <c r="BQ43" s="42" t="str">
        <f t="shared" ref="BQ43:BQ60" si="25">IF(AND(BJ43="",BK43="",BL43=""),"",MAX(BJ43:BL43))</f>
        <v/>
      </c>
      <c r="BR43" s="42">
        <f t="shared" ref="BR43:BR74" si="26">IF(AND(BM43=""),"",ROUND(AVERAGE(BM43:BQ43),0))</f>
        <v>80</v>
      </c>
      <c r="BS43" s="52">
        <v>80</v>
      </c>
      <c r="BT43" s="41"/>
      <c r="BU43" s="42"/>
      <c r="BV43" s="41"/>
      <c r="BW43" s="41"/>
      <c r="BX43" s="42"/>
      <c r="BY43" s="41"/>
      <c r="BZ43" s="41"/>
      <c r="CA43" s="42"/>
      <c r="CB43" s="41"/>
      <c r="CC43" s="41"/>
      <c r="CD43" s="42"/>
      <c r="CE43" s="41"/>
      <c r="CF43" s="41"/>
      <c r="CG43" s="42"/>
      <c r="CH43" s="42">
        <f t="shared" ref="CH43:CH60" si="27">IF(AND(BU43="",BT43="",BS43=""),"",MAX(BS43:BU43))</f>
        <v>80</v>
      </c>
      <c r="CI43" s="42" t="str">
        <f t="shared" ref="CI43:CI60" si="28">IF(AND(BW43="",BX43="",BV43=""),"",MAX(BV43:BX43))</f>
        <v/>
      </c>
      <c r="CJ43" s="42" t="str">
        <f t="shared" ref="CJ43:CJ60" si="29">IF(AND(BY43="",BZ43="",CA43=""),"",MAX(BY43:CA43))</f>
        <v/>
      </c>
      <c r="CK43" s="42" t="str">
        <f t="shared" ref="CK43:CK60" si="30">IF(AND(CB43="",CC43="",CD43=""),"",MAX(CB43:CD43))</f>
        <v/>
      </c>
      <c r="CL43" s="42" t="str">
        <f t="shared" ref="CL43:CL60" si="31">IF(AND(CE43="",CF43="",CG43=""),"",MAX(CE43:CG43))</f>
        <v/>
      </c>
      <c r="CM43" s="43">
        <f t="shared" ref="CM43:CM74" si="32">IF(AND(CH43=""),"",AVERAGE(BR43,CH43:CL43))</f>
        <v>80</v>
      </c>
      <c r="CN43" s="44">
        <f t="shared" ref="CN43:CN74" si="33">IF(CM43="","",ROUND(CM43,0))</f>
        <v>80</v>
      </c>
      <c r="CO43" s="45"/>
      <c r="CP43" s="52">
        <v>11</v>
      </c>
      <c r="CQ43" s="46" t="str">
        <f t="shared" ref="CQ43:CQ74" si="34">IF(CP43="","",VLOOKUP(CP43,$DE$9:$DF$20,2,0))</f>
        <v/>
      </c>
      <c r="CR43" s="45"/>
      <c r="CS43" s="52">
        <v>11</v>
      </c>
      <c r="CT43" s="46" t="str">
        <f t="shared" ref="CT43:CT74" si="35">IF(CS43="","",VLOOKUP(CS43,$DE$22:$DF$33,2,0))</f>
        <v/>
      </c>
    </row>
    <row r="44" spans="1:110" x14ac:dyDescent="0.25">
      <c r="A44" s="8">
        <v>34</v>
      </c>
      <c r="B44" s="8">
        <v>98761</v>
      </c>
      <c r="C44" s="8" t="s">
        <v>86</v>
      </c>
      <c r="E44" s="47">
        <v>76</v>
      </c>
      <c r="F44" s="37" t="s">
        <v>49</v>
      </c>
      <c r="G44" s="37" t="s">
        <v>97</v>
      </c>
      <c r="H44" s="47">
        <v>80</v>
      </c>
      <c r="I44" s="37" t="s">
        <v>49</v>
      </c>
      <c r="J44" s="37" t="s">
        <v>90</v>
      </c>
      <c r="K44" s="51"/>
      <c r="L44" s="83">
        <v>75</v>
      </c>
      <c r="M44" s="52">
        <v>78</v>
      </c>
      <c r="O44" s="52">
        <v>80</v>
      </c>
      <c r="P44" s="41"/>
      <c r="Q44" s="42"/>
      <c r="R44" s="41"/>
      <c r="S44" s="41"/>
      <c r="T44" s="42"/>
      <c r="U44" s="41"/>
      <c r="V44" s="41"/>
      <c r="W44" s="42"/>
      <c r="X44" s="41"/>
      <c r="Y44" s="41"/>
      <c r="Z44" s="42"/>
      <c r="AA44" s="41"/>
      <c r="AB44" s="41"/>
      <c r="AC44" s="42"/>
      <c r="AD44" s="42">
        <f t="shared" si="18"/>
        <v>80</v>
      </c>
      <c r="AE44" s="52">
        <v>80</v>
      </c>
      <c r="AF44" s="41"/>
      <c r="AG44" s="42"/>
      <c r="AH44" s="41"/>
      <c r="AI44" s="41"/>
      <c r="AJ44" s="42"/>
      <c r="AK44" s="41"/>
      <c r="AL44" s="41"/>
      <c r="AM44" s="42"/>
      <c r="AN44" s="41"/>
      <c r="AO44" s="41"/>
      <c r="AP44" s="42"/>
      <c r="AQ44" s="41"/>
      <c r="AR44" s="41"/>
      <c r="AS44" s="42"/>
      <c r="AT44" s="52">
        <v>80</v>
      </c>
      <c r="AU44" s="43">
        <f t="shared" si="19"/>
        <v>80</v>
      </c>
      <c r="AV44" s="44">
        <f t="shared" si="20"/>
        <v>80</v>
      </c>
      <c r="AW44" s="45"/>
      <c r="AX44" s="52">
        <v>80</v>
      </c>
      <c r="AY44" s="41"/>
      <c r="AZ44" s="42"/>
      <c r="BA44" s="41"/>
      <c r="BB44" s="41"/>
      <c r="BC44" s="42"/>
      <c r="BD44" s="41"/>
      <c r="BE44" s="41"/>
      <c r="BF44" s="42"/>
      <c r="BG44" s="41"/>
      <c r="BH44" s="41"/>
      <c r="BI44" s="42"/>
      <c r="BJ44" s="41"/>
      <c r="BK44" s="41"/>
      <c r="BL44" s="42"/>
      <c r="BM44" s="42">
        <f t="shared" si="21"/>
        <v>80</v>
      </c>
      <c r="BN44" s="42" t="str">
        <f t="shared" si="22"/>
        <v/>
      </c>
      <c r="BO44" s="42" t="str">
        <f t="shared" si="23"/>
        <v/>
      </c>
      <c r="BP44" s="42" t="str">
        <f t="shared" si="24"/>
        <v/>
      </c>
      <c r="BQ44" s="42" t="str">
        <f t="shared" si="25"/>
        <v/>
      </c>
      <c r="BR44" s="42">
        <f t="shared" si="26"/>
        <v>80</v>
      </c>
      <c r="BS44" s="52">
        <v>80</v>
      </c>
      <c r="BT44" s="41"/>
      <c r="BU44" s="42"/>
      <c r="BV44" s="41"/>
      <c r="BW44" s="41"/>
      <c r="BX44" s="42"/>
      <c r="BY44" s="41"/>
      <c r="BZ44" s="41"/>
      <c r="CA44" s="42"/>
      <c r="CB44" s="41"/>
      <c r="CC44" s="41"/>
      <c r="CD44" s="42"/>
      <c r="CE44" s="41"/>
      <c r="CF44" s="41"/>
      <c r="CG44" s="42"/>
      <c r="CH44" s="42">
        <f t="shared" si="27"/>
        <v>80</v>
      </c>
      <c r="CI44" s="42" t="str">
        <f t="shared" si="28"/>
        <v/>
      </c>
      <c r="CJ44" s="42" t="str">
        <f t="shared" si="29"/>
        <v/>
      </c>
      <c r="CK44" s="42" t="str">
        <f t="shared" si="30"/>
        <v/>
      </c>
      <c r="CL44" s="42" t="str">
        <f t="shared" si="31"/>
        <v/>
      </c>
      <c r="CM44" s="43">
        <f t="shared" si="32"/>
        <v>80</v>
      </c>
      <c r="CN44" s="44">
        <f t="shared" si="33"/>
        <v>80</v>
      </c>
      <c r="CO44" s="45"/>
      <c r="CP44" s="52">
        <v>11</v>
      </c>
      <c r="CQ44" s="46" t="str">
        <f t="shared" si="34"/>
        <v/>
      </c>
      <c r="CR44" s="45"/>
      <c r="CS44" s="52">
        <v>11</v>
      </c>
      <c r="CT44" s="46" t="str">
        <f t="shared" si="35"/>
        <v/>
      </c>
    </row>
    <row r="45" spans="1:110" x14ac:dyDescent="0.25">
      <c r="A45" s="8">
        <v>35</v>
      </c>
      <c r="B45" s="8">
        <v>98777</v>
      </c>
      <c r="C45" s="8" t="s">
        <v>87</v>
      </c>
      <c r="E45" s="47">
        <v>76</v>
      </c>
      <c r="F45" s="37" t="s">
        <v>49</v>
      </c>
      <c r="G45" s="37" t="s">
        <v>97</v>
      </c>
      <c r="H45" s="47">
        <v>80</v>
      </c>
      <c r="I45" s="37" t="s">
        <v>49</v>
      </c>
      <c r="J45" s="37" t="s">
        <v>91</v>
      </c>
      <c r="K45" s="51"/>
      <c r="L45" s="83">
        <v>77</v>
      </c>
      <c r="M45" s="52">
        <v>81</v>
      </c>
      <c r="O45" s="52">
        <v>80</v>
      </c>
      <c r="P45" s="41"/>
      <c r="Q45" s="42"/>
      <c r="R45" s="41"/>
      <c r="S45" s="41"/>
      <c r="T45" s="42"/>
      <c r="U45" s="41"/>
      <c r="V45" s="41"/>
      <c r="W45" s="42"/>
      <c r="X45" s="41"/>
      <c r="Y45" s="41"/>
      <c r="Z45" s="42"/>
      <c r="AA45" s="41"/>
      <c r="AB45" s="41"/>
      <c r="AC45" s="42"/>
      <c r="AD45" s="42">
        <f t="shared" si="18"/>
        <v>80</v>
      </c>
      <c r="AE45" s="52">
        <v>80</v>
      </c>
      <c r="AF45" s="41"/>
      <c r="AG45" s="42"/>
      <c r="AH45" s="41"/>
      <c r="AI45" s="41"/>
      <c r="AJ45" s="42"/>
      <c r="AK45" s="41"/>
      <c r="AL45" s="41"/>
      <c r="AM45" s="42"/>
      <c r="AN45" s="41"/>
      <c r="AO45" s="41"/>
      <c r="AP45" s="42"/>
      <c r="AQ45" s="41"/>
      <c r="AR45" s="41"/>
      <c r="AS45" s="42"/>
      <c r="AT45" s="52">
        <v>80</v>
      </c>
      <c r="AU45" s="43">
        <f t="shared" si="19"/>
        <v>80</v>
      </c>
      <c r="AV45" s="44">
        <f t="shared" si="20"/>
        <v>80</v>
      </c>
      <c r="AW45" s="45"/>
      <c r="AX45" s="52">
        <v>80</v>
      </c>
      <c r="AY45" s="41"/>
      <c r="AZ45" s="42"/>
      <c r="BA45" s="41"/>
      <c r="BB45" s="41"/>
      <c r="BC45" s="42"/>
      <c r="BD45" s="41"/>
      <c r="BE45" s="41"/>
      <c r="BF45" s="42"/>
      <c r="BG45" s="41"/>
      <c r="BH45" s="41"/>
      <c r="BI45" s="42"/>
      <c r="BJ45" s="41"/>
      <c r="BK45" s="41"/>
      <c r="BL45" s="42"/>
      <c r="BM45" s="42">
        <f t="shared" si="21"/>
        <v>80</v>
      </c>
      <c r="BN45" s="42" t="str">
        <f t="shared" si="22"/>
        <v/>
      </c>
      <c r="BO45" s="42" t="str">
        <f t="shared" si="23"/>
        <v/>
      </c>
      <c r="BP45" s="42" t="str">
        <f t="shared" si="24"/>
        <v/>
      </c>
      <c r="BQ45" s="42" t="str">
        <f t="shared" si="25"/>
        <v/>
      </c>
      <c r="BR45" s="42">
        <f t="shared" si="26"/>
        <v>80</v>
      </c>
      <c r="BS45" s="52">
        <v>80</v>
      </c>
      <c r="BT45" s="41"/>
      <c r="BU45" s="42"/>
      <c r="BV45" s="41"/>
      <c r="BW45" s="41"/>
      <c r="BX45" s="42"/>
      <c r="BY45" s="41"/>
      <c r="BZ45" s="41"/>
      <c r="CA45" s="42"/>
      <c r="CB45" s="41"/>
      <c r="CC45" s="41"/>
      <c r="CD45" s="42"/>
      <c r="CE45" s="41"/>
      <c r="CF45" s="41"/>
      <c r="CG45" s="42"/>
      <c r="CH45" s="42">
        <f t="shared" si="27"/>
        <v>80</v>
      </c>
      <c r="CI45" s="42" t="str">
        <f t="shared" si="28"/>
        <v/>
      </c>
      <c r="CJ45" s="42" t="str">
        <f t="shared" si="29"/>
        <v/>
      </c>
      <c r="CK45" s="42" t="str">
        <f t="shared" si="30"/>
        <v/>
      </c>
      <c r="CL45" s="42" t="str">
        <f t="shared" si="31"/>
        <v/>
      </c>
      <c r="CM45" s="43">
        <f t="shared" si="32"/>
        <v>80</v>
      </c>
      <c r="CN45" s="44">
        <f t="shared" si="33"/>
        <v>80</v>
      </c>
      <c r="CO45" s="45"/>
      <c r="CP45" s="52">
        <v>11</v>
      </c>
      <c r="CQ45" s="46" t="str">
        <f t="shared" si="34"/>
        <v/>
      </c>
      <c r="CR45" s="45"/>
      <c r="CS45" s="52">
        <v>11</v>
      </c>
      <c r="CT45" s="46" t="str">
        <f t="shared" si="35"/>
        <v/>
      </c>
    </row>
    <row r="46" spans="1:110" x14ac:dyDescent="0.25">
      <c r="A46" s="8">
        <v>36</v>
      </c>
      <c r="B46" s="8">
        <v>98793</v>
      </c>
      <c r="C46" s="8" t="s">
        <v>88</v>
      </c>
      <c r="E46" s="47">
        <v>76</v>
      </c>
      <c r="F46" s="37" t="s">
        <v>49</v>
      </c>
      <c r="G46" s="37" t="s">
        <v>89</v>
      </c>
      <c r="H46" s="47">
        <v>77</v>
      </c>
      <c r="I46" s="37" t="s">
        <v>49</v>
      </c>
      <c r="J46" s="37" t="s">
        <v>90</v>
      </c>
      <c r="K46" s="51"/>
      <c r="L46" s="83">
        <v>75</v>
      </c>
      <c r="M46" s="52">
        <v>76</v>
      </c>
      <c r="O46" s="52">
        <v>80</v>
      </c>
      <c r="P46" s="41"/>
      <c r="Q46" s="42"/>
      <c r="R46" s="41"/>
      <c r="S46" s="41"/>
      <c r="T46" s="42"/>
      <c r="U46" s="41"/>
      <c r="V46" s="41"/>
      <c r="W46" s="42"/>
      <c r="X46" s="41"/>
      <c r="Y46" s="41"/>
      <c r="Z46" s="42"/>
      <c r="AA46" s="41"/>
      <c r="AB46" s="41"/>
      <c r="AC46" s="42"/>
      <c r="AD46" s="42">
        <f t="shared" si="18"/>
        <v>80</v>
      </c>
      <c r="AE46" s="52">
        <v>80</v>
      </c>
      <c r="AF46" s="41"/>
      <c r="AG46" s="42"/>
      <c r="AH46" s="41"/>
      <c r="AI46" s="41"/>
      <c r="AJ46" s="42"/>
      <c r="AK46" s="41"/>
      <c r="AL46" s="41"/>
      <c r="AM46" s="42"/>
      <c r="AN46" s="41"/>
      <c r="AO46" s="41"/>
      <c r="AP46" s="42"/>
      <c r="AQ46" s="41"/>
      <c r="AR46" s="41"/>
      <c r="AS46" s="42"/>
      <c r="AT46" s="52">
        <v>80</v>
      </c>
      <c r="AU46" s="43">
        <f t="shared" si="19"/>
        <v>80</v>
      </c>
      <c r="AV46" s="44">
        <f t="shared" si="20"/>
        <v>80</v>
      </c>
      <c r="AW46" s="45"/>
      <c r="AX46" s="52">
        <v>80</v>
      </c>
      <c r="AY46" s="41"/>
      <c r="AZ46" s="42"/>
      <c r="BA46" s="41"/>
      <c r="BB46" s="41"/>
      <c r="BC46" s="42"/>
      <c r="BD46" s="41"/>
      <c r="BE46" s="41"/>
      <c r="BF46" s="42"/>
      <c r="BG46" s="41"/>
      <c r="BH46" s="41"/>
      <c r="BI46" s="42"/>
      <c r="BJ46" s="41"/>
      <c r="BK46" s="41"/>
      <c r="BL46" s="42"/>
      <c r="BM46" s="42">
        <f t="shared" si="21"/>
        <v>80</v>
      </c>
      <c r="BN46" s="42" t="str">
        <f t="shared" si="22"/>
        <v/>
      </c>
      <c r="BO46" s="42" t="str">
        <f t="shared" si="23"/>
        <v/>
      </c>
      <c r="BP46" s="42" t="str">
        <f t="shared" si="24"/>
        <v/>
      </c>
      <c r="BQ46" s="42" t="str">
        <f t="shared" si="25"/>
        <v/>
      </c>
      <c r="BR46" s="42">
        <f t="shared" si="26"/>
        <v>80</v>
      </c>
      <c r="BS46" s="52">
        <v>80</v>
      </c>
      <c r="BT46" s="41"/>
      <c r="BU46" s="42"/>
      <c r="BV46" s="41"/>
      <c r="BW46" s="41"/>
      <c r="BX46" s="42"/>
      <c r="BY46" s="41"/>
      <c r="BZ46" s="41"/>
      <c r="CA46" s="42"/>
      <c r="CB46" s="41"/>
      <c r="CC46" s="41"/>
      <c r="CD46" s="42"/>
      <c r="CE46" s="41"/>
      <c r="CF46" s="41"/>
      <c r="CG46" s="42"/>
      <c r="CH46" s="42">
        <f t="shared" si="27"/>
        <v>80</v>
      </c>
      <c r="CI46" s="42" t="str">
        <f t="shared" si="28"/>
        <v/>
      </c>
      <c r="CJ46" s="42" t="str">
        <f t="shared" si="29"/>
        <v/>
      </c>
      <c r="CK46" s="42" t="str">
        <f t="shared" si="30"/>
        <v/>
      </c>
      <c r="CL46" s="42" t="str">
        <f t="shared" si="31"/>
        <v/>
      </c>
      <c r="CM46" s="43">
        <f t="shared" si="32"/>
        <v>80</v>
      </c>
      <c r="CN46" s="44">
        <f t="shared" si="33"/>
        <v>80</v>
      </c>
      <c r="CO46" s="45"/>
      <c r="CP46" s="52">
        <v>11</v>
      </c>
      <c r="CQ46" s="46" t="str">
        <f t="shared" si="34"/>
        <v/>
      </c>
      <c r="CR46" s="45"/>
      <c r="CS46" s="52">
        <v>11</v>
      </c>
      <c r="CT46" s="46" t="str">
        <f t="shared" si="35"/>
        <v/>
      </c>
    </row>
    <row r="47" spans="1:110" x14ac:dyDescent="0.25">
      <c r="A47" s="8"/>
      <c r="B47" s="8"/>
      <c r="C47" s="8"/>
      <c r="E47" s="47" t="str">
        <f t="shared" ref="E43:E60" si="36">AV47</f>
        <v/>
      </c>
      <c r="F47" s="8" t="str">
        <f t="shared" ref="F43:F74" si="37">IF(E47="","",IF(E47&lt;=69,"D",IF(E47&lt;=75,"C",IF(E47&lt;=90,"B",IF(E47&lt;=100,"A","E")))))</f>
        <v/>
      </c>
      <c r="G47" s="8" t="str">
        <f t="shared" ref="G43:G60" si="38">CQ47</f>
        <v/>
      </c>
      <c r="H47" s="47" t="str">
        <f t="shared" ref="H43:H60" si="39">CN47</f>
        <v/>
      </c>
      <c r="I47" s="8" t="str">
        <f t="shared" ref="I43:I74" si="40">IF(H47="","",IF(H47&lt;=69,"D",IF(H47&lt;=75,"C",IF(H47&lt;=90,"B",IF(H47&lt;=100,"A","E")))))</f>
        <v/>
      </c>
      <c r="J47" s="8" t="str">
        <f t="shared" ref="J43:J60" si="41">CT47</f>
        <v/>
      </c>
      <c r="K47" s="13"/>
      <c r="L47" s="41" t="str">
        <f t="shared" ref="L43:L60" si="42">AD47</f>
        <v/>
      </c>
      <c r="M47" s="41" t="str">
        <f t="shared" ref="M43:M60" si="43">IF(COUNTBLANK(AT47:AT47),"",AT47)</f>
        <v/>
      </c>
      <c r="O47" s="41"/>
      <c r="P47" s="41"/>
      <c r="Q47" s="42"/>
      <c r="R47" s="41"/>
      <c r="S47" s="41"/>
      <c r="T47" s="42"/>
      <c r="U47" s="41"/>
      <c r="V47" s="41"/>
      <c r="W47" s="42"/>
      <c r="X47" s="41"/>
      <c r="Y47" s="41"/>
      <c r="Z47" s="42"/>
      <c r="AA47" s="41"/>
      <c r="AB47" s="41"/>
      <c r="AC47" s="42"/>
      <c r="AD47" s="42" t="str">
        <f t="shared" si="18"/>
        <v/>
      </c>
      <c r="AE47" s="41"/>
      <c r="AF47" s="41"/>
      <c r="AG47" s="42"/>
      <c r="AH47" s="41"/>
      <c r="AI47" s="41"/>
      <c r="AJ47" s="42"/>
      <c r="AK47" s="41"/>
      <c r="AL47" s="41"/>
      <c r="AM47" s="42"/>
      <c r="AN47" s="41"/>
      <c r="AO47" s="41"/>
      <c r="AP47" s="42"/>
      <c r="AQ47" s="41"/>
      <c r="AR47" s="41"/>
      <c r="AS47" s="42"/>
      <c r="AT47" s="41"/>
      <c r="AU47" s="43" t="str">
        <f t="shared" si="19"/>
        <v/>
      </c>
      <c r="AV47" s="44" t="str">
        <f t="shared" si="20"/>
        <v/>
      </c>
      <c r="AW47" s="45"/>
      <c r="AX47" s="41"/>
      <c r="AY47" s="41"/>
      <c r="AZ47" s="42"/>
      <c r="BA47" s="41"/>
      <c r="BB47" s="41"/>
      <c r="BC47" s="42"/>
      <c r="BD47" s="41"/>
      <c r="BE47" s="41"/>
      <c r="BF47" s="42"/>
      <c r="BG47" s="41"/>
      <c r="BH47" s="41"/>
      <c r="BI47" s="42"/>
      <c r="BJ47" s="41"/>
      <c r="BK47" s="41"/>
      <c r="BL47" s="42"/>
      <c r="BM47" s="42" t="str">
        <f t="shared" si="21"/>
        <v/>
      </c>
      <c r="BN47" s="42" t="str">
        <f t="shared" si="22"/>
        <v/>
      </c>
      <c r="BO47" s="42" t="str">
        <f t="shared" si="23"/>
        <v/>
      </c>
      <c r="BP47" s="42" t="str">
        <f t="shared" si="24"/>
        <v/>
      </c>
      <c r="BQ47" s="42" t="str">
        <f t="shared" si="25"/>
        <v/>
      </c>
      <c r="BR47" s="42" t="str">
        <f t="shared" si="26"/>
        <v/>
      </c>
      <c r="BS47" s="41"/>
      <c r="BT47" s="41"/>
      <c r="BU47" s="42"/>
      <c r="BV47" s="41"/>
      <c r="BW47" s="41"/>
      <c r="BX47" s="42"/>
      <c r="BY47" s="41"/>
      <c r="BZ47" s="41"/>
      <c r="CA47" s="42"/>
      <c r="CB47" s="41"/>
      <c r="CC47" s="41"/>
      <c r="CD47" s="42"/>
      <c r="CE47" s="41"/>
      <c r="CF47" s="41"/>
      <c r="CG47" s="42"/>
      <c r="CH47" s="42" t="str">
        <f t="shared" si="27"/>
        <v/>
      </c>
      <c r="CI47" s="42" t="str">
        <f t="shared" si="28"/>
        <v/>
      </c>
      <c r="CJ47" s="42" t="str">
        <f t="shared" si="29"/>
        <v/>
      </c>
      <c r="CK47" s="42" t="str">
        <f t="shared" si="30"/>
        <v/>
      </c>
      <c r="CL47" s="42" t="str">
        <f t="shared" si="31"/>
        <v/>
      </c>
      <c r="CM47" s="43" t="str">
        <f t="shared" si="32"/>
        <v/>
      </c>
      <c r="CN47" s="44" t="str">
        <f t="shared" si="33"/>
        <v/>
      </c>
      <c r="CO47" s="45"/>
      <c r="CP47" s="41"/>
      <c r="CQ47" s="46" t="str">
        <f t="shared" si="34"/>
        <v/>
      </c>
      <c r="CR47" s="45"/>
      <c r="CS47" s="41"/>
      <c r="CT47" s="46" t="str">
        <f t="shared" si="35"/>
        <v/>
      </c>
    </row>
    <row r="48" spans="1:110" x14ac:dyDescent="0.25">
      <c r="A48" s="8"/>
      <c r="B48" s="8"/>
      <c r="C48" s="8"/>
      <c r="E48" s="47" t="str">
        <f t="shared" si="36"/>
        <v/>
      </c>
      <c r="F48" s="8" t="str">
        <f t="shared" si="37"/>
        <v/>
      </c>
      <c r="G48" s="8" t="str">
        <f t="shared" si="38"/>
        <v/>
      </c>
      <c r="H48" s="47" t="str">
        <f t="shared" si="39"/>
        <v/>
      </c>
      <c r="I48" s="8" t="str">
        <f t="shared" si="40"/>
        <v/>
      </c>
      <c r="J48" s="8" t="str">
        <f t="shared" si="41"/>
        <v/>
      </c>
      <c r="K48" s="13"/>
      <c r="L48" s="41" t="str">
        <f t="shared" si="42"/>
        <v/>
      </c>
      <c r="M48" s="41" t="str">
        <f t="shared" si="43"/>
        <v/>
      </c>
      <c r="O48" s="41"/>
      <c r="P48" s="41"/>
      <c r="Q48" s="42"/>
      <c r="R48" s="41"/>
      <c r="S48" s="41"/>
      <c r="T48" s="42"/>
      <c r="U48" s="41"/>
      <c r="V48" s="41"/>
      <c r="W48" s="42"/>
      <c r="X48" s="41"/>
      <c r="Y48" s="41"/>
      <c r="Z48" s="42"/>
      <c r="AA48" s="41"/>
      <c r="AB48" s="41"/>
      <c r="AC48" s="42"/>
      <c r="AD48" s="42" t="str">
        <f t="shared" si="18"/>
        <v/>
      </c>
      <c r="AE48" s="41"/>
      <c r="AF48" s="41"/>
      <c r="AG48" s="42"/>
      <c r="AH48" s="41"/>
      <c r="AI48" s="41"/>
      <c r="AJ48" s="42"/>
      <c r="AK48" s="41"/>
      <c r="AL48" s="41"/>
      <c r="AM48" s="42"/>
      <c r="AN48" s="41"/>
      <c r="AO48" s="41"/>
      <c r="AP48" s="42"/>
      <c r="AQ48" s="41"/>
      <c r="AR48" s="41"/>
      <c r="AS48" s="42"/>
      <c r="AT48" s="41"/>
      <c r="AU48" s="43" t="str">
        <f t="shared" si="19"/>
        <v/>
      </c>
      <c r="AV48" s="44" t="str">
        <f t="shared" si="20"/>
        <v/>
      </c>
      <c r="AW48" s="45"/>
      <c r="AX48" s="41"/>
      <c r="AY48" s="41"/>
      <c r="AZ48" s="42"/>
      <c r="BA48" s="41"/>
      <c r="BB48" s="41"/>
      <c r="BC48" s="42"/>
      <c r="BD48" s="41"/>
      <c r="BE48" s="41"/>
      <c r="BF48" s="42"/>
      <c r="BG48" s="41"/>
      <c r="BH48" s="41"/>
      <c r="BI48" s="42"/>
      <c r="BJ48" s="41"/>
      <c r="BK48" s="41"/>
      <c r="BL48" s="42"/>
      <c r="BM48" s="42" t="str">
        <f t="shared" si="21"/>
        <v/>
      </c>
      <c r="BN48" s="42" t="str">
        <f t="shared" si="22"/>
        <v/>
      </c>
      <c r="BO48" s="42" t="str">
        <f t="shared" si="23"/>
        <v/>
      </c>
      <c r="BP48" s="42" t="str">
        <f t="shared" si="24"/>
        <v/>
      </c>
      <c r="BQ48" s="42" t="str">
        <f t="shared" si="25"/>
        <v/>
      </c>
      <c r="BR48" s="42" t="str">
        <f t="shared" si="26"/>
        <v/>
      </c>
      <c r="BS48" s="41"/>
      <c r="BT48" s="41"/>
      <c r="BU48" s="42"/>
      <c r="BV48" s="41"/>
      <c r="BW48" s="41"/>
      <c r="BX48" s="42"/>
      <c r="BY48" s="41"/>
      <c r="BZ48" s="41"/>
      <c r="CA48" s="42"/>
      <c r="CB48" s="41"/>
      <c r="CC48" s="41"/>
      <c r="CD48" s="42"/>
      <c r="CE48" s="41"/>
      <c r="CF48" s="41"/>
      <c r="CG48" s="42"/>
      <c r="CH48" s="42" t="str">
        <f t="shared" si="27"/>
        <v/>
      </c>
      <c r="CI48" s="42" t="str">
        <f t="shared" si="28"/>
        <v/>
      </c>
      <c r="CJ48" s="42" t="str">
        <f t="shared" si="29"/>
        <v/>
      </c>
      <c r="CK48" s="42" t="str">
        <f t="shared" si="30"/>
        <v/>
      </c>
      <c r="CL48" s="42" t="str">
        <f t="shared" si="31"/>
        <v/>
      </c>
      <c r="CM48" s="43" t="str">
        <f t="shared" si="32"/>
        <v/>
      </c>
      <c r="CN48" s="44" t="str">
        <f t="shared" si="33"/>
        <v/>
      </c>
      <c r="CO48" s="45"/>
      <c r="CP48" s="41"/>
      <c r="CQ48" s="46" t="str">
        <f t="shared" si="34"/>
        <v/>
      </c>
      <c r="CR48" s="45"/>
      <c r="CS48" s="41"/>
      <c r="CT48" s="46" t="str">
        <f t="shared" si="35"/>
        <v/>
      </c>
    </row>
    <row r="49" spans="1:98" x14ac:dyDescent="0.25">
      <c r="A49" s="8"/>
      <c r="B49" s="8"/>
      <c r="C49" s="8"/>
      <c r="E49" s="47" t="str">
        <f t="shared" si="36"/>
        <v/>
      </c>
      <c r="F49" s="8" t="str">
        <f t="shared" si="37"/>
        <v/>
      </c>
      <c r="G49" s="8" t="str">
        <f t="shared" si="38"/>
        <v/>
      </c>
      <c r="H49" s="47" t="str">
        <f t="shared" si="39"/>
        <v/>
      </c>
      <c r="I49" s="8" t="str">
        <f t="shared" si="40"/>
        <v/>
      </c>
      <c r="J49" s="8" t="str">
        <f t="shared" si="41"/>
        <v/>
      </c>
      <c r="K49" s="13"/>
      <c r="L49" s="41" t="str">
        <f t="shared" si="42"/>
        <v/>
      </c>
      <c r="M49" s="41" t="str">
        <f t="shared" si="43"/>
        <v/>
      </c>
      <c r="O49" s="41"/>
      <c r="P49" s="41"/>
      <c r="Q49" s="42"/>
      <c r="R49" s="41"/>
      <c r="S49" s="41"/>
      <c r="T49" s="42"/>
      <c r="U49" s="41"/>
      <c r="V49" s="41"/>
      <c r="W49" s="42"/>
      <c r="X49" s="41"/>
      <c r="Y49" s="41"/>
      <c r="Z49" s="42"/>
      <c r="AA49" s="41"/>
      <c r="AB49" s="41"/>
      <c r="AC49" s="42"/>
      <c r="AD49" s="42" t="str">
        <f t="shared" si="18"/>
        <v/>
      </c>
      <c r="AE49" s="41"/>
      <c r="AF49" s="41"/>
      <c r="AG49" s="42"/>
      <c r="AH49" s="41"/>
      <c r="AI49" s="41"/>
      <c r="AJ49" s="42"/>
      <c r="AK49" s="41"/>
      <c r="AL49" s="41"/>
      <c r="AM49" s="42"/>
      <c r="AN49" s="41"/>
      <c r="AO49" s="41"/>
      <c r="AP49" s="42"/>
      <c r="AQ49" s="41"/>
      <c r="AR49" s="41"/>
      <c r="AS49" s="42"/>
      <c r="AT49" s="41"/>
      <c r="AU49" s="43" t="str">
        <f t="shared" si="19"/>
        <v/>
      </c>
      <c r="AV49" s="44" t="str">
        <f t="shared" si="20"/>
        <v/>
      </c>
      <c r="AW49" s="45"/>
      <c r="AX49" s="41"/>
      <c r="AY49" s="41"/>
      <c r="AZ49" s="42"/>
      <c r="BA49" s="41"/>
      <c r="BB49" s="41"/>
      <c r="BC49" s="42"/>
      <c r="BD49" s="41"/>
      <c r="BE49" s="41"/>
      <c r="BF49" s="42"/>
      <c r="BG49" s="41"/>
      <c r="BH49" s="41"/>
      <c r="BI49" s="42"/>
      <c r="BJ49" s="41"/>
      <c r="BK49" s="41"/>
      <c r="BL49" s="42"/>
      <c r="BM49" s="42" t="str">
        <f t="shared" si="21"/>
        <v/>
      </c>
      <c r="BN49" s="42" t="str">
        <f t="shared" si="22"/>
        <v/>
      </c>
      <c r="BO49" s="42" t="str">
        <f t="shared" si="23"/>
        <v/>
      </c>
      <c r="BP49" s="42" t="str">
        <f t="shared" si="24"/>
        <v/>
      </c>
      <c r="BQ49" s="42" t="str">
        <f t="shared" si="25"/>
        <v/>
      </c>
      <c r="BR49" s="42" t="str">
        <f t="shared" si="26"/>
        <v/>
      </c>
      <c r="BS49" s="41"/>
      <c r="BT49" s="41"/>
      <c r="BU49" s="42"/>
      <c r="BV49" s="41"/>
      <c r="BW49" s="41"/>
      <c r="BX49" s="42"/>
      <c r="BY49" s="41"/>
      <c r="BZ49" s="41"/>
      <c r="CA49" s="42"/>
      <c r="CB49" s="41"/>
      <c r="CC49" s="41"/>
      <c r="CD49" s="42"/>
      <c r="CE49" s="41"/>
      <c r="CF49" s="41"/>
      <c r="CG49" s="42"/>
      <c r="CH49" s="42" t="str">
        <f t="shared" si="27"/>
        <v/>
      </c>
      <c r="CI49" s="42" t="str">
        <f t="shared" si="28"/>
        <v/>
      </c>
      <c r="CJ49" s="42" t="str">
        <f t="shared" si="29"/>
        <v/>
      </c>
      <c r="CK49" s="42" t="str">
        <f t="shared" si="30"/>
        <v/>
      </c>
      <c r="CL49" s="42" t="str">
        <f t="shared" si="31"/>
        <v/>
      </c>
      <c r="CM49" s="43" t="str">
        <f t="shared" si="32"/>
        <v/>
      </c>
      <c r="CN49" s="44" t="str">
        <f t="shared" si="33"/>
        <v/>
      </c>
      <c r="CO49" s="45"/>
      <c r="CP49" s="41"/>
      <c r="CQ49" s="46" t="str">
        <f t="shared" si="34"/>
        <v/>
      </c>
      <c r="CR49" s="45"/>
      <c r="CS49" s="41"/>
      <c r="CT49" s="46" t="str">
        <f t="shared" si="35"/>
        <v/>
      </c>
    </row>
    <row r="50" spans="1:98" x14ac:dyDescent="0.25">
      <c r="A50" s="8"/>
      <c r="B50" s="8"/>
      <c r="C50" s="8"/>
      <c r="E50" s="47" t="str">
        <f t="shared" si="36"/>
        <v/>
      </c>
      <c r="F50" s="8" t="str">
        <f t="shared" si="37"/>
        <v/>
      </c>
      <c r="G50" s="8" t="str">
        <f t="shared" si="38"/>
        <v/>
      </c>
      <c r="H50" s="47" t="str">
        <f t="shared" si="39"/>
        <v/>
      </c>
      <c r="I50" s="8" t="str">
        <f t="shared" si="40"/>
        <v/>
      </c>
      <c r="J50" s="8" t="str">
        <f t="shared" si="41"/>
        <v/>
      </c>
      <c r="K50" s="13"/>
      <c r="L50" s="41" t="str">
        <f t="shared" si="42"/>
        <v/>
      </c>
      <c r="M50" s="41" t="str">
        <f t="shared" si="43"/>
        <v/>
      </c>
      <c r="O50" s="41"/>
      <c r="P50" s="41"/>
      <c r="Q50" s="42"/>
      <c r="R50" s="41"/>
      <c r="S50" s="41"/>
      <c r="T50" s="42"/>
      <c r="U50" s="41"/>
      <c r="V50" s="41"/>
      <c r="W50" s="42"/>
      <c r="X50" s="41"/>
      <c r="Y50" s="41"/>
      <c r="Z50" s="42"/>
      <c r="AA50" s="41"/>
      <c r="AB50" s="41"/>
      <c r="AC50" s="42"/>
      <c r="AD50" s="42" t="str">
        <f t="shared" si="18"/>
        <v/>
      </c>
      <c r="AE50" s="41"/>
      <c r="AF50" s="41"/>
      <c r="AG50" s="42"/>
      <c r="AH50" s="41"/>
      <c r="AI50" s="41"/>
      <c r="AJ50" s="42"/>
      <c r="AK50" s="41"/>
      <c r="AL50" s="41"/>
      <c r="AM50" s="42"/>
      <c r="AN50" s="41"/>
      <c r="AO50" s="41"/>
      <c r="AP50" s="42"/>
      <c r="AQ50" s="41"/>
      <c r="AR50" s="41"/>
      <c r="AS50" s="42"/>
      <c r="AT50" s="41"/>
      <c r="AU50" s="43" t="str">
        <f t="shared" si="19"/>
        <v/>
      </c>
      <c r="AV50" s="44" t="str">
        <f t="shared" si="20"/>
        <v/>
      </c>
      <c r="AW50" s="45"/>
      <c r="AX50" s="41"/>
      <c r="AY50" s="41"/>
      <c r="AZ50" s="42"/>
      <c r="BA50" s="41"/>
      <c r="BB50" s="41"/>
      <c r="BC50" s="42"/>
      <c r="BD50" s="41"/>
      <c r="BE50" s="41"/>
      <c r="BF50" s="42"/>
      <c r="BG50" s="41"/>
      <c r="BH50" s="41"/>
      <c r="BI50" s="42"/>
      <c r="BJ50" s="41"/>
      <c r="BK50" s="41"/>
      <c r="BL50" s="42"/>
      <c r="BM50" s="42" t="str">
        <f t="shared" si="21"/>
        <v/>
      </c>
      <c r="BN50" s="42" t="str">
        <f t="shared" si="22"/>
        <v/>
      </c>
      <c r="BO50" s="42" t="str">
        <f t="shared" si="23"/>
        <v/>
      </c>
      <c r="BP50" s="42" t="str">
        <f t="shared" si="24"/>
        <v/>
      </c>
      <c r="BQ50" s="42" t="str">
        <f t="shared" si="25"/>
        <v/>
      </c>
      <c r="BR50" s="42" t="str">
        <f t="shared" si="26"/>
        <v/>
      </c>
      <c r="BS50" s="41"/>
      <c r="BT50" s="41"/>
      <c r="BU50" s="42"/>
      <c r="BV50" s="41"/>
      <c r="BW50" s="41"/>
      <c r="BX50" s="42"/>
      <c r="BY50" s="41"/>
      <c r="BZ50" s="41"/>
      <c r="CA50" s="42"/>
      <c r="CB50" s="41"/>
      <c r="CC50" s="41"/>
      <c r="CD50" s="42"/>
      <c r="CE50" s="41"/>
      <c r="CF50" s="41"/>
      <c r="CG50" s="42"/>
      <c r="CH50" s="42" t="str">
        <f t="shared" si="27"/>
        <v/>
      </c>
      <c r="CI50" s="42" t="str">
        <f t="shared" si="28"/>
        <v/>
      </c>
      <c r="CJ50" s="42" t="str">
        <f t="shared" si="29"/>
        <v/>
      </c>
      <c r="CK50" s="42" t="str">
        <f t="shared" si="30"/>
        <v/>
      </c>
      <c r="CL50" s="42" t="str">
        <f t="shared" si="31"/>
        <v/>
      </c>
      <c r="CM50" s="43" t="str">
        <f t="shared" si="32"/>
        <v/>
      </c>
      <c r="CN50" s="44" t="str">
        <f t="shared" si="33"/>
        <v/>
      </c>
      <c r="CO50" s="45"/>
      <c r="CP50" s="41"/>
      <c r="CQ50" s="46" t="str">
        <f t="shared" si="34"/>
        <v/>
      </c>
      <c r="CR50" s="45"/>
      <c r="CS50" s="41"/>
      <c r="CT50" s="46" t="str">
        <f t="shared" si="35"/>
        <v/>
      </c>
    </row>
    <row r="51" spans="1:98" x14ac:dyDescent="0.25">
      <c r="A51" s="8"/>
      <c r="B51" s="8"/>
      <c r="C51" s="8"/>
      <c r="E51" s="47" t="str">
        <f t="shared" si="36"/>
        <v/>
      </c>
      <c r="F51" s="8" t="str">
        <f t="shared" si="37"/>
        <v/>
      </c>
      <c r="G51" s="8" t="str">
        <f t="shared" si="38"/>
        <v/>
      </c>
      <c r="H51" s="47" t="str">
        <f t="shared" si="39"/>
        <v/>
      </c>
      <c r="I51" s="8" t="str">
        <f t="shared" si="40"/>
        <v/>
      </c>
      <c r="J51" s="8" t="str">
        <f t="shared" si="41"/>
        <v/>
      </c>
      <c r="K51" s="13"/>
      <c r="L51" s="41" t="str">
        <f t="shared" si="42"/>
        <v/>
      </c>
      <c r="M51" s="41" t="str">
        <f t="shared" si="43"/>
        <v/>
      </c>
      <c r="O51" s="41"/>
      <c r="P51" s="41"/>
      <c r="Q51" s="42"/>
      <c r="R51" s="41"/>
      <c r="S51" s="41"/>
      <c r="T51" s="42"/>
      <c r="U51" s="41"/>
      <c r="V51" s="41"/>
      <c r="W51" s="42"/>
      <c r="X51" s="41"/>
      <c r="Y51" s="41"/>
      <c r="Z51" s="42"/>
      <c r="AA51" s="41"/>
      <c r="AB51" s="41"/>
      <c r="AC51" s="42"/>
      <c r="AD51" s="42" t="str">
        <f t="shared" si="18"/>
        <v/>
      </c>
      <c r="AE51" s="41"/>
      <c r="AF51" s="41"/>
      <c r="AG51" s="42"/>
      <c r="AH51" s="41"/>
      <c r="AI51" s="41"/>
      <c r="AJ51" s="42"/>
      <c r="AK51" s="41"/>
      <c r="AL51" s="41"/>
      <c r="AM51" s="42"/>
      <c r="AN51" s="41"/>
      <c r="AO51" s="41"/>
      <c r="AP51" s="42"/>
      <c r="AQ51" s="41"/>
      <c r="AR51" s="41"/>
      <c r="AS51" s="42"/>
      <c r="AT51" s="41"/>
      <c r="AU51" s="43" t="str">
        <f t="shared" si="19"/>
        <v/>
      </c>
      <c r="AV51" s="44" t="str">
        <f t="shared" si="20"/>
        <v/>
      </c>
      <c r="AW51" s="45"/>
      <c r="AX51" s="41"/>
      <c r="AY51" s="41"/>
      <c r="AZ51" s="42"/>
      <c r="BA51" s="41"/>
      <c r="BB51" s="41"/>
      <c r="BC51" s="42"/>
      <c r="BD51" s="41"/>
      <c r="BE51" s="41"/>
      <c r="BF51" s="42"/>
      <c r="BG51" s="41"/>
      <c r="BH51" s="41"/>
      <c r="BI51" s="42"/>
      <c r="BJ51" s="41"/>
      <c r="BK51" s="41"/>
      <c r="BL51" s="42"/>
      <c r="BM51" s="42" t="str">
        <f t="shared" si="21"/>
        <v/>
      </c>
      <c r="BN51" s="42" t="str">
        <f t="shared" si="22"/>
        <v/>
      </c>
      <c r="BO51" s="42" t="str">
        <f t="shared" si="23"/>
        <v/>
      </c>
      <c r="BP51" s="42" t="str">
        <f t="shared" si="24"/>
        <v/>
      </c>
      <c r="BQ51" s="42" t="str">
        <f t="shared" si="25"/>
        <v/>
      </c>
      <c r="BR51" s="42" t="str">
        <f t="shared" si="26"/>
        <v/>
      </c>
      <c r="BS51" s="41"/>
      <c r="BT51" s="41"/>
      <c r="BU51" s="42"/>
      <c r="BV51" s="41"/>
      <c r="BW51" s="41"/>
      <c r="BX51" s="42"/>
      <c r="BY51" s="41"/>
      <c r="BZ51" s="41"/>
      <c r="CA51" s="42"/>
      <c r="CB51" s="41"/>
      <c r="CC51" s="41"/>
      <c r="CD51" s="42"/>
      <c r="CE51" s="41"/>
      <c r="CF51" s="41"/>
      <c r="CG51" s="42"/>
      <c r="CH51" s="42" t="str">
        <f t="shared" si="27"/>
        <v/>
      </c>
      <c r="CI51" s="42" t="str">
        <f t="shared" si="28"/>
        <v/>
      </c>
      <c r="CJ51" s="42" t="str">
        <f t="shared" si="29"/>
        <v/>
      </c>
      <c r="CK51" s="42" t="str">
        <f t="shared" si="30"/>
        <v/>
      </c>
      <c r="CL51" s="42" t="str">
        <f t="shared" si="31"/>
        <v/>
      </c>
      <c r="CM51" s="43" t="str">
        <f t="shared" si="32"/>
        <v/>
      </c>
      <c r="CN51" s="44" t="str">
        <f t="shared" si="33"/>
        <v/>
      </c>
      <c r="CO51" s="45"/>
      <c r="CP51" s="41"/>
      <c r="CQ51" s="46" t="str">
        <f t="shared" si="34"/>
        <v/>
      </c>
      <c r="CR51" s="45"/>
      <c r="CS51" s="41"/>
      <c r="CT51" s="46" t="str">
        <f t="shared" si="35"/>
        <v/>
      </c>
    </row>
    <row r="52" spans="1:98" x14ac:dyDescent="0.25">
      <c r="A52" s="8"/>
      <c r="B52" s="8"/>
      <c r="C52" s="8"/>
      <c r="E52" s="47" t="str">
        <f t="shared" si="36"/>
        <v/>
      </c>
      <c r="F52" s="8" t="str">
        <f t="shared" si="37"/>
        <v/>
      </c>
      <c r="G52" s="8" t="str">
        <f t="shared" si="38"/>
        <v/>
      </c>
      <c r="H52" s="47" t="str">
        <f t="shared" si="39"/>
        <v/>
      </c>
      <c r="I52" s="8" t="str">
        <f t="shared" si="40"/>
        <v/>
      </c>
      <c r="J52" s="8" t="str">
        <f t="shared" si="41"/>
        <v/>
      </c>
      <c r="K52" s="13"/>
      <c r="L52" s="41" t="str">
        <f t="shared" si="42"/>
        <v/>
      </c>
      <c r="M52" s="41" t="str">
        <f t="shared" si="43"/>
        <v/>
      </c>
      <c r="O52" s="41"/>
      <c r="P52" s="41"/>
      <c r="Q52" s="42"/>
      <c r="R52" s="41"/>
      <c r="S52" s="41"/>
      <c r="T52" s="42"/>
      <c r="U52" s="41"/>
      <c r="V52" s="41"/>
      <c r="W52" s="42"/>
      <c r="X52" s="41"/>
      <c r="Y52" s="41"/>
      <c r="Z52" s="42"/>
      <c r="AA52" s="41"/>
      <c r="AB52" s="41"/>
      <c r="AC52" s="42"/>
      <c r="AD52" s="42" t="str">
        <f t="shared" si="18"/>
        <v/>
      </c>
      <c r="AE52" s="41"/>
      <c r="AF52" s="41"/>
      <c r="AG52" s="42"/>
      <c r="AH52" s="41"/>
      <c r="AI52" s="41"/>
      <c r="AJ52" s="42"/>
      <c r="AK52" s="41"/>
      <c r="AL52" s="41"/>
      <c r="AM52" s="42"/>
      <c r="AN52" s="41"/>
      <c r="AO52" s="41"/>
      <c r="AP52" s="42"/>
      <c r="AQ52" s="41"/>
      <c r="AR52" s="41"/>
      <c r="AS52" s="42"/>
      <c r="AT52" s="41"/>
      <c r="AU52" s="43" t="str">
        <f t="shared" si="19"/>
        <v/>
      </c>
      <c r="AV52" s="44" t="str">
        <f t="shared" si="20"/>
        <v/>
      </c>
      <c r="AW52" s="45"/>
      <c r="AX52" s="41"/>
      <c r="AY52" s="41"/>
      <c r="AZ52" s="42"/>
      <c r="BA52" s="41"/>
      <c r="BB52" s="41"/>
      <c r="BC52" s="42"/>
      <c r="BD52" s="41"/>
      <c r="BE52" s="41"/>
      <c r="BF52" s="42"/>
      <c r="BG52" s="41"/>
      <c r="BH52" s="41"/>
      <c r="BI52" s="42"/>
      <c r="BJ52" s="41"/>
      <c r="BK52" s="41"/>
      <c r="BL52" s="42"/>
      <c r="BM52" s="42" t="str">
        <f t="shared" si="21"/>
        <v/>
      </c>
      <c r="BN52" s="42" t="str">
        <f t="shared" si="22"/>
        <v/>
      </c>
      <c r="BO52" s="42" t="str">
        <f t="shared" si="23"/>
        <v/>
      </c>
      <c r="BP52" s="42" t="str">
        <f t="shared" si="24"/>
        <v/>
      </c>
      <c r="BQ52" s="42" t="str">
        <f t="shared" si="25"/>
        <v/>
      </c>
      <c r="BR52" s="42" t="str">
        <f t="shared" si="26"/>
        <v/>
      </c>
      <c r="BS52" s="41"/>
      <c r="BT52" s="41"/>
      <c r="BU52" s="42"/>
      <c r="BV52" s="41"/>
      <c r="BW52" s="41"/>
      <c r="BX52" s="42"/>
      <c r="BY52" s="41"/>
      <c r="BZ52" s="41"/>
      <c r="CA52" s="42"/>
      <c r="CB52" s="41"/>
      <c r="CC52" s="41"/>
      <c r="CD52" s="42"/>
      <c r="CE52" s="41"/>
      <c r="CF52" s="41"/>
      <c r="CG52" s="42"/>
      <c r="CH52" s="42" t="str">
        <f t="shared" si="27"/>
        <v/>
      </c>
      <c r="CI52" s="42" t="str">
        <f t="shared" si="28"/>
        <v/>
      </c>
      <c r="CJ52" s="42" t="str">
        <f t="shared" si="29"/>
        <v/>
      </c>
      <c r="CK52" s="42" t="str">
        <f t="shared" si="30"/>
        <v/>
      </c>
      <c r="CL52" s="42" t="str">
        <f t="shared" si="31"/>
        <v/>
      </c>
      <c r="CM52" s="43" t="str">
        <f t="shared" si="32"/>
        <v/>
      </c>
      <c r="CN52" s="44" t="str">
        <f t="shared" si="33"/>
        <v/>
      </c>
      <c r="CO52" s="45"/>
      <c r="CP52" s="41"/>
      <c r="CQ52" s="46" t="str">
        <f t="shared" si="34"/>
        <v/>
      </c>
      <c r="CR52" s="45"/>
      <c r="CS52" s="41"/>
      <c r="CT52" s="46" t="str">
        <f t="shared" si="35"/>
        <v/>
      </c>
    </row>
    <row r="53" spans="1:98" x14ac:dyDescent="0.25">
      <c r="A53" s="8"/>
      <c r="B53" s="8"/>
      <c r="C53" s="8"/>
      <c r="E53" s="47" t="str">
        <f t="shared" si="36"/>
        <v/>
      </c>
      <c r="F53" s="8" t="str">
        <f t="shared" si="37"/>
        <v/>
      </c>
      <c r="G53" s="8" t="str">
        <f t="shared" si="38"/>
        <v/>
      </c>
      <c r="H53" s="47" t="str">
        <f t="shared" si="39"/>
        <v/>
      </c>
      <c r="I53" s="8" t="str">
        <f t="shared" si="40"/>
        <v/>
      </c>
      <c r="J53" s="8" t="str">
        <f t="shared" si="41"/>
        <v/>
      </c>
      <c r="K53" s="13"/>
      <c r="L53" s="41" t="str">
        <f t="shared" si="42"/>
        <v/>
      </c>
      <c r="M53" s="41" t="str">
        <f t="shared" si="43"/>
        <v/>
      </c>
      <c r="O53" s="41"/>
      <c r="P53" s="41"/>
      <c r="Q53" s="42"/>
      <c r="R53" s="41"/>
      <c r="S53" s="41"/>
      <c r="T53" s="42"/>
      <c r="U53" s="41"/>
      <c r="V53" s="41"/>
      <c r="W53" s="42"/>
      <c r="X53" s="41"/>
      <c r="Y53" s="41"/>
      <c r="Z53" s="42"/>
      <c r="AA53" s="41"/>
      <c r="AB53" s="41"/>
      <c r="AC53" s="42"/>
      <c r="AD53" s="42" t="str">
        <f t="shared" si="18"/>
        <v/>
      </c>
      <c r="AE53" s="41"/>
      <c r="AF53" s="41"/>
      <c r="AG53" s="42"/>
      <c r="AH53" s="41"/>
      <c r="AI53" s="41"/>
      <c r="AJ53" s="42"/>
      <c r="AK53" s="41"/>
      <c r="AL53" s="41"/>
      <c r="AM53" s="42"/>
      <c r="AN53" s="41"/>
      <c r="AO53" s="41"/>
      <c r="AP53" s="42"/>
      <c r="AQ53" s="41"/>
      <c r="AR53" s="41"/>
      <c r="AS53" s="42"/>
      <c r="AT53" s="41"/>
      <c r="AU53" s="43" t="str">
        <f t="shared" si="19"/>
        <v/>
      </c>
      <c r="AV53" s="44" t="str">
        <f t="shared" si="20"/>
        <v/>
      </c>
      <c r="AW53" s="45"/>
      <c r="AX53" s="41"/>
      <c r="AY53" s="41"/>
      <c r="AZ53" s="42"/>
      <c r="BA53" s="41"/>
      <c r="BB53" s="41"/>
      <c r="BC53" s="42"/>
      <c r="BD53" s="41"/>
      <c r="BE53" s="41"/>
      <c r="BF53" s="42"/>
      <c r="BG53" s="41"/>
      <c r="BH53" s="41"/>
      <c r="BI53" s="42"/>
      <c r="BJ53" s="41"/>
      <c r="BK53" s="41"/>
      <c r="BL53" s="42"/>
      <c r="BM53" s="42" t="str">
        <f t="shared" si="21"/>
        <v/>
      </c>
      <c r="BN53" s="42" t="str">
        <f t="shared" si="22"/>
        <v/>
      </c>
      <c r="BO53" s="42" t="str">
        <f t="shared" si="23"/>
        <v/>
      </c>
      <c r="BP53" s="42" t="str">
        <f t="shared" si="24"/>
        <v/>
      </c>
      <c r="BQ53" s="42" t="str">
        <f t="shared" si="25"/>
        <v/>
      </c>
      <c r="BR53" s="42" t="str">
        <f t="shared" si="26"/>
        <v/>
      </c>
      <c r="BS53" s="41"/>
      <c r="BT53" s="41"/>
      <c r="BU53" s="42"/>
      <c r="BV53" s="41"/>
      <c r="BW53" s="41"/>
      <c r="BX53" s="42"/>
      <c r="BY53" s="41"/>
      <c r="BZ53" s="41"/>
      <c r="CA53" s="42"/>
      <c r="CB53" s="41"/>
      <c r="CC53" s="41"/>
      <c r="CD53" s="42"/>
      <c r="CE53" s="41"/>
      <c r="CF53" s="41"/>
      <c r="CG53" s="42"/>
      <c r="CH53" s="42" t="str">
        <f t="shared" si="27"/>
        <v/>
      </c>
      <c r="CI53" s="42" t="str">
        <f t="shared" si="28"/>
        <v/>
      </c>
      <c r="CJ53" s="42" t="str">
        <f t="shared" si="29"/>
        <v/>
      </c>
      <c r="CK53" s="42" t="str">
        <f t="shared" si="30"/>
        <v/>
      </c>
      <c r="CL53" s="42" t="str">
        <f t="shared" si="31"/>
        <v/>
      </c>
      <c r="CM53" s="43" t="str">
        <f t="shared" si="32"/>
        <v/>
      </c>
      <c r="CN53" s="44" t="str">
        <f t="shared" si="33"/>
        <v/>
      </c>
      <c r="CO53" s="45"/>
      <c r="CP53" s="41"/>
      <c r="CQ53" s="46" t="str">
        <f t="shared" si="34"/>
        <v/>
      </c>
      <c r="CR53" s="45"/>
      <c r="CS53" s="41"/>
      <c r="CT53" s="46" t="str">
        <f t="shared" si="35"/>
        <v/>
      </c>
    </row>
    <row r="54" spans="1:98" x14ac:dyDescent="0.25">
      <c r="A54" s="8"/>
      <c r="B54" s="8"/>
      <c r="C54" s="8"/>
      <c r="E54" s="47" t="str">
        <f t="shared" si="36"/>
        <v/>
      </c>
      <c r="F54" s="8" t="str">
        <f t="shared" si="37"/>
        <v/>
      </c>
      <c r="G54" s="8" t="str">
        <f t="shared" si="38"/>
        <v/>
      </c>
      <c r="H54" s="47" t="str">
        <f t="shared" si="39"/>
        <v/>
      </c>
      <c r="I54" s="8" t="str">
        <f t="shared" si="40"/>
        <v/>
      </c>
      <c r="J54" s="8" t="str">
        <f t="shared" si="41"/>
        <v/>
      </c>
      <c r="K54" s="13"/>
      <c r="L54" s="41" t="str">
        <f t="shared" si="42"/>
        <v/>
      </c>
      <c r="M54" s="41" t="str">
        <f t="shared" si="43"/>
        <v/>
      </c>
      <c r="O54" s="41"/>
      <c r="P54" s="41"/>
      <c r="Q54" s="42"/>
      <c r="R54" s="41"/>
      <c r="S54" s="41"/>
      <c r="T54" s="42"/>
      <c r="U54" s="41"/>
      <c r="V54" s="41"/>
      <c r="W54" s="42"/>
      <c r="X54" s="41"/>
      <c r="Y54" s="41"/>
      <c r="Z54" s="42"/>
      <c r="AA54" s="41"/>
      <c r="AB54" s="41"/>
      <c r="AC54" s="42"/>
      <c r="AD54" s="42" t="str">
        <f t="shared" si="18"/>
        <v/>
      </c>
      <c r="AE54" s="41"/>
      <c r="AF54" s="41"/>
      <c r="AG54" s="42"/>
      <c r="AH54" s="41"/>
      <c r="AI54" s="41"/>
      <c r="AJ54" s="42"/>
      <c r="AK54" s="41"/>
      <c r="AL54" s="41"/>
      <c r="AM54" s="42"/>
      <c r="AN54" s="41"/>
      <c r="AO54" s="41"/>
      <c r="AP54" s="42"/>
      <c r="AQ54" s="41"/>
      <c r="AR54" s="41"/>
      <c r="AS54" s="42"/>
      <c r="AT54" s="41"/>
      <c r="AU54" s="43" t="str">
        <f t="shared" si="19"/>
        <v/>
      </c>
      <c r="AV54" s="44" t="str">
        <f t="shared" si="20"/>
        <v/>
      </c>
      <c r="AW54" s="45"/>
      <c r="AX54" s="41"/>
      <c r="AY54" s="41"/>
      <c r="AZ54" s="42"/>
      <c r="BA54" s="41"/>
      <c r="BB54" s="41"/>
      <c r="BC54" s="42"/>
      <c r="BD54" s="41"/>
      <c r="BE54" s="41"/>
      <c r="BF54" s="42"/>
      <c r="BG54" s="41"/>
      <c r="BH54" s="41"/>
      <c r="BI54" s="42"/>
      <c r="BJ54" s="41"/>
      <c r="BK54" s="41"/>
      <c r="BL54" s="42"/>
      <c r="BM54" s="42" t="str">
        <f t="shared" si="21"/>
        <v/>
      </c>
      <c r="BN54" s="42" t="str">
        <f t="shared" si="22"/>
        <v/>
      </c>
      <c r="BO54" s="42" t="str">
        <f t="shared" si="23"/>
        <v/>
      </c>
      <c r="BP54" s="42" t="str">
        <f t="shared" si="24"/>
        <v/>
      </c>
      <c r="BQ54" s="42" t="str">
        <f t="shared" si="25"/>
        <v/>
      </c>
      <c r="BR54" s="42" t="str">
        <f t="shared" si="26"/>
        <v/>
      </c>
      <c r="BS54" s="41"/>
      <c r="BT54" s="41"/>
      <c r="BU54" s="42"/>
      <c r="BV54" s="41"/>
      <c r="BW54" s="41"/>
      <c r="BX54" s="42"/>
      <c r="BY54" s="41"/>
      <c r="BZ54" s="41"/>
      <c r="CA54" s="42"/>
      <c r="CB54" s="41"/>
      <c r="CC54" s="41"/>
      <c r="CD54" s="42"/>
      <c r="CE54" s="41"/>
      <c r="CF54" s="41"/>
      <c r="CG54" s="42"/>
      <c r="CH54" s="42" t="str">
        <f t="shared" si="27"/>
        <v/>
      </c>
      <c r="CI54" s="42" t="str">
        <f t="shared" si="28"/>
        <v/>
      </c>
      <c r="CJ54" s="42" t="str">
        <f t="shared" si="29"/>
        <v/>
      </c>
      <c r="CK54" s="42" t="str">
        <f t="shared" si="30"/>
        <v/>
      </c>
      <c r="CL54" s="42" t="str">
        <f t="shared" si="31"/>
        <v/>
      </c>
      <c r="CM54" s="43" t="str">
        <f t="shared" si="32"/>
        <v/>
      </c>
      <c r="CN54" s="44" t="str">
        <f t="shared" si="33"/>
        <v/>
      </c>
      <c r="CO54" s="45"/>
      <c r="CP54" s="41"/>
      <c r="CQ54" s="46" t="str">
        <f t="shared" si="34"/>
        <v/>
      </c>
      <c r="CR54" s="45"/>
      <c r="CS54" s="41"/>
      <c r="CT54" s="46" t="str">
        <f t="shared" si="35"/>
        <v/>
      </c>
    </row>
    <row r="55" spans="1:98" x14ac:dyDescent="0.25">
      <c r="A55" s="8"/>
      <c r="B55" s="8"/>
      <c r="C55" s="8"/>
      <c r="E55" s="47" t="str">
        <f t="shared" si="36"/>
        <v/>
      </c>
      <c r="F55" s="8" t="str">
        <f t="shared" si="37"/>
        <v/>
      </c>
      <c r="G55" s="8" t="str">
        <f t="shared" si="38"/>
        <v/>
      </c>
      <c r="H55" s="47" t="str">
        <f t="shared" si="39"/>
        <v/>
      </c>
      <c r="I55" s="8" t="str">
        <f t="shared" si="40"/>
        <v/>
      </c>
      <c r="J55" s="8" t="str">
        <f t="shared" si="41"/>
        <v/>
      </c>
      <c r="K55" s="13"/>
      <c r="L55" s="41" t="str">
        <f t="shared" si="42"/>
        <v/>
      </c>
      <c r="M55" s="41" t="str">
        <f t="shared" si="43"/>
        <v/>
      </c>
      <c r="O55" s="41"/>
      <c r="P55" s="41"/>
      <c r="Q55" s="42"/>
      <c r="R55" s="41"/>
      <c r="S55" s="41"/>
      <c r="T55" s="42"/>
      <c r="U55" s="41"/>
      <c r="V55" s="41"/>
      <c r="W55" s="42"/>
      <c r="X55" s="41"/>
      <c r="Y55" s="41"/>
      <c r="Z55" s="42"/>
      <c r="AA55" s="41"/>
      <c r="AB55" s="41"/>
      <c r="AC55" s="42"/>
      <c r="AD55" s="42" t="str">
        <f t="shared" si="18"/>
        <v/>
      </c>
      <c r="AE55" s="41"/>
      <c r="AF55" s="41"/>
      <c r="AG55" s="42"/>
      <c r="AH55" s="41"/>
      <c r="AI55" s="41"/>
      <c r="AJ55" s="42"/>
      <c r="AK55" s="41"/>
      <c r="AL55" s="41"/>
      <c r="AM55" s="42"/>
      <c r="AN55" s="41"/>
      <c r="AO55" s="41"/>
      <c r="AP55" s="42"/>
      <c r="AQ55" s="41"/>
      <c r="AR55" s="41"/>
      <c r="AS55" s="42"/>
      <c r="AT55" s="41"/>
      <c r="AU55" s="43" t="str">
        <f t="shared" si="19"/>
        <v/>
      </c>
      <c r="AV55" s="44" t="str">
        <f t="shared" si="20"/>
        <v/>
      </c>
      <c r="AW55" s="45"/>
      <c r="AX55" s="41"/>
      <c r="AY55" s="41"/>
      <c r="AZ55" s="42"/>
      <c r="BA55" s="41"/>
      <c r="BB55" s="41"/>
      <c r="BC55" s="42"/>
      <c r="BD55" s="41"/>
      <c r="BE55" s="41"/>
      <c r="BF55" s="42"/>
      <c r="BG55" s="41"/>
      <c r="BH55" s="41"/>
      <c r="BI55" s="42"/>
      <c r="BJ55" s="41"/>
      <c r="BK55" s="41"/>
      <c r="BL55" s="42"/>
      <c r="BM55" s="42" t="str">
        <f t="shared" si="21"/>
        <v/>
      </c>
      <c r="BN55" s="42" t="str">
        <f t="shared" si="22"/>
        <v/>
      </c>
      <c r="BO55" s="42" t="str">
        <f t="shared" si="23"/>
        <v/>
      </c>
      <c r="BP55" s="42" t="str">
        <f t="shared" si="24"/>
        <v/>
      </c>
      <c r="BQ55" s="42" t="str">
        <f t="shared" si="25"/>
        <v/>
      </c>
      <c r="BR55" s="42" t="str">
        <f t="shared" si="26"/>
        <v/>
      </c>
      <c r="BS55" s="41"/>
      <c r="BT55" s="41"/>
      <c r="BU55" s="42"/>
      <c r="BV55" s="41"/>
      <c r="BW55" s="41"/>
      <c r="BX55" s="42"/>
      <c r="BY55" s="41"/>
      <c r="BZ55" s="41"/>
      <c r="CA55" s="42"/>
      <c r="CB55" s="41"/>
      <c r="CC55" s="41"/>
      <c r="CD55" s="42"/>
      <c r="CE55" s="41"/>
      <c r="CF55" s="41"/>
      <c r="CG55" s="42"/>
      <c r="CH55" s="42" t="str">
        <f t="shared" si="27"/>
        <v/>
      </c>
      <c r="CI55" s="42" t="str">
        <f t="shared" si="28"/>
        <v/>
      </c>
      <c r="CJ55" s="42" t="str">
        <f t="shared" si="29"/>
        <v/>
      </c>
      <c r="CK55" s="42" t="str">
        <f t="shared" si="30"/>
        <v/>
      </c>
      <c r="CL55" s="42" t="str">
        <f t="shared" si="31"/>
        <v/>
      </c>
      <c r="CM55" s="43" t="str">
        <f t="shared" si="32"/>
        <v/>
      </c>
      <c r="CN55" s="44" t="str">
        <f t="shared" si="33"/>
        <v/>
      </c>
      <c r="CO55" s="45"/>
      <c r="CP55" s="41"/>
      <c r="CQ55" s="46" t="str">
        <f t="shared" si="34"/>
        <v/>
      </c>
      <c r="CR55" s="45"/>
      <c r="CS55" s="41"/>
      <c r="CT55" s="46" t="str">
        <f t="shared" si="35"/>
        <v/>
      </c>
    </row>
    <row r="56" spans="1:98" x14ac:dyDescent="0.25">
      <c r="A56" s="8"/>
      <c r="B56" s="8"/>
      <c r="C56" s="8"/>
      <c r="E56" s="47" t="str">
        <f t="shared" si="36"/>
        <v/>
      </c>
      <c r="F56" s="8" t="str">
        <f t="shared" si="37"/>
        <v/>
      </c>
      <c r="G56" s="8" t="str">
        <f t="shared" si="38"/>
        <v/>
      </c>
      <c r="H56" s="47" t="str">
        <f t="shared" si="39"/>
        <v/>
      </c>
      <c r="I56" s="8" t="str">
        <f t="shared" si="40"/>
        <v/>
      </c>
      <c r="J56" s="8" t="str">
        <f t="shared" si="41"/>
        <v/>
      </c>
      <c r="K56" s="13"/>
      <c r="L56" s="41" t="str">
        <f t="shared" si="42"/>
        <v/>
      </c>
      <c r="M56" s="41" t="str">
        <f t="shared" si="43"/>
        <v/>
      </c>
      <c r="O56" s="41"/>
      <c r="P56" s="41"/>
      <c r="Q56" s="42"/>
      <c r="R56" s="41"/>
      <c r="S56" s="41"/>
      <c r="T56" s="42"/>
      <c r="U56" s="41"/>
      <c r="V56" s="41"/>
      <c r="W56" s="42"/>
      <c r="X56" s="41"/>
      <c r="Y56" s="41"/>
      <c r="Z56" s="42"/>
      <c r="AA56" s="41"/>
      <c r="AB56" s="41"/>
      <c r="AC56" s="42"/>
      <c r="AD56" s="42" t="str">
        <f t="shared" si="18"/>
        <v/>
      </c>
      <c r="AE56" s="41"/>
      <c r="AF56" s="41"/>
      <c r="AG56" s="42"/>
      <c r="AH56" s="41"/>
      <c r="AI56" s="41"/>
      <c r="AJ56" s="42"/>
      <c r="AK56" s="41"/>
      <c r="AL56" s="41"/>
      <c r="AM56" s="42"/>
      <c r="AN56" s="41"/>
      <c r="AO56" s="41"/>
      <c r="AP56" s="42"/>
      <c r="AQ56" s="41"/>
      <c r="AR56" s="41"/>
      <c r="AS56" s="42"/>
      <c r="AT56" s="41"/>
      <c r="AU56" s="43" t="str">
        <f t="shared" si="19"/>
        <v/>
      </c>
      <c r="AV56" s="44" t="str">
        <f t="shared" si="20"/>
        <v/>
      </c>
      <c r="AW56" s="45"/>
      <c r="AX56" s="41"/>
      <c r="AY56" s="41"/>
      <c r="AZ56" s="42"/>
      <c r="BA56" s="41"/>
      <c r="BB56" s="41"/>
      <c r="BC56" s="42"/>
      <c r="BD56" s="41"/>
      <c r="BE56" s="41"/>
      <c r="BF56" s="42"/>
      <c r="BG56" s="41"/>
      <c r="BH56" s="41"/>
      <c r="BI56" s="42"/>
      <c r="BJ56" s="41"/>
      <c r="BK56" s="41"/>
      <c r="BL56" s="42"/>
      <c r="BM56" s="42" t="str">
        <f t="shared" si="21"/>
        <v/>
      </c>
      <c r="BN56" s="42" t="str">
        <f t="shared" si="22"/>
        <v/>
      </c>
      <c r="BO56" s="42" t="str">
        <f t="shared" si="23"/>
        <v/>
      </c>
      <c r="BP56" s="42" t="str">
        <f t="shared" si="24"/>
        <v/>
      </c>
      <c r="BQ56" s="42" t="str">
        <f t="shared" si="25"/>
        <v/>
      </c>
      <c r="BR56" s="42" t="str">
        <f t="shared" si="26"/>
        <v/>
      </c>
      <c r="BS56" s="41"/>
      <c r="BT56" s="41"/>
      <c r="BU56" s="42"/>
      <c r="BV56" s="41"/>
      <c r="BW56" s="41"/>
      <c r="BX56" s="42"/>
      <c r="BY56" s="41"/>
      <c r="BZ56" s="41"/>
      <c r="CA56" s="42"/>
      <c r="CB56" s="41"/>
      <c r="CC56" s="41"/>
      <c r="CD56" s="42"/>
      <c r="CE56" s="41"/>
      <c r="CF56" s="41"/>
      <c r="CG56" s="42"/>
      <c r="CH56" s="42" t="str">
        <f t="shared" si="27"/>
        <v/>
      </c>
      <c r="CI56" s="42" t="str">
        <f t="shared" si="28"/>
        <v/>
      </c>
      <c r="CJ56" s="42" t="str">
        <f t="shared" si="29"/>
        <v/>
      </c>
      <c r="CK56" s="42" t="str">
        <f t="shared" si="30"/>
        <v/>
      </c>
      <c r="CL56" s="42" t="str">
        <f t="shared" si="31"/>
        <v/>
      </c>
      <c r="CM56" s="43" t="str">
        <f t="shared" si="32"/>
        <v/>
      </c>
      <c r="CN56" s="44" t="str">
        <f t="shared" si="33"/>
        <v/>
      </c>
      <c r="CO56" s="45"/>
      <c r="CP56" s="41"/>
      <c r="CQ56" s="46" t="str">
        <f t="shared" si="34"/>
        <v/>
      </c>
      <c r="CR56" s="45"/>
      <c r="CS56" s="41"/>
      <c r="CT56" s="46" t="str">
        <f t="shared" si="35"/>
        <v/>
      </c>
    </row>
    <row r="57" spans="1:98" x14ac:dyDescent="0.25">
      <c r="A57" s="8"/>
      <c r="B57" s="8"/>
      <c r="C57" s="8"/>
      <c r="E57" s="47" t="str">
        <f t="shared" si="36"/>
        <v/>
      </c>
      <c r="F57" s="8" t="str">
        <f t="shared" si="37"/>
        <v/>
      </c>
      <c r="G57" s="8" t="str">
        <f t="shared" si="38"/>
        <v/>
      </c>
      <c r="H57" s="47" t="str">
        <f t="shared" si="39"/>
        <v/>
      </c>
      <c r="I57" s="8" t="str">
        <f t="shared" si="40"/>
        <v/>
      </c>
      <c r="J57" s="8" t="str">
        <f t="shared" si="41"/>
        <v/>
      </c>
      <c r="K57" s="13"/>
      <c r="L57" s="41" t="str">
        <f t="shared" si="42"/>
        <v/>
      </c>
      <c r="M57" s="41" t="str">
        <f t="shared" si="43"/>
        <v/>
      </c>
      <c r="O57" s="41"/>
      <c r="P57" s="41"/>
      <c r="Q57" s="42"/>
      <c r="R57" s="41"/>
      <c r="S57" s="41"/>
      <c r="T57" s="42"/>
      <c r="U57" s="41"/>
      <c r="V57" s="41"/>
      <c r="W57" s="42"/>
      <c r="X57" s="41"/>
      <c r="Y57" s="41"/>
      <c r="Z57" s="42"/>
      <c r="AA57" s="41"/>
      <c r="AB57" s="41"/>
      <c r="AC57" s="42"/>
      <c r="AD57" s="42" t="str">
        <f t="shared" si="18"/>
        <v/>
      </c>
      <c r="AE57" s="41"/>
      <c r="AF57" s="41"/>
      <c r="AG57" s="42"/>
      <c r="AH57" s="41"/>
      <c r="AI57" s="41"/>
      <c r="AJ57" s="42"/>
      <c r="AK57" s="41"/>
      <c r="AL57" s="41"/>
      <c r="AM57" s="42"/>
      <c r="AN57" s="41"/>
      <c r="AO57" s="41"/>
      <c r="AP57" s="42"/>
      <c r="AQ57" s="41"/>
      <c r="AR57" s="41"/>
      <c r="AS57" s="42"/>
      <c r="AT57" s="41"/>
      <c r="AU57" s="43" t="str">
        <f t="shared" si="19"/>
        <v/>
      </c>
      <c r="AV57" s="44" t="str">
        <f t="shared" si="20"/>
        <v/>
      </c>
      <c r="AW57" s="45"/>
      <c r="AX57" s="41"/>
      <c r="AY57" s="41"/>
      <c r="AZ57" s="42"/>
      <c r="BA57" s="41"/>
      <c r="BB57" s="41"/>
      <c r="BC57" s="42"/>
      <c r="BD57" s="41"/>
      <c r="BE57" s="41"/>
      <c r="BF57" s="42"/>
      <c r="BG57" s="41"/>
      <c r="BH57" s="41"/>
      <c r="BI57" s="42"/>
      <c r="BJ57" s="41"/>
      <c r="BK57" s="41"/>
      <c r="BL57" s="42"/>
      <c r="BM57" s="42" t="str">
        <f t="shared" si="21"/>
        <v/>
      </c>
      <c r="BN57" s="42" t="str">
        <f t="shared" si="22"/>
        <v/>
      </c>
      <c r="BO57" s="42" t="str">
        <f t="shared" si="23"/>
        <v/>
      </c>
      <c r="BP57" s="42" t="str">
        <f t="shared" si="24"/>
        <v/>
      </c>
      <c r="BQ57" s="42" t="str">
        <f t="shared" si="25"/>
        <v/>
      </c>
      <c r="BR57" s="42" t="str">
        <f t="shared" si="26"/>
        <v/>
      </c>
      <c r="BS57" s="41"/>
      <c r="BT57" s="41"/>
      <c r="BU57" s="42"/>
      <c r="BV57" s="41"/>
      <c r="BW57" s="41"/>
      <c r="BX57" s="42"/>
      <c r="BY57" s="41"/>
      <c r="BZ57" s="41"/>
      <c r="CA57" s="42"/>
      <c r="CB57" s="41"/>
      <c r="CC57" s="41"/>
      <c r="CD57" s="42"/>
      <c r="CE57" s="41"/>
      <c r="CF57" s="41"/>
      <c r="CG57" s="42"/>
      <c r="CH57" s="42" t="str">
        <f t="shared" si="27"/>
        <v/>
      </c>
      <c r="CI57" s="42" t="str">
        <f t="shared" si="28"/>
        <v/>
      </c>
      <c r="CJ57" s="42" t="str">
        <f t="shared" si="29"/>
        <v/>
      </c>
      <c r="CK57" s="42" t="str">
        <f t="shared" si="30"/>
        <v/>
      </c>
      <c r="CL57" s="42" t="str">
        <f t="shared" si="31"/>
        <v/>
      </c>
      <c r="CM57" s="43" t="str">
        <f t="shared" si="32"/>
        <v/>
      </c>
      <c r="CN57" s="44" t="str">
        <f t="shared" si="33"/>
        <v/>
      </c>
      <c r="CO57" s="45"/>
      <c r="CP57" s="41"/>
      <c r="CQ57" s="46" t="str">
        <f t="shared" si="34"/>
        <v/>
      </c>
      <c r="CR57" s="45"/>
      <c r="CS57" s="41"/>
      <c r="CT57" s="46" t="str">
        <f t="shared" si="35"/>
        <v/>
      </c>
    </row>
    <row r="58" spans="1:98" x14ac:dyDescent="0.25">
      <c r="A58" s="8"/>
      <c r="B58" s="8"/>
      <c r="C58" s="8"/>
      <c r="E58" s="47" t="str">
        <f t="shared" si="36"/>
        <v/>
      </c>
      <c r="F58" s="8" t="str">
        <f t="shared" si="37"/>
        <v/>
      </c>
      <c r="G58" s="8" t="str">
        <f t="shared" si="38"/>
        <v/>
      </c>
      <c r="H58" s="47" t="str">
        <f t="shared" si="39"/>
        <v/>
      </c>
      <c r="I58" s="8" t="str">
        <f t="shared" si="40"/>
        <v/>
      </c>
      <c r="J58" s="8" t="str">
        <f t="shared" si="41"/>
        <v/>
      </c>
      <c r="K58" s="13"/>
      <c r="L58" s="41" t="str">
        <f t="shared" si="42"/>
        <v/>
      </c>
      <c r="M58" s="41" t="str">
        <f t="shared" si="43"/>
        <v/>
      </c>
      <c r="O58" s="41"/>
      <c r="P58" s="41"/>
      <c r="Q58" s="42"/>
      <c r="R58" s="41"/>
      <c r="S58" s="41"/>
      <c r="T58" s="42"/>
      <c r="U58" s="41"/>
      <c r="V58" s="41"/>
      <c r="W58" s="42"/>
      <c r="X58" s="41"/>
      <c r="Y58" s="41"/>
      <c r="Z58" s="42"/>
      <c r="AA58" s="41"/>
      <c r="AB58" s="41"/>
      <c r="AC58" s="42"/>
      <c r="AD58" s="42" t="str">
        <f t="shared" si="18"/>
        <v/>
      </c>
      <c r="AE58" s="41"/>
      <c r="AF58" s="41"/>
      <c r="AG58" s="42"/>
      <c r="AH58" s="41"/>
      <c r="AI58" s="41"/>
      <c r="AJ58" s="42"/>
      <c r="AK58" s="41"/>
      <c r="AL58" s="41"/>
      <c r="AM58" s="42"/>
      <c r="AN58" s="41"/>
      <c r="AO58" s="41"/>
      <c r="AP58" s="42"/>
      <c r="AQ58" s="41"/>
      <c r="AR58" s="41"/>
      <c r="AS58" s="42"/>
      <c r="AT58" s="41"/>
      <c r="AU58" s="43" t="str">
        <f t="shared" si="19"/>
        <v/>
      </c>
      <c r="AV58" s="44" t="str">
        <f t="shared" si="20"/>
        <v/>
      </c>
      <c r="AW58" s="45"/>
      <c r="AX58" s="41"/>
      <c r="AY58" s="41"/>
      <c r="AZ58" s="42"/>
      <c r="BA58" s="41"/>
      <c r="BB58" s="41"/>
      <c r="BC58" s="42"/>
      <c r="BD58" s="41"/>
      <c r="BE58" s="41"/>
      <c r="BF58" s="42"/>
      <c r="BG58" s="41"/>
      <c r="BH58" s="41"/>
      <c r="BI58" s="42"/>
      <c r="BJ58" s="41"/>
      <c r="BK58" s="41"/>
      <c r="BL58" s="42"/>
      <c r="BM58" s="42" t="str">
        <f t="shared" si="21"/>
        <v/>
      </c>
      <c r="BN58" s="42" t="str">
        <f t="shared" si="22"/>
        <v/>
      </c>
      <c r="BO58" s="42" t="str">
        <f t="shared" si="23"/>
        <v/>
      </c>
      <c r="BP58" s="42" t="str">
        <f t="shared" si="24"/>
        <v/>
      </c>
      <c r="BQ58" s="42" t="str">
        <f t="shared" si="25"/>
        <v/>
      </c>
      <c r="BR58" s="42" t="str">
        <f t="shared" si="26"/>
        <v/>
      </c>
      <c r="BS58" s="41"/>
      <c r="BT58" s="41"/>
      <c r="BU58" s="42"/>
      <c r="BV58" s="41"/>
      <c r="BW58" s="41"/>
      <c r="BX58" s="42"/>
      <c r="BY58" s="41"/>
      <c r="BZ58" s="41"/>
      <c r="CA58" s="42"/>
      <c r="CB58" s="41"/>
      <c r="CC58" s="41"/>
      <c r="CD58" s="42"/>
      <c r="CE58" s="41"/>
      <c r="CF58" s="41"/>
      <c r="CG58" s="42"/>
      <c r="CH58" s="42" t="str">
        <f t="shared" si="27"/>
        <v/>
      </c>
      <c r="CI58" s="42" t="str">
        <f t="shared" si="28"/>
        <v/>
      </c>
      <c r="CJ58" s="42" t="str">
        <f t="shared" si="29"/>
        <v/>
      </c>
      <c r="CK58" s="42" t="str">
        <f t="shared" si="30"/>
        <v/>
      </c>
      <c r="CL58" s="42" t="str">
        <f t="shared" si="31"/>
        <v/>
      </c>
      <c r="CM58" s="43" t="str">
        <f t="shared" si="32"/>
        <v/>
      </c>
      <c r="CN58" s="44" t="str">
        <f t="shared" si="33"/>
        <v/>
      </c>
      <c r="CO58" s="45"/>
      <c r="CP58" s="41"/>
      <c r="CQ58" s="46" t="str">
        <f t="shared" si="34"/>
        <v/>
      </c>
      <c r="CR58" s="45"/>
      <c r="CS58" s="41"/>
      <c r="CT58" s="46" t="str">
        <f t="shared" si="35"/>
        <v/>
      </c>
    </row>
    <row r="59" spans="1:98" x14ac:dyDescent="0.25">
      <c r="A59" s="8"/>
      <c r="B59" s="8"/>
      <c r="C59" s="8"/>
      <c r="E59" s="47" t="str">
        <f t="shared" si="36"/>
        <v/>
      </c>
      <c r="F59" s="8" t="str">
        <f t="shared" si="37"/>
        <v/>
      </c>
      <c r="G59" s="8" t="str">
        <f t="shared" si="38"/>
        <v/>
      </c>
      <c r="H59" s="47" t="str">
        <f t="shared" si="39"/>
        <v/>
      </c>
      <c r="I59" s="8" t="str">
        <f t="shared" si="40"/>
        <v/>
      </c>
      <c r="J59" s="8" t="str">
        <f t="shared" si="41"/>
        <v/>
      </c>
      <c r="K59" s="13"/>
      <c r="L59" s="41" t="str">
        <f t="shared" si="42"/>
        <v/>
      </c>
      <c r="M59" s="41" t="str">
        <f t="shared" si="43"/>
        <v/>
      </c>
      <c r="O59" s="41"/>
      <c r="P59" s="41"/>
      <c r="Q59" s="42"/>
      <c r="R59" s="41"/>
      <c r="S59" s="41"/>
      <c r="T59" s="42"/>
      <c r="U59" s="41"/>
      <c r="V59" s="41"/>
      <c r="W59" s="42"/>
      <c r="X59" s="41"/>
      <c r="Y59" s="41"/>
      <c r="Z59" s="42"/>
      <c r="AA59" s="41"/>
      <c r="AB59" s="41"/>
      <c r="AC59" s="42"/>
      <c r="AD59" s="42" t="str">
        <f t="shared" si="18"/>
        <v/>
      </c>
      <c r="AE59" s="41"/>
      <c r="AF59" s="41"/>
      <c r="AG59" s="42"/>
      <c r="AH59" s="41"/>
      <c r="AI59" s="41"/>
      <c r="AJ59" s="42"/>
      <c r="AK59" s="41"/>
      <c r="AL59" s="41"/>
      <c r="AM59" s="42"/>
      <c r="AN59" s="41"/>
      <c r="AO59" s="41"/>
      <c r="AP59" s="42"/>
      <c r="AQ59" s="41"/>
      <c r="AR59" s="41"/>
      <c r="AS59" s="42"/>
      <c r="AT59" s="41"/>
      <c r="AU59" s="43" t="str">
        <f t="shared" si="19"/>
        <v/>
      </c>
      <c r="AV59" s="44" t="str">
        <f t="shared" si="20"/>
        <v/>
      </c>
      <c r="AW59" s="45"/>
      <c r="AX59" s="41"/>
      <c r="AY59" s="41"/>
      <c r="AZ59" s="42"/>
      <c r="BA59" s="41"/>
      <c r="BB59" s="41"/>
      <c r="BC59" s="42"/>
      <c r="BD59" s="41"/>
      <c r="BE59" s="41"/>
      <c r="BF59" s="42"/>
      <c r="BG59" s="41"/>
      <c r="BH59" s="41"/>
      <c r="BI59" s="42"/>
      <c r="BJ59" s="41"/>
      <c r="BK59" s="41"/>
      <c r="BL59" s="42"/>
      <c r="BM59" s="42" t="str">
        <f t="shared" si="21"/>
        <v/>
      </c>
      <c r="BN59" s="42" t="str">
        <f t="shared" si="22"/>
        <v/>
      </c>
      <c r="BO59" s="42" t="str">
        <f t="shared" si="23"/>
        <v/>
      </c>
      <c r="BP59" s="42" t="str">
        <f t="shared" si="24"/>
        <v/>
      </c>
      <c r="BQ59" s="42" t="str">
        <f t="shared" si="25"/>
        <v/>
      </c>
      <c r="BR59" s="42" t="str">
        <f t="shared" si="26"/>
        <v/>
      </c>
      <c r="BS59" s="41"/>
      <c r="BT59" s="41"/>
      <c r="BU59" s="42"/>
      <c r="BV59" s="41"/>
      <c r="BW59" s="41"/>
      <c r="BX59" s="42"/>
      <c r="BY59" s="41"/>
      <c r="BZ59" s="41"/>
      <c r="CA59" s="42"/>
      <c r="CB59" s="41"/>
      <c r="CC59" s="41"/>
      <c r="CD59" s="42"/>
      <c r="CE59" s="41"/>
      <c r="CF59" s="41"/>
      <c r="CG59" s="42"/>
      <c r="CH59" s="42" t="str">
        <f t="shared" si="27"/>
        <v/>
      </c>
      <c r="CI59" s="42" t="str">
        <f t="shared" si="28"/>
        <v/>
      </c>
      <c r="CJ59" s="42" t="str">
        <f t="shared" si="29"/>
        <v/>
      </c>
      <c r="CK59" s="42" t="str">
        <f t="shared" si="30"/>
        <v/>
      </c>
      <c r="CL59" s="42" t="str">
        <f t="shared" si="31"/>
        <v/>
      </c>
      <c r="CM59" s="43" t="str">
        <f t="shared" si="32"/>
        <v/>
      </c>
      <c r="CN59" s="44" t="str">
        <f t="shared" si="33"/>
        <v/>
      </c>
      <c r="CO59" s="45"/>
      <c r="CP59" s="41"/>
      <c r="CQ59" s="46" t="str">
        <f t="shared" si="34"/>
        <v/>
      </c>
      <c r="CR59" s="45"/>
      <c r="CS59" s="41"/>
      <c r="CT59" s="46" t="str">
        <f t="shared" si="35"/>
        <v/>
      </c>
    </row>
    <row r="60" spans="1:98" x14ac:dyDescent="0.25">
      <c r="A60" s="8"/>
      <c r="B60" s="8"/>
      <c r="C60" s="8"/>
      <c r="E60" s="47" t="str">
        <f t="shared" si="36"/>
        <v/>
      </c>
      <c r="F60" s="8" t="str">
        <f t="shared" si="37"/>
        <v/>
      </c>
      <c r="G60" s="8" t="str">
        <f t="shared" si="38"/>
        <v/>
      </c>
      <c r="H60" s="47" t="str">
        <f t="shared" si="39"/>
        <v/>
      </c>
      <c r="I60" s="8" t="str">
        <f t="shared" si="40"/>
        <v/>
      </c>
      <c r="J60" s="8" t="str">
        <f t="shared" si="41"/>
        <v/>
      </c>
      <c r="K60" s="13"/>
      <c r="L60" s="41" t="str">
        <f t="shared" si="42"/>
        <v/>
      </c>
      <c r="M60" s="41" t="str">
        <f t="shared" si="43"/>
        <v/>
      </c>
      <c r="O60" s="41"/>
      <c r="P60" s="41"/>
      <c r="Q60" s="42"/>
      <c r="R60" s="41"/>
      <c r="S60" s="41"/>
      <c r="T60" s="42"/>
      <c r="U60" s="41"/>
      <c r="V60" s="41"/>
      <c r="W60" s="42"/>
      <c r="X60" s="41"/>
      <c r="Y60" s="41"/>
      <c r="Z60" s="42"/>
      <c r="AA60" s="41"/>
      <c r="AB60" s="41"/>
      <c r="AC60" s="42"/>
      <c r="AD60" s="42" t="str">
        <f t="shared" si="18"/>
        <v/>
      </c>
      <c r="AE60" s="41"/>
      <c r="AF60" s="41"/>
      <c r="AG60" s="42"/>
      <c r="AH60" s="41"/>
      <c r="AI60" s="41"/>
      <c r="AJ60" s="42"/>
      <c r="AK60" s="41"/>
      <c r="AL60" s="41"/>
      <c r="AM60" s="42"/>
      <c r="AN60" s="41"/>
      <c r="AO60" s="41"/>
      <c r="AP60" s="42"/>
      <c r="AQ60" s="41"/>
      <c r="AR60" s="41"/>
      <c r="AS60" s="42"/>
      <c r="AT60" s="41"/>
      <c r="AU60" s="43" t="str">
        <f t="shared" si="19"/>
        <v/>
      </c>
      <c r="AV60" s="44" t="str">
        <f t="shared" si="20"/>
        <v/>
      </c>
      <c r="AW60" s="45"/>
      <c r="AX60" s="41"/>
      <c r="AY60" s="41"/>
      <c r="AZ60" s="42"/>
      <c r="BA60" s="41"/>
      <c r="BB60" s="41"/>
      <c r="BC60" s="42"/>
      <c r="BD60" s="41"/>
      <c r="BE60" s="41"/>
      <c r="BF60" s="42"/>
      <c r="BG60" s="41"/>
      <c r="BH60" s="41"/>
      <c r="BI60" s="42"/>
      <c r="BJ60" s="41"/>
      <c r="BK60" s="41"/>
      <c r="BL60" s="42"/>
      <c r="BM60" s="42" t="str">
        <f t="shared" si="21"/>
        <v/>
      </c>
      <c r="BN60" s="42" t="str">
        <f t="shared" si="22"/>
        <v/>
      </c>
      <c r="BO60" s="42" t="str">
        <f t="shared" si="23"/>
        <v/>
      </c>
      <c r="BP60" s="42" t="str">
        <f t="shared" si="24"/>
        <v/>
      </c>
      <c r="BQ60" s="42" t="str">
        <f t="shared" si="25"/>
        <v/>
      </c>
      <c r="BR60" s="42" t="str">
        <f t="shared" si="26"/>
        <v/>
      </c>
      <c r="BS60" s="41"/>
      <c r="BT60" s="41"/>
      <c r="BU60" s="42"/>
      <c r="BV60" s="41"/>
      <c r="BW60" s="41"/>
      <c r="BX60" s="42"/>
      <c r="BY60" s="41"/>
      <c r="BZ60" s="41"/>
      <c r="CA60" s="42"/>
      <c r="CB60" s="41"/>
      <c r="CC60" s="41"/>
      <c r="CD60" s="42"/>
      <c r="CE60" s="41"/>
      <c r="CF60" s="41"/>
      <c r="CG60" s="42"/>
      <c r="CH60" s="42" t="str">
        <f t="shared" si="27"/>
        <v/>
      </c>
      <c r="CI60" s="42" t="str">
        <f t="shared" si="28"/>
        <v/>
      </c>
      <c r="CJ60" s="42" t="str">
        <f t="shared" si="29"/>
        <v/>
      </c>
      <c r="CK60" s="42" t="str">
        <f t="shared" si="30"/>
        <v/>
      </c>
      <c r="CL60" s="42" t="str">
        <f t="shared" si="31"/>
        <v/>
      </c>
      <c r="CM60" s="43" t="str">
        <f t="shared" si="32"/>
        <v/>
      </c>
      <c r="CN60" s="44" t="str">
        <f t="shared" si="33"/>
        <v/>
      </c>
      <c r="CO60" s="45"/>
      <c r="CP60" s="41"/>
      <c r="CQ60" s="46" t="str">
        <f t="shared" si="34"/>
        <v/>
      </c>
      <c r="CR60" s="45"/>
      <c r="CS60" s="41"/>
      <c r="CT60" s="46" t="str">
        <f t="shared" si="35"/>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O46">
    <cfRule type="cellIs" dxfId="6021" priority="151" operator="lessThan">
      <formula>$C$4</formula>
    </cfRule>
  </conditionalFormatting>
  <conditionalFormatting sqref="O47">
    <cfRule type="cellIs" dxfId="5985" priority="187" operator="lessThan">
      <formula>$C$4</formula>
    </cfRule>
  </conditionalFormatting>
  <conditionalFormatting sqref="O48">
    <cfRule type="cellIs" dxfId="5984" priority="188" operator="lessThan">
      <formula>$C$4</formula>
    </cfRule>
  </conditionalFormatting>
  <conditionalFormatting sqref="O49">
    <cfRule type="cellIs" dxfId="5983" priority="189" operator="lessThan">
      <formula>$C$4</formula>
    </cfRule>
  </conditionalFormatting>
  <conditionalFormatting sqref="O50">
    <cfRule type="cellIs" dxfId="5982" priority="190" operator="lessThan">
      <formula>$C$4</formula>
    </cfRule>
  </conditionalFormatting>
  <conditionalFormatting sqref="O51">
    <cfRule type="cellIs" dxfId="5981" priority="191" operator="lessThan">
      <formula>$C$4</formula>
    </cfRule>
  </conditionalFormatting>
  <conditionalFormatting sqref="O52">
    <cfRule type="cellIs" dxfId="5980" priority="192" operator="lessThan">
      <formula>$C$4</formula>
    </cfRule>
  </conditionalFormatting>
  <conditionalFormatting sqref="O53">
    <cfRule type="cellIs" dxfId="5979" priority="193" operator="lessThan">
      <formula>$C$4</formula>
    </cfRule>
  </conditionalFormatting>
  <conditionalFormatting sqref="O54">
    <cfRule type="cellIs" dxfId="5978" priority="194" operator="lessThan">
      <formula>$C$4</formula>
    </cfRule>
  </conditionalFormatting>
  <conditionalFormatting sqref="O55">
    <cfRule type="cellIs" dxfId="5977" priority="195" operator="lessThan">
      <formula>$C$4</formula>
    </cfRule>
  </conditionalFormatting>
  <conditionalFormatting sqref="O56">
    <cfRule type="cellIs" dxfId="5976" priority="196" operator="lessThan">
      <formula>$C$4</formula>
    </cfRule>
  </conditionalFormatting>
  <conditionalFormatting sqref="O57">
    <cfRule type="cellIs" dxfId="5975" priority="197" operator="lessThan">
      <formula>$C$4</formula>
    </cfRule>
  </conditionalFormatting>
  <conditionalFormatting sqref="O58">
    <cfRule type="cellIs" dxfId="5974" priority="198" operator="lessThan">
      <formula>$C$4</formula>
    </cfRule>
  </conditionalFormatting>
  <conditionalFormatting sqref="O59">
    <cfRule type="cellIs" dxfId="5973" priority="199" operator="lessThan">
      <formula>$C$4</formula>
    </cfRule>
  </conditionalFormatting>
  <conditionalFormatting sqref="O60">
    <cfRule type="cellIs" dxfId="5972" priority="200" operator="lessThan">
      <formula>$C$4</formula>
    </cfRule>
  </conditionalFormatting>
  <conditionalFormatting sqref="P11">
    <cfRule type="cellIs" dxfId="5971" priority="201" operator="lessThan">
      <formula>$C$4</formula>
    </cfRule>
  </conditionalFormatting>
  <conditionalFormatting sqref="P12">
    <cfRule type="cellIs" dxfId="5970" priority="202" operator="lessThan">
      <formula>$C$4</formula>
    </cfRule>
  </conditionalFormatting>
  <conditionalFormatting sqref="P13">
    <cfRule type="cellIs" dxfId="5969" priority="203" operator="lessThan">
      <formula>$C$4</formula>
    </cfRule>
  </conditionalFormatting>
  <conditionalFormatting sqref="P14">
    <cfRule type="cellIs" dxfId="5968" priority="204" operator="lessThan">
      <formula>$C$4</formula>
    </cfRule>
  </conditionalFormatting>
  <conditionalFormatting sqref="P15">
    <cfRule type="cellIs" dxfId="5967" priority="205" operator="lessThan">
      <formula>$C$4</formula>
    </cfRule>
  </conditionalFormatting>
  <conditionalFormatting sqref="P16">
    <cfRule type="cellIs" dxfId="5966" priority="206" operator="lessThan">
      <formula>$C$4</formula>
    </cfRule>
  </conditionalFormatting>
  <conditionalFormatting sqref="P17">
    <cfRule type="cellIs" dxfId="5965" priority="207" operator="lessThan">
      <formula>$C$4</formula>
    </cfRule>
  </conditionalFormatting>
  <conditionalFormatting sqref="P18">
    <cfRule type="cellIs" dxfId="5964" priority="208" operator="lessThan">
      <formula>$C$4</formula>
    </cfRule>
  </conditionalFormatting>
  <conditionalFormatting sqref="P19">
    <cfRule type="cellIs" dxfId="5963" priority="209" operator="lessThan">
      <formula>$C$4</formula>
    </cfRule>
  </conditionalFormatting>
  <conditionalFormatting sqref="P20">
    <cfRule type="cellIs" dxfId="5962" priority="210" operator="lessThan">
      <formula>$C$4</formula>
    </cfRule>
  </conditionalFormatting>
  <conditionalFormatting sqref="P21">
    <cfRule type="cellIs" dxfId="5961" priority="211" operator="lessThan">
      <formula>$C$4</formula>
    </cfRule>
  </conditionalFormatting>
  <conditionalFormatting sqref="P22">
    <cfRule type="cellIs" dxfId="5960" priority="212" operator="lessThan">
      <formula>$C$4</formula>
    </cfRule>
  </conditionalFormatting>
  <conditionalFormatting sqref="P23">
    <cfRule type="cellIs" dxfId="5959" priority="213" operator="lessThan">
      <formula>$C$4</formula>
    </cfRule>
  </conditionalFormatting>
  <conditionalFormatting sqref="P24">
    <cfRule type="cellIs" dxfId="5958" priority="214" operator="lessThan">
      <formula>$C$4</formula>
    </cfRule>
  </conditionalFormatting>
  <conditionalFormatting sqref="P25">
    <cfRule type="cellIs" dxfId="5957" priority="215" operator="lessThan">
      <formula>$C$4</formula>
    </cfRule>
  </conditionalFormatting>
  <conditionalFormatting sqref="P26">
    <cfRule type="cellIs" dxfId="5956" priority="216" operator="lessThan">
      <formula>$C$4</formula>
    </cfRule>
  </conditionalFormatting>
  <conditionalFormatting sqref="P27">
    <cfRule type="cellIs" dxfId="5955" priority="217" operator="lessThan">
      <formula>$C$4</formula>
    </cfRule>
  </conditionalFormatting>
  <conditionalFormatting sqref="P28">
    <cfRule type="cellIs" dxfId="5954" priority="218" operator="lessThan">
      <formula>$C$4</formula>
    </cfRule>
  </conditionalFormatting>
  <conditionalFormatting sqref="P29">
    <cfRule type="cellIs" dxfId="5953" priority="219" operator="lessThan">
      <formula>$C$4</formula>
    </cfRule>
  </conditionalFormatting>
  <conditionalFormatting sqref="P30">
    <cfRule type="cellIs" dxfId="5952" priority="220" operator="lessThan">
      <formula>$C$4</formula>
    </cfRule>
  </conditionalFormatting>
  <conditionalFormatting sqref="P31">
    <cfRule type="cellIs" dxfId="5951" priority="221" operator="lessThan">
      <formula>$C$4</formula>
    </cfRule>
  </conditionalFormatting>
  <conditionalFormatting sqref="P32">
    <cfRule type="cellIs" dxfId="5950" priority="222" operator="lessThan">
      <formula>$C$4</formula>
    </cfRule>
  </conditionalFormatting>
  <conditionalFormatting sqref="P33">
    <cfRule type="cellIs" dxfId="5949" priority="223" operator="lessThan">
      <formula>$C$4</formula>
    </cfRule>
  </conditionalFormatting>
  <conditionalFormatting sqref="P34">
    <cfRule type="cellIs" dxfId="5948" priority="224" operator="lessThan">
      <formula>$C$4</formula>
    </cfRule>
  </conditionalFormatting>
  <conditionalFormatting sqref="P35">
    <cfRule type="cellIs" dxfId="5947" priority="225" operator="lessThan">
      <formula>$C$4</formula>
    </cfRule>
  </conditionalFormatting>
  <conditionalFormatting sqref="P36">
    <cfRule type="cellIs" dxfId="5946" priority="226" operator="lessThan">
      <formula>$C$4</formula>
    </cfRule>
  </conditionalFormatting>
  <conditionalFormatting sqref="P37">
    <cfRule type="cellIs" dxfId="5945" priority="227" operator="lessThan">
      <formula>$C$4</formula>
    </cfRule>
  </conditionalFormatting>
  <conditionalFormatting sqref="P38">
    <cfRule type="cellIs" dxfId="5944" priority="228" operator="lessThan">
      <formula>$C$4</formula>
    </cfRule>
  </conditionalFormatting>
  <conditionalFormatting sqref="P39">
    <cfRule type="cellIs" dxfId="5943" priority="229" operator="lessThan">
      <formula>$C$4</formula>
    </cfRule>
  </conditionalFormatting>
  <conditionalFormatting sqref="P40">
    <cfRule type="cellIs" dxfId="5942" priority="230" operator="lessThan">
      <formula>$C$4</formula>
    </cfRule>
  </conditionalFormatting>
  <conditionalFormatting sqref="P41">
    <cfRule type="cellIs" dxfId="5941" priority="231" operator="lessThan">
      <formula>$C$4</formula>
    </cfRule>
  </conditionalFormatting>
  <conditionalFormatting sqref="P42">
    <cfRule type="cellIs" dxfId="5940" priority="232" operator="lessThan">
      <formula>$C$4</formula>
    </cfRule>
  </conditionalFormatting>
  <conditionalFormatting sqref="P43">
    <cfRule type="cellIs" dxfId="5939" priority="233" operator="lessThan">
      <formula>$C$4</formula>
    </cfRule>
  </conditionalFormatting>
  <conditionalFormatting sqref="P44">
    <cfRule type="cellIs" dxfId="5938" priority="234" operator="lessThan">
      <formula>$C$4</formula>
    </cfRule>
  </conditionalFormatting>
  <conditionalFormatting sqref="P45">
    <cfRule type="cellIs" dxfId="5937" priority="235" operator="lessThan">
      <formula>$C$4</formula>
    </cfRule>
  </conditionalFormatting>
  <conditionalFormatting sqref="P46">
    <cfRule type="cellIs" dxfId="5936" priority="236" operator="lessThan">
      <formula>$C$4</formula>
    </cfRule>
  </conditionalFormatting>
  <conditionalFormatting sqref="P47">
    <cfRule type="cellIs" dxfId="5935" priority="237" operator="lessThan">
      <formula>$C$4</formula>
    </cfRule>
  </conditionalFormatting>
  <conditionalFormatting sqref="P48">
    <cfRule type="cellIs" dxfId="5934" priority="238" operator="lessThan">
      <formula>$C$4</formula>
    </cfRule>
  </conditionalFormatting>
  <conditionalFormatting sqref="P49">
    <cfRule type="cellIs" dxfId="5933" priority="239" operator="lessThan">
      <formula>$C$4</formula>
    </cfRule>
  </conditionalFormatting>
  <conditionalFormatting sqref="P50">
    <cfRule type="cellIs" dxfId="5932" priority="240" operator="lessThan">
      <formula>$C$4</formula>
    </cfRule>
  </conditionalFormatting>
  <conditionalFormatting sqref="P51">
    <cfRule type="cellIs" dxfId="5931" priority="241" operator="lessThan">
      <formula>$C$4</formula>
    </cfRule>
  </conditionalFormatting>
  <conditionalFormatting sqref="P52">
    <cfRule type="cellIs" dxfId="5930" priority="242" operator="lessThan">
      <formula>$C$4</formula>
    </cfRule>
  </conditionalFormatting>
  <conditionalFormatting sqref="P53">
    <cfRule type="cellIs" dxfId="5929" priority="243" operator="lessThan">
      <formula>$C$4</formula>
    </cfRule>
  </conditionalFormatting>
  <conditionalFormatting sqref="P54">
    <cfRule type="cellIs" dxfId="5928" priority="244" operator="lessThan">
      <formula>$C$4</formula>
    </cfRule>
  </conditionalFormatting>
  <conditionalFormatting sqref="P55">
    <cfRule type="cellIs" dxfId="5927" priority="245" operator="lessThan">
      <formula>$C$4</formula>
    </cfRule>
  </conditionalFormatting>
  <conditionalFormatting sqref="P56">
    <cfRule type="cellIs" dxfId="5926" priority="246" operator="lessThan">
      <formula>$C$4</formula>
    </cfRule>
  </conditionalFormatting>
  <conditionalFormatting sqref="P57">
    <cfRule type="cellIs" dxfId="5925" priority="247" operator="lessThan">
      <formula>$C$4</formula>
    </cfRule>
  </conditionalFormatting>
  <conditionalFormatting sqref="P58">
    <cfRule type="cellIs" dxfId="5924" priority="248" operator="lessThan">
      <formula>$C$4</formula>
    </cfRule>
  </conditionalFormatting>
  <conditionalFormatting sqref="P59">
    <cfRule type="cellIs" dxfId="5923" priority="249" operator="lessThan">
      <formula>$C$4</formula>
    </cfRule>
  </conditionalFormatting>
  <conditionalFormatting sqref="P60">
    <cfRule type="cellIs" dxfId="5922" priority="250" operator="lessThan">
      <formula>$C$4</formula>
    </cfRule>
  </conditionalFormatting>
  <conditionalFormatting sqref="Q11">
    <cfRule type="cellIs" dxfId="5921" priority="251" operator="lessThan">
      <formula>$C$4</formula>
    </cfRule>
  </conditionalFormatting>
  <conditionalFormatting sqref="Q12">
    <cfRule type="cellIs" dxfId="5920" priority="252" operator="lessThan">
      <formula>$C$4</formula>
    </cfRule>
  </conditionalFormatting>
  <conditionalFormatting sqref="Q13">
    <cfRule type="cellIs" dxfId="5919" priority="253" operator="lessThan">
      <formula>$C$4</formula>
    </cfRule>
  </conditionalFormatting>
  <conditionalFormatting sqref="Q14">
    <cfRule type="cellIs" dxfId="5918" priority="254" operator="lessThan">
      <formula>$C$4</formula>
    </cfRule>
  </conditionalFormatting>
  <conditionalFormatting sqref="Q15">
    <cfRule type="cellIs" dxfId="5917" priority="255" operator="lessThan">
      <formula>$C$4</formula>
    </cfRule>
  </conditionalFormatting>
  <conditionalFormatting sqref="Q16">
    <cfRule type="cellIs" dxfId="5916" priority="256" operator="lessThan">
      <formula>$C$4</formula>
    </cfRule>
  </conditionalFormatting>
  <conditionalFormatting sqref="Q17">
    <cfRule type="cellIs" dxfId="5915" priority="257" operator="lessThan">
      <formula>$C$4</formula>
    </cfRule>
  </conditionalFormatting>
  <conditionalFormatting sqref="Q18">
    <cfRule type="cellIs" dxfId="5914" priority="258" operator="lessThan">
      <formula>$C$4</formula>
    </cfRule>
  </conditionalFormatting>
  <conditionalFormatting sqref="Q19">
    <cfRule type="cellIs" dxfId="5913" priority="259" operator="lessThan">
      <formula>$C$4</formula>
    </cfRule>
  </conditionalFormatting>
  <conditionalFormatting sqref="Q20">
    <cfRule type="cellIs" dxfId="5912" priority="260" operator="lessThan">
      <formula>$C$4</formula>
    </cfRule>
  </conditionalFormatting>
  <conditionalFormatting sqref="Q21">
    <cfRule type="cellIs" dxfId="5911" priority="261" operator="lessThan">
      <formula>$C$4</formula>
    </cfRule>
  </conditionalFormatting>
  <conditionalFormatting sqref="Q22">
    <cfRule type="cellIs" dxfId="5910" priority="262" operator="lessThan">
      <formula>$C$4</formula>
    </cfRule>
  </conditionalFormatting>
  <conditionalFormatting sqref="Q23">
    <cfRule type="cellIs" dxfId="5909" priority="263" operator="lessThan">
      <formula>$C$4</formula>
    </cfRule>
  </conditionalFormatting>
  <conditionalFormatting sqref="Q24">
    <cfRule type="cellIs" dxfId="5908" priority="264" operator="lessThan">
      <formula>$C$4</formula>
    </cfRule>
  </conditionalFormatting>
  <conditionalFormatting sqref="Q25">
    <cfRule type="cellIs" dxfId="5907" priority="265" operator="lessThan">
      <formula>$C$4</formula>
    </cfRule>
  </conditionalFormatting>
  <conditionalFormatting sqref="Q26">
    <cfRule type="cellIs" dxfId="5906" priority="266" operator="lessThan">
      <formula>$C$4</formula>
    </cfRule>
  </conditionalFormatting>
  <conditionalFormatting sqref="Q27">
    <cfRule type="cellIs" dxfId="5905" priority="267" operator="lessThan">
      <formula>$C$4</formula>
    </cfRule>
  </conditionalFormatting>
  <conditionalFormatting sqref="Q28">
    <cfRule type="cellIs" dxfId="5904" priority="268" operator="lessThan">
      <formula>$C$4</formula>
    </cfRule>
  </conditionalFormatting>
  <conditionalFormatting sqref="Q29">
    <cfRule type="cellIs" dxfId="5903" priority="269" operator="lessThan">
      <formula>$C$4</formula>
    </cfRule>
  </conditionalFormatting>
  <conditionalFormatting sqref="Q30">
    <cfRule type="cellIs" dxfId="5902" priority="270" operator="lessThan">
      <formula>$C$4</formula>
    </cfRule>
  </conditionalFormatting>
  <conditionalFormatting sqref="Q31">
    <cfRule type="cellIs" dxfId="5901" priority="271" operator="lessThan">
      <formula>$C$4</formula>
    </cfRule>
  </conditionalFormatting>
  <conditionalFormatting sqref="Q32">
    <cfRule type="cellIs" dxfId="5900" priority="272" operator="lessThan">
      <formula>$C$4</formula>
    </cfRule>
  </conditionalFormatting>
  <conditionalFormatting sqref="Q33">
    <cfRule type="cellIs" dxfId="5899" priority="273" operator="lessThan">
      <formula>$C$4</formula>
    </cfRule>
  </conditionalFormatting>
  <conditionalFormatting sqref="Q34">
    <cfRule type="cellIs" dxfId="5898" priority="274" operator="lessThan">
      <formula>$C$4</formula>
    </cfRule>
  </conditionalFormatting>
  <conditionalFormatting sqref="Q35">
    <cfRule type="cellIs" dxfId="5897" priority="275" operator="lessThan">
      <formula>$C$4</formula>
    </cfRule>
  </conditionalFormatting>
  <conditionalFormatting sqref="Q36">
    <cfRule type="cellIs" dxfId="5896" priority="276" operator="lessThan">
      <formula>$C$4</formula>
    </cfRule>
  </conditionalFormatting>
  <conditionalFormatting sqref="Q37">
    <cfRule type="cellIs" dxfId="5895" priority="277" operator="lessThan">
      <formula>$C$4</formula>
    </cfRule>
  </conditionalFormatting>
  <conditionalFormatting sqref="Q38">
    <cfRule type="cellIs" dxfId="5894" priority="278" operator="lessThan">
      <formula>$C$4</formula>
    </cfRule>
  </conditionalFormatting>
  <conditionalFormatting sqref="Q39">
    <cfRule type="cellIs" dxfId="5893" priority="279" operator="lessThan">
      <formula>$C$4</formula>
    </cfRule>
  </conditionalFormatting>
  <conditionalFormatting sqref="Q40">
    <cfRule type="cellIs" dxfId="5892" priority="280" operator="lessThan">
      <formula>$C$4</formula>
    </cfRule>
  </conditionalFormatting>
  <conditionalFormatting sqref="Q41">
    <cfRule type="cellIs" dxfId="5891" priority="281" operator="lessThan">
      <formula>$C$4</formula>
    </cfRule>
  </conditionalFormatting>
  <conditionalFormatting sqref="Q42">
    <cfRule type="cellIs" dxfId="5890" priority="282" operator="lessThan">
      <formula>$C$4</formula>
    </cfRule>
  </conditionalFormatting>
  <conditionalFormatting sqref="Q43">
    <cfRule type="cellIs" dxfId="5889" priority="283" operator="lessThan">
      <formula>$C$4</formula>
    </cfRule>
  </conditionalFormatting>
  <conditionalFormatting sqref="Q44">
    <cfRule type="cellIs" dxfId="5888" priority="284" operator="lessThan">
      <formula>$C$4</formula>
    </cfRule>
  </conditionalFormatting>
  <conditionalFormatting sqref="Q45">
    <cfRule type="cellIs" dxfId="5887" priority="285" operator="lessThan">
      <formula>$C$4</formula>
    </cfRule>
  </conditionalFormatting>
  <conditionalFormatting sqref="Q46">
    <cfRule type="cellIs" dxfId="5886" priority="286" operator="lessThan">
      <formula>$C$4</formula>
    </cfRule>
  </conditionalFormatting>
  <conditionalFormatting sqref="Q47">
    <cfRule type="cellIs" dxfId="5885" priority="287" operator="lessThan">
      <formula>$C$4</formula>
    </cfRule>
  </conditionalFormatting>
  <conditionalFormatting sqref="Q48">
    <cfRule type="cellIs" dxfId="5884" priority="288" operator="lessThan">
      <formula>$C$4</formula>
    </cfRule>
  </conditionalFormatting>
  <conditionalFormatting sqref="Q49">
    <cfRule type="cellIs" dxfId="5883" priority="289" operator="lessThan">
      <formula>$C$4</formula>
    </cfRule>
  </conditionalFormatting>
  <conditionalFormatting sqref="Q50">
    <cfRule type="cellIs" dxfId="5882" priority="290" operator="lessThan">
      <formula>$C$4</formula>
    </cfRule>
  </conditionalFormatting>
  <conditionalFormatting sqref="Q51">
    <cfRule type="cellIs" dxfId="5881" priority="291" operator="lessThan">
      <formula>$C$4</formula>
    </cfRule>
  </conditionalFormatting>
  <conditionalFormatting sqref="Q52">
    <cfRule type="cellIs" dxfId="5880" priority="292" operator="lessThan">
      <formula>$C$4</formula>
    </cfRule>
  </conditionalFormatting>
  <conditionalFormatting sqref="Q53">
    <cfRule type="cellIs" dxfId="5879" priority="293" operator="lessThan">
      <formula>$C$4</formula>
    </cfRule>
  </conditionalFormatting>
  <conditionalFormatting sqref="Q54">
    <cfRule type="cellIs" dxfId="5878" priority="294" operator="lessThan">
      <formula>$C$4</formula>
    </cfRule>
  </conditionalFormatting>
  <conditionalFormatting sqref="Q55">
    <cfRule type="cellIs" dxfId="5877" priority="295" operator="lessThan">
      <formula>$C$4</formula>
    </cfRule>
  </conditionalFormatting>
  <conditionalFormatting sqref="Q56">
    <cfRule type="cellIs" dxfId="5876" priority="296" operator="lessThan">
      <formula>$C$4</formula>
    </cfRule>
  </conditionalFormatting>
  <conditionalFormatting sqref="Q57">
    <cfRule type="cellIs" dxfId="5875" priority="297" operator="lessThan">
      <formula>$C$4</formula>
    </cfRule>
  </conditionalFormatting>
  <conditionalFormatting sqref="Q58">
    <cfRule type="cellIs" dxfId="5874" priority="298" operator="lessThan">
      <formula>$C$4</formula>
    </cfRule>
  </conditionalFormatting>
  <conditionalFormatting sqref="Q59">
    <cfRule type="cellIs" dxfId="5873" priority="299" operator="lessThan">
      <formula>$C$4</formula>
    </cfRule>
  </conditionalFormatting>
  <conditionalFormatting sqref="Q60">
    <cfRule type="cellIs" dxfId="5872" priority="300" operator="lessThan">
      <formula>$C$4</formula>
    </cfRule>
  </conditionalFormatting>
  <conditionalFormatting sqref="T11">
    <cfRule type="cellIs" dxfId="5871" priority="301" operator="lessThan">
      <formula>$C$4</formula>
    </cfRule>
  </conditionalFormatting>
  <conditionalFormatting sqref="T12">
    <cfRule type="cellIs" dxfId="5870" priority="302" operator="lessThan">
      <formula>$C$4</formula>
    </cfRule>
  </conditionalFormatting>
  <conditionalFormatting sqref="T13">
    <cfRule type="cellIs" dxfId="5869" priority="303" operator="lessThan">
      <formula>$C$4</formula>
    </cfRule>
  </conditionalFormatting>
  <conditionalFormatting sqref="T14">
    <cfRule type="cellIs" dxfId="5868" priority="304" operator="lessThan">
      <formula>$C$4</formula>
    </cfRule>
  </conditionalFormatting>
  <conditionalFormatting sqref="T15">
    <cfRule type="cellIs" dxfId="5867" priority="305" operator="lessThan">
      <formula>$C$4</formula>
    </cfRule>
  </conditionalFormatting>
  <conditionalFormatting sqref="T16">
    <cfRule type="cellIs" dxfId="5866" priority="306" operator="lessThan">
      <formula>$C$4</formula>
    </cfRule>
  </conditionalFormatting>
  <conditionalFormatting sqref="T17">
    <cfRule type="cellIs" dxfId="5865" priority="307" operator="lessThan">
      <formula>$C$4</formula>
    </cfRule>
  </conditionalFormatting>
  <conditionalFormatting sqref="T18">
    <cfRule type="cellIs" dxfId="5864" priority="308" operator="lessThan">
      <formula>$C$4</formula>
    </cfRule>
  </conditionalFormatting>
  <conditionalFormatting sqref="T19">
    <cfRule type="cellIs" dxfId="5863" priority="309" operator="lessThan">
      <formula>$C$4</formula>
    </cfRule>
  </conditionalFormatting>
  <conditionalFormatting sqref="T20">
    <cfRule type="cellIs" dxfId="5862" priority="310" operator="lessThan">
      <formula>$C$4</formula>
    </cfRule>
  </conditionalFormatting>
  <conditionalFormatting sqref="T21">
    <cfRule type="cellIs" dxfId="5861" priority="311" operator="lessThan">
      <formula>$C$4</formula>
    </cfRule>
  </conditionalFormatting>
  <conditionalFormatting sqref="T22">
    <cfRule type="cellIs" dxfId="5860" priority="312" operator="lessThan">
      <formula>$C$4</formula>
    </cfRule>
  </conditionalFormatting>
  <conditionalFormatting sqref="T23">
    <cfRule type="cellIs" dxfId="5859" priority="313" operator="lessThan">
      <formula>$C$4</formula>
    </cfRule>
  </conditionalFormatting>
  <conditionalFormatting sqref="T24">
    <cfRule type="cellIs" dxfId="5858" priority="314" operator="lessThan">
      <formula>$C$4</formula>
    </cfRule>
  </conditionalFormatting>
  <conditionalFormatting sqref="T25">
    <cfRule type="cellIs" dxfId="5857" priority="315" operator="lessThan">
      <formula>$C$4</formula>
    </cfRule>
  </conditionalFormatting>
  <conditionalFormatting sqref="T26">
    <cfRule type="cellIs" dxfId="5856" priority="316" operator="lessThan">
      <formula>$C$4</formula>
    </cfRule>
  </conditionalFormatting>
  <conditionalFormatting sqref="T27">
    <cfRule type="cellIs" dxfId="5855" priority="317" operator="lessThan">
      <formula>$C$4</formula>
    </cfRule>
  </conditionalFormatting>
  <conditionalFormatting sqref="T28">
    <cfRule type="cellIs" dxfId="5854" priority="318" operator="lessThan">
      <formula>$C$4</formula>
    </cfRule>
  </conditionalFormatting>
  <conditionalFormatting sqref="T29">
    <cfRule type="cellIs" dxfId="5853" priority="319" operator="lessThan">
      <formula>$C$4</formula>
    </cfRule>
  </conditionalFormatting>
  <conditionalFormatting sqref="T30">
    <cfRule type="cellIs" dxfId="5852" priority="320" operator="lessThan">
      <formula>$C$4</formula>
    </cfRule>
  </conditionalFormatting>
  <conditionalFormatting sqref="T31">
    <cfRule type="cellIs" dxfId="5851" priority="321" operator="lessThan">
      <formula>$C$4</formula>
    </cfRule>
  </conditionalFormatting>
  <conditionalFormatting sqref="T32">
    <cfRule type="cellIs" dxfId="5850" priority="322" operator="lessThan">
      <formula>$C$4</formula>
    </cfRule>
  </conditionalFormatting>
  <conditionalFormatting sqref="T33">
    <cfRule type="cellIs" dxfId="5849" priority="323" operator="lessThan">
      <formula>$C$4</formula>
    </cfRule>
  </conditionalFormatting>
  <conditionalFormatting sqref="T34">
    <cfRule type="cellIs" dxfId="5848" priority="324" operator="lessThan">
      <formula>$C$4</formula>
    </cfRule>
  </conditionalFormatting>
  <conditionalFormatting sqref="T35">
    <cfRule type="cellIs" dxfId="5847" priority="325" operator="lessThan">
      <formula>$C$4</formula>
    </cfRule>
  </conditionalFormatting>
  <conditionalFormatting sqref="T36">
    <cfRule type="cellIs" dxfId="5846" priority="326" operator="lessThan">
      <formula>$C$4</formula>
    </cfRule>
  </conditionalFormatting>
  <conditionalFormatting sqref="T37">
    <cfRule type="cellIs" dxfId="5845" priority="327" operator="lessThan">
      <formula>$C$4</formula>
    </cfRule>
  </conditionalFormatting>
  <conditionalFormatting sqref="T38">
    <cfRule type="cellIs" dxfId="5844" priority="328" operator="lessThan">
      <formula>$C$4</formula>
    </cfRule>
  </conditionalFormatting>
  <conditionalFormatting sqref="T39">
    <cfRule type="cellIs" dxfId="5843" priority="329" operator="lessThan">
      <formula>$C$4</formula>
    </cfRule>
  </conditionalFormatting>
  <conditionalFormatting sqref="T40">
    <cfRule type="cellIs" dxfId="5842" priority="330" operator="lessThan">
      <formula>$C$4</formula>
    </cfRule>
  </conditionalFormatting>
  <conditionalFormatting sqref="T41">
    <cfRule type="cellIs" dxfId="5841" priority="331" operator="lessThan">
      <formula>$C$4</formula>
    </cfRule>
  </conditionalFormatting>
  <conditionalFormatting sqref="T42">
    <cfRule type="cellIs" dxfId="5840" priority="332" operator="lessThan">
      <formula>$C$4</formula>
    </cfRule>
  </conditionalFormatting>
  <conditionalFormatting sqref="T43">
    <cfRule type="cellIs" dxfId="5839" priority="333" operator="lessThan">
      <formula>$C$4</formula>
    </cfRule>
  </conditionalFormatting>
  <conditionalFormatting sqref="T44">
    <cfRule type="cellIs" dxfId="5838" priority="334" operator="lessThan">
      <formula>$C$4</formula>
    </cfRule>
  </conditionalFormatting>
  <conditionalFormatting sqref="T45">
    <cfRule type="cellIs" dxfId="5837" priority="335" operator="lessThan">
      <formula>$C$4</formula>
    </cfRule>
  </conditionalFormatting>
  <conditionalFormatting sqref="T46">
    <cfRule type="cellIs" dxfId="5836" priority="336" operator="lessThan">
      <formula>$C$4</formula>
    </cfRule>
  </conditionalFormatting>
  <conditionalFormatting sqref="T47">
    <cfRule type="cellIs" dxfId="5835" priority="337" operator="lessThan">
      <formula>$C$4</formula>
    </cfRule>
  </conditionalFormatting>
  <conditionalFormatting sqref="T48">
    <cfRule type="cellIs" dxfId="5834" priority="338" operator="lessThan">
      <formula>$C$4</formula>
    </cfRule>
  </conditionalFormatting>
  <conditionalFormatting sqref="T49">
    <cfRule type="cellIs" dxfId="5833" priority="339" operator="lessThan">
      <formula>$C$4</formula>
    </cfRule>
  </conditionalFormatting>
  <conditionalFormatting sqref="T50">
    <cfRule type="cellIs" dxfId="5832" priority="340" operator="lessThan">
      <formula>$C$4</formula>
    </cfRule>
  </conditionalFormatting>
  <conditionalFormatting sqref="T51">
    <cfRule type="cellIs" dxfId="5831" priority="341" operator="lessThan">
      <formula>$C$4</formula>
    </cfRule>
  </conditionalFormatting>
  <conditionalFormatting sqref="T52">
    <cfRule type="cellIs" dxfId="5830" priority="342" operator="lessThan">
      <formula>$C$4</formula>
    </cfRule>
  </conditionalFormatting>
  <conditionalFormatting sqref="T53">
    <cfRule type="cellIs" dxfId="5829" priority="343" operator="lessThan">
      <formula>$C$4</formula>
    </cfRule>
  </conditionalFormatting>
  <conditionalFormatting sqref="T54">
    <cfRule type="cellIs" dxfId="5828" priority="344" operator="lessThan">
      <formula>$C$4</formula>
    </cfRule>
  </conditionalFormatting>
  <conditionalFormatting sqref="T55">
    <cfRule type="cellIs" dxfId="5827" priority="345" operator="lessThan">
      <formula>$C$4</formula>
    </cfRule>
  </conditionalFormatting>
  <conditionalFormatting sqref="T56">
    <cfRule type="cellIs" dxfId="5826" priority="346" operator="lessThan">
      <formula>$C$4</formula>
    </cfRule>
  </conditionalFormatting>
  <conditionalFormatting sqref="T57">
    <cfRule type="cellIs" dxfId="5825" priority="347" operator="lessThan">
      <formula>$C$4</formula>
    </cfRule>
  </conditionalFormatting>
  <conditionalFormatting sqref="T58">
    <cfRule type="cellIs" dxfId="5824" priority="348" operator="lessThan">
      <formula>$C$4</formula>
    </cfRule>
  </conditionalFormatting>
  <conditionalFormatting sqref="T59">
    <cfRule type="cellIs" dxfId="5823" priority="349" operator="lessThan">
      <formula>$C$4</formula>
    </cfRule>
  </conditionalFormatting>
  <conditionalFormatting sqref="T60">
    <cfRule type="cellIs" dxfId="5822" priority="350" operator="lessThan">
      <formula>$C$4</formula>
    </cfRule>
  </conditionalFormatting>
  <conditionalFormatting sqref="W11">
    <cfRule type="cellIs" dxfId="5821" priority="351" operator="lessThan">
      <formula>$C$4</formula>
    </cfRule>
  </conditionalFormatting>
  <conditionalFormatting sqref="W12">
    <cfRule type="cellIs" dxfId="5820" priority="352" operator="lessThan">
      <formula>$C$4</formula>
    </cfRule>
  </conditionalFormatting>
  <conditionalFormatting sqref="W13">
    <cfRule type="cellIs" dxfId="5819" priority="353" operator="lessThan">
      <formula>$C$4</formula>
    </cfRule>
  </conditionalFormatting>
  <conditionalFormatting sqref="W14">
    <cfRule type="cellIs" dxfId="5818" priority="354" operator="lessThan">
      <formula>$C$4</formula>
    </cfRule>
  </conditionalFormatting>
  <conditionalFormatting sqref="W15">
    <cfRule type="cellIs" dxfId="5817" priority="355" operator="lessThan">
      <formula>$C$4</formula>
    </cfRule>
  </conditionalFormatting>
  <conditionalFormatting sqref="W16">
    <cfRule type="cellIs" dxfId="5816" priority="356" operator="lessThan">
      <formula>$C$4</formula>
    </cfRule>
  </conditionalFormatting>
  <conditionalFormatting sqref="W17">
    <cfRule type="cellIs" dxfId="5815" priority="357" operator="lessThan">
      <formula>$C$4</formula>
    </cfRule>
  </conditionalFormatting>
  <conditionalFormatting sqref="W18">
    <cfRule type="cellIs" dxfId="5814" priority="358" operator="lessThan">
      <formula>$C$4</formula>
    </cfRule>
  </conditionalFormatting>
  <conditionalFormatting sqref="W19">
    <cfRule type="cellIs" dxfId="5813" priority="359" operator="lessThan">
      <formula>$C$4</formula>
    </cfRule>
  </conditionalFormatting>
  <conditionalFormatting sqref="W20">
    <cfRule type="cellIs" dxfId="5812" priority="360" operator="lessThan">
      <formula>$C$4</formula>
    </cfRule>
  </conditionalFormatting>
  <conditionalFormatting sqref="W21">
    <cfRule type="cellIs" dxfId="5811" priority="361" operator="lessThan">
      <formula>$C$4</formula>
    </cfRule>
  </conditionalFormatting>
  <conditionalFormatting sqref="W22">
    <cfRule type="cellIs" dxfId="5810" priority="362" operator="lessThan">
      <formula>$C$4</formula>
    </cfRule>
  </conditionalFormatting>
  <conditionalFormatting sqref="W23">
    <cfRule type="cellIs" dxfId="5809" priority="363" operator="lessThan">
      <formula>$C$4</formula>
    </cfRule>
  </conditionalFormatting>
  <conditionalFormatting sqref="W24">
    <cfRule type="cellIs" dxfId="5808" priority="364" operator="lessThan">
      <formula>$C$4</formula>
    </cfRule>
  </conditionalFormatting>
  <conditionalFormatting sqref="W25">
    <cfRule type="cellIs" dxfId="5807" priority="365" operator="lessThan">
      <formula>$C$4</formula>
    </cfRule>
  </conditionalFormatting>
  <conditionalFormatting sqref="W26">
    <cfRule type="cellIs" dxfId="5806" priority="366" operator="lessThan">
      <formula>$C$4</formula>
    </cfRule>
  </conditionalFormatting>
  <conditionalFormatting sqref="W27">
    <cfRule type="cellIs" dxfId="5805" priority="367" operator="lessThan">
      <formula>$C$4</formula>
    </cfRule>
  </conditionalFormatting>
  <conditionalFormatting sqref="W28">
    <cfRule type="cellIs" dxfId="5804" priority="368" operator="lessThan">
      <formula>$C$4</formula>
    </cfRule>
  </conditionalFormatting>
  <conditionalFormatting sqref="W29">
    <cfRule type="cellIs" dxfId="5803" priority="369" operator="lessThan">
      <formula>$C$4</formula>
    </cfRule>
  </conditionalFormatting>
  <conditionalFormatting sqref="W30">
    <cfRule type="cellIs" dxfId="5802" priority="370" operator="lessThan">
      <formula>$C$4</formula>
    </cfRule>
  </conditionalFormatting>
  <conditionalFormatting sqref="W31">
    <cfRule type="cellIs" dxfId="5801" priority="371" operator="lessThan">
      <formula>$C$4</formula>
    </cfRule>
  </conditionalFormatting>
  <conditionalFormatting sqref="W32">
    <cfRule type="cellIs" dxfId="5800" priority="372" operator="lessThan">
      <formula>$C$4</formula>
    </cfRule>
  </conditionalFormatting>
  <conditionalFormatting sqref="W33">
    <cfRule type="cellIs" dxfId="5799" priority="373" operator="lessThan">
      <formula>$C$4</formula>
    </cfRule>
  </conditionalFormatting>
  <conditionalFormatting sqref="W34">
    <cfRule type="cellIs" dxfId="5798" priority="374" operator="lessThan">
      <formula>$C$4</formula>
    </cfRule>
  </conditionalFormatting>
  <conditionalFormatting sqref="W35">
    <cfRule type="cellIs" dxfId="5797" priority="375" operator="lessThan">
      <formula>$C$4</formula>
    </cfRule>
  </conditionalFormatting>
  <conditionalFormatting sqref="W36">
    <cfRule type="cellIs" dxfId="5796" priority="376" operator="lessThan">
      <formula>$C$4</formula>
    </cfRule>
  </conditionalFormatting>
  <conditionalFormatting sqref="W37">
    <cfRule type="cellIs" dxfId="5795" priority="377" operator="lessThan">
      <formula>$C$4</formula>
    </cfRule>
  </conditionalFormatting>
  <conditionalFormatting sqref="W38">
    <cfRule type="cellIs" dxfId="5794" priority="378" operator="lessThan">
      <formula>$C$4</formula>
    </cfRule>
  </conditionalFormatting>
  <conditionalFormatting sqref="W39">
    <cfRule type="cellIs" dxfId="5793" priority="379" operator="lessThan">
      <formula>$C$4</formula>
    </cfRule>
  </conditionalFormatting>
  <conditionalFormatting sqref="W40">
    <cfRule type="cellIs" dxfId="5792" priority="380" operator="lessThan">
      <formula>$C$4</formula>
    </cfRule>
  </conditionalFormatting>
  <conditionalFormatting sqref="W41">
    <cfRule type="cellIs" dxfId="5791" priority="381" operator="lessThan">
      <formula>$C$4</formula>
    </cfRule>
  </conditionalFormatting>
  <conditionalFormatting sqref="W42">
    <cfRule type="cellIs" dxfId="5790" priority="382" operator="lessThan">
      <formula>$C$4</formula>
    </cfRule>
  </conditionalFormatting>
  <conditionalFormatting sqref="W43">
    <cfRule type="cellIs" dxfId="5789" priority="383" operator="lessThan">
      <formula>$C$4</formula>
    </cfRule>
  </conditionalFormatting>
  <conditionalFormatting sqref="W44">
    <cfRule type="cellIs" dxfId="5788" priority="384" operator="lessThan">
      <formula>$C$4</formula>
    </cfRule>
  </conditionalFormatting>
  <conditionalFormatting sqref="W45">
    <cfRule type="cellIs" dxfId="5787" priority="385" operator="lessThan">
      <formula>$C$4</formula>
    </cfRule>
  </conditionalFormatting>
  <conditionalFormatting sqref="W46">
    <cfRule type="cellIs" dxfId="5786" priority="386" operator="lessThan">
      <formula>$C$4</formula>
    </cfRule>
  </conditionalFormatting>
  <conditionalFormatting sqref="W47">
    <cfRule type="cellIs" dxfId="5785" priority="387" operator="lessThan">
      <formula>$C$4</formula>
    </cfRule>
  </conditionalFormatting>
  <conditionalFormatting sqref="W48">
    <cfRule type="cellIs" dxfId="5784" priority="388" operator="lessThan">
      <formula>$C$4</formula>
    </cfRule>
  </conditionalFormatting>
  <conditionalFormatting sqref="W49">
    <cfRule type="cellIs" dxfId="5783" priority="389" operator="lessThan">
      <formula>$C$4</formula>
    </cfRule>
  </conditionalFormatting>
  <conditionalFormatting sqref="W50">
    <cfRule type="cellIs" dxfId="5782" priority="390" operator="lessThan">
      <formula>$C$4</formula>
    </cfRule>
  </conditionalFormatting>
  <conditionalFormatting sqref="W51">
    <cfRule type="cellIs" dxfId="5781" priority="391" operator="lessThan">
      <formula>$C$4</formula>
    </cfRule>
  </conditionalFormatting>
  <conditionalFormatting sqref="W52">
    <cfRule type="cellIs" dxfId="5780" priority="392" operator="lessThan">
      <formula>$C$4</formula>
    </cfRule>
  </conditionalFormatting>
  <conditionalFormatting sqref="W53">
    <cfRule type="cellIs" dxfId="5779" priority="393" operator="lessThan">
      <formula>$C$4</formula>
    </cfRule>
  </conditionalFormatting>
  <conditionalFormatting sqref="W54">
    <cfRule type="cellIs" dxfId="5778" priority="394" operator="lessThan">
      <formula>$C$4</formula>
    </cfRule>
  </conditionalFormatting>
  <conditionalFormatting sqref="W55">
    <cfRule type="cellIs" dxfId="5777" priority="395" operator="lessThan">
      <formula>$C$4</formula>
    </cfRule>
  </conditionalFormatting>
  <conditionalFormatting sqref="W56">
    <cfRule type="cellIs" dxfId="5776" priority="396" operator="lessThan">
      <formula>$C$4</formula>
    </cfRule>
  </conditionalFormatting>
  <conditionalFormatting sqref="W57">
    <cfRule type="cellIs" dxfId="5775" priority="397" operator="lessThan">
      <formula>$C$4</formula>
    </cfRule>
  </conditionalFormatting>
  <conditionalFormatting sqref="W58">
    <cfRule type="cellIs" dxfId="5774" priority="398" operator="lessThan">
      <formula>$C$4</formula>
    </cfRule>
  </conditionalFormatting>
  <conditionalFormatting sqref="W59">
    <cfRule type="cellIs" dxfId="5773" priority="399" operator="lessThan">
      <formula>$C$4</formula>
    </cfRule>
  </conditionalFormatting>
  <conditionalFormatting sqref="W60">
    <cfRule type="cellIs" dxfId="5772" priority="400" operator="lessThan">
      <formula>$C$4</formula>
    </cfRule>
  </conditionalFormatting>
  <conditionalFormatting sqref="X11">
    <cfRule type="cellIs" dxfId="5771" priority="401" operator="lessThan">
      <formula>$C$4</formula>
    </cfRule>
  </conditionalFormatting>
  <conditionalFormatting sqref="X12">
    <cfRule type="cellIs" dxfId="5770" priority="402" operator="lessThan">
      <formula>$C$4</formula>
    </cfRule>
  </conditionalFormatting>
  <conditionalFormatting sqref="X13">
    <cfRule type="cellIs" dxfId="5769" priority="403" operator="lessThan">
      <formula>$C$4</formula>
    </cfRule>
  </conditionalFormatting>
  <conditionalFormatting sqref="X14">
    <cfRule type="cellIs" dxfId="5768" priority="404" operator="lessThan">
      <formula>$C$4</formula>
    </cfRule>
  </conditionalFormatting>
  <conditionalFormatting sqref="X15">
    <cfRule type="cellIs" dxfId="5767" priority="405" operator="lessThan">
      <formula>$C$4</formula>
    </cfRule>
  </conditionalFormatting>
  <conditionalFormatting sqref="X16">
    <cfRule type="cellIs" dxfId="5766" priority="406" operator="lessThan">
      <formula>$C$4</formula>
    </cfRule>
  </conditionalFormatting>
  <conditionalFormatting sqref="X17">
    <cfRule type="cellIs" dxfId="5765" priority="407" operator="lessThan">
      <formula>$C$4</formula>
    </cfRule>
  </conditionalFormatting>
  <conditionalFormatting sqref="X18">
    <cfRule type="cellIs" dxfId="5764" priority="408" operator="lessThan">
      <formula>$C$4</formula>
    </cfRule>
  </conditionalFormatting>
  <conditionalFormatting sqref="X19">
    <cfRule type="cellIs" dxfId="5763" priority="409" operator="lessThan">
      <formula>$C$4</formula>
    </cfRule>
  </conditionalFormatting>
  <conditionalFormatting sqref="X20">
    <cfRule type="cellIs" dxfId="5762" priority="410" operator="lessThan">
      <formula>$C$4</formula>
    </cfRule>
  </conditionalFormatting>
  <conditionalFormatting sqref="X21">
    <cfRule type="cellIs" dxfId="5761" priority="411" operator="lessThan">
      <formula>$C$4</formula>
    </cfRule>
  </conditionalFormatting>
  <conditionalFormatting sqref="X22">
    <cfRule type="cellIs" dxfId="5760" priority="412" operator="lessThan">
      <formula>$C$4</formula>
    </cfRule>
  </conditionalFormatting>
  <conditionalFormatting sqref="X23">
    <cfRule type="cellIs" dxfId="5759" priority="413" operator="lessThan">
      <formula>$C$4</formula>
    </cfRule>
  </conditionalFormatting>
  <conditionalFormatting sqref="X24">
    <cfRule type="cellIs" dxfId="5758" priority="414" operator="lessThan">
      <formula>$C$4</formula>
    </cfRule>
  </conditionalFormatting>
  <conditionalFormatting sqref="X25">
    <cfRule type="cellIs" dxfId="5757" priority="415" operator="lessThan">
      <formula>$C$4</formula>
    </cfRule>
  </conditionalFormatting>
  <conditionalFormatting sqref="X26">
    <cfRule type="cellIs" dxfId="5756" priority="416" operator="lessThan">
      <formula>$C$4</formula>
    </cfRule>
  </conditionalFormatting>
  <conditionalFormatting sqref="X27">
    <cfRule type="cellIs" dxfId="5755" priority="417" operator="lessThan">
      <formula>$C$4</formula>
    </cfRule>
  </conditionalFormatting>
  <conditionalFormatting sqref="X28">
    <cfRule type="cellIs" dxfId="5754" priority="418" operator="lessThan">
      <formula>$C$4</formula>
    </cfRule>
  </conditionalFormatting>
  <conditionalFormatting sqref="X29">
    <cfRule type="cellIs" dxfId="5753" priority="419" operator="lessThan">
      <formula>$C$4</formula>
    </cfRule>
  </conditionalFormatting>
  <conditionalFormatting sqref="X30">
    <cfRule type="cellIs" dxfId="5752" priority="420" operator="lessThan">
      <formula>$C$4</formula>
    </cfRule>
  </conditionalFormatting>
  <conditionalFormatting sqref="X31">
    <cfRule type="cellIs" dxfId="5751" priority="421" operator="lessThan">
      <formula>$C$4</formula>
    </cfRule>
  </conditionalFormatting>
  <conditionalFormatting sqref="X32">
    <cfRule type="cellIs" dxfId="5750" priority="422" operator="lessThan">
      <formula>$C$4</formula>
    </cfRule>
  </conditionalFormatting>
  <conditionalFormatting sqref="X33">
    <cfRule type="cellIs" dxfId="5749" priority="423" operator="lessThan">
      <formula>$C$4</formula>
    </cfRule>
  </conditionalFormatting>
  <conditionalFormatting sqref="X34">
    <cfRule type="cellIs" dxfId="5748" priority="424" operator="lessThan">
      <formula>$C$4</formula>
    </cfRule>
  </conditionalFormatting>
  <conditionalFormatting sqref="X35">
    <cfRule type="cellIs" dxfId="5747" priority="425" operator="lessThan">
      <formula>$C$4</formula>
    </cfRule>
  </conditionalFormatting>
  <conditionalFormatting sqref="X36">
    <cfRule type="cellIs" dxfId="5746" priority="426" operator="lessThan">
      <formula>$C$4</formula>
    </cfRule>
  </conditionalFormatting>
  <conditionalFormatting sqref="X37">
    <cfRule type="cellIs" dxfId="5745" priority="427" operator="lessThan">
      <formula>$C$4</formula>
    </cfRule>
  </conditionalFormatting>
  <conditionalFormatting sqref="X38">
    <cfRule type="cellIs" dxfId="5744" priority="428" operator="lessThan">
      <formula>$C$4</formula>
    </cfRule>
  </conditionalFormatting>
  <conditionalFormatting sqref="X39">
    <cfRule type="cellIs" dxfId="5743" priority="429" operator="lessThan">
      <formula>$C$4</formula>
    </cfRule>
  </conditionalFormatting>
  <conditionalFormatting sqref="X40">
    <cfRule type="cellIs" dxfId="5742" priority="430" operator="lessThan">
      <formula>$C$4</formula>
    </cfRule>
  </conditionalFormatting>
  <conditionalFormatting sqref="X41">
    <cfRule type="cellIs" dxfId="5741" priority="431" operator="lessThan">
      <formula>$C$4</formula>
    </cfRule>
  </conditionalFormatting>
  <conditionalFormatting sqref="X42">
    <cfRule type="cellIs" dxfId="5740" priority="432" operator="lessThan">
      <formula>$C$4</formula>
    </cfRule>
  </conditionalFormatting>
  <conditionalFormatting sqref="X43">
    <cfRule type="cellIs" dxfId="5739" priority="433" operator="lessThan">
      <formula>$C$4</formula>
    </cfRule>
  </conditionalFormatting>
  <conditionalFormatting sqref="X44">
    <cfRule type="cellIs" dxfId="5738" priority="434" operator="lessThan">
      <formula>$C$4</formula>
    </cfRule>
  </conditionalFormatting>
  <conditionalFormatting sqref="X45">
    <cfRule type="cellIs" dxfId="5737" priority="435" operator="lessThan">
      <formula>$C$4</formula>
    </cfRule>
  </conditionalFormatting>
  <conditionalFormatting sqref="X46">
    <cfRule type="cellIs" dxfId="5736" priority="436" operator="lessThan">
      <formula>$C$4</formula>
    </cfRule>
  </conditionalFormatting>
  <conditionalFormatting sqref="X47">
    <cfRule type="cellIs" dxfId="5735" priority="437" operator="lessThan">
      <formula>$C$4</formula>
    </cfRule>
  </conditionalFormatting>
  <conditionalFormatting sqref="X48">
    <cfRule type="cellIs" dxfId="5734" priority="438" operator="lessThan">
      <formula>$C$4</formula>
    </cfRule>
  </conditionalFormatting>
  <conditionalFormatting sqref="X49">
    <cfRule type="cellIs" dxfId="5733" priority="439" operator="lessThan">
      <formula>$C$4</formula>
    </cfRule>
  </conditionalFormatting>
  <conditionalFormatting sqref="X50">
    <cfRule type="cellIs" dxfId="5732" priority="440" operator="lessThan">
      <formula>$C$4</formula>
    </cfRule>
  </conditionalFormatting>
  <conditionalFormatting sqref="X51">
    <cfRule type="cellIs" dxfId="5731" priority="441" operator="lessThan">
      <formula>$C$4</formula>
    </cfRule>
  </conditionalFormatting>
  <conditionalFormatting sqref="X52">
    <cfRule type="cellIs" dxfId="5730" priority="442" operator="lessThan">
      <formula>$C$4</formula>
    </cfRule>
  </conditionalFormatting>
  <conditionalFormatting sqref="X53">
    <cfRule type="cellIs" dxfId="5729" priority="443" operator="lessThan">
      <formula>$C$4</formula>
    </cfRule>
  </conditionalFormatting>
  <conditionalFormatting sqref="X54">
    <cfRule type="cellIs" dxfId="5728" priority="444" operator="lessThan">
      <formula>$C$4</formula>
    </cfRule>
  </conditionalFormatting>
  <conditionalFormatting sqref="X55">
    <cfRule type="cellIs" dxfId="5727" priority="445" operator="lessThan">
      <formula>$C$4</formula>
    </cfRule>
  </conditionalFormatting>
  <conditionalFormatting sqref="X56">
    <cfRule type="cellIs" dxfId="5726" priority="446" operator="lessThan">
      <formula>$C$4</formula>
    </cfRule>
  </conditionalFormatting>
  <conditionalFormatting sqref="X57">
    <cfRule type="cellIs" dxfId="5725" priority="447" operator="lessThan">
      <formula>$C$4</formula>
    </cfRule>
  </conditionalFormatting>
  <conditionalFormatting sqref="X58">
    <cfRule type="cellIs" dxfId="5724" priority="448" operator="lessThan">
      <formula>$C$4</formula>
    </cfRule>
  </conditionalFormatting>
  <conditionalFormatting sqref="X59">
    <cfRule type="cellIs" dxfId="5723" priority="449" operator="lessThan">
      <formula>$C$4</formula>
    </cfRule>
  </conditionalFormatting>
  <conditionalFormatting sqref="X60">
    <cfRule type="cellIs" dxfId="5722" priority="450" operator="lessThan">
      <formula>$C$4</formula>
    </cfRule>
  </conditionalFormatting>
  <conditionalFormatting sqref="Y11">
    <cfRule type="cellIs" dxfId="5721" priority="451" operator="lessThan">
      <formula>$C$4</formula>
    </cfRule>
  </conditionalFormatting>
  <conditionalFormatting sqref="Y12">
    <cfRule type="cellIs" dxfId="5720" priority="452" operator="lessThan">
      <formula>$C$4</formula>
    </cfRule>
  </conditionalFormatting>
  <conditionalFormatting sqref="Y13">
    <cfRule type="cellIs" dxfId="5719" priority="453" operator="lessThan">
      <formula>$C$4</formula>
    </cfRule>
  </conditionalFormatting>
  <conditionalFormatting sqref="Y14">
    <cfRule type="cellIs" dxfId="5718" priority="454" operator="lessThan">
      <formula>$C$4</formula>
    </cfRule>
  </conditionalFormatting>
  <conditionalFormatting sqref="Y15">
    <cfRule type="cellIs" dxfId="5717" priority="455" operator="lessThan">
      <formula>$C$4</formula>
    </cfRule>
  </conditionalFormatting>
  <conditionalFormatting sqref="Y16">
    <cfRule type="cellIs" dxfId="5716" priority="456" operator="lessThan">
      <formula>$C$4</formula>
    </cfRule>
  </conditionalFormatting>
  <conditionalFormatting sqref="Y17">
    <cfRule type="cellIs" dxfId="5715" priority="457" operator="lessThan">
      <formula>$C$4</formula>
    </cfRule>
  </conditionalFormatting>
  <conditionalFormatting sqref="Y18">
    <cfRule type="cellIs" dxfId="5714" priority="458" operator="lessThan">
      <formula>$C$4</formula>
    </cfRule>
  </conditionalFormatting>
  <conditionalFormatting sqref="Y19">
    <cfRule type="cellIs" dxfId="5713" priority="459" operator="lessThan">
      <formula>$C$4</formula>
    </cfRule>
  </conditionalFormatting>
  <conditionalFormatting sqref="Y20">
    <cfRule type="cellIs" dxfId="5712" priority="460" operator="lessThan">
      <formula>$C$4</formula>
    </cfRule>
  </conditionalFormatting>
  <conditionalFormatting sqref="Y21">
    <cfRule type="cellIs" dxfId="5711" priority="461" operator="lessThan">
      <formula>$C$4</formula>
    </cfRule>
  </conditionalFormatting>
  <conditionalFormatting sqref="Y22">
    <cfRule type="cellIs" dxfId="5710" priority="462" operator="lessThan">
      <formula>$C$4</formula>
    </cfRule>
  </conditionalFormatting>
  <conditionalFormatting sqref="Y23">
    <cfRule type="cellIs" dxfId="5709" priority="463" operator="lessThan">
      <formula>$C$4</formula>
    </cfRule>
  </conditionalFormatting>
  <conditionalFormatting sqref="Y24">
    <cfRule type="cellIs" dxfId="5708" priority="464" operator="lessThan">
      <formula>$C$4</formula>
    </cfRule>
  </conditionalFormatting>
  <conditionalFormatting sqref="Y25">
    <cfRule type="cellIs" dxfId="5707" priority="465" operator="lessThan">
      <formula>$C$4</formula>
    </cfRule>
  </conditionalFormatting>
  <conditionalFormatting sqref="Y26">
    <cfRule type="cellIs" dxfId="5706" priority="466" operator="lessThan">
      <formula>$C$4</formula>
    </cfRule>
  </conditionalFormatting>
  <conditionalFormatting sqref="Y27">
    <cfRule type="cellIs" dxfId="5705" priority="467" operator="lessThan">
      <formula>$C$4</formula>
    </cfRule>
  </conditionalFormatting>
  <conditionalFormatting sqref="Y28">
    <cfRule type="cellIs" dxfId="5704" priority="468" operator="lessThan">
      <formula>$C$4</formula>
    </cfRule>
  </conditionalFormatting>
  <conditionalFormatting sqref="Y29">
    <cfRule type="cellIs" dxfId="5703" priority="469" operator="lessThan">
      <formula>$C$4</formula>
    </cfRule>
  </conditionalFormatting>
  <conditionalFormatting sqref="Y30">
    <cfRule type="cellIs" dxfId="5702" priority="470" operator="lessThan">
      <formula>$C$4</formula>
    </cfRule>
  </conditionalFormatting>
  <conditionalFormatting sqref="Y31">
    <cfRule type="cellIs" dxfId="5701" priority="471" operator="lessThan">
      <formula>$C$4</formula>
    </cfRule>
  </conditionalFormatting>
  <conditionalFormatting sqref="Y32">
    <cfRule type="cellIs" dxfId="5700" priority="472" operator="lessThan">
      <formula>$C$4</formula>
    </cfRule>
  </conditionalFormatting>
  <conditionalFormatting sqref="Y33">
    <cfRule type="cellIs" dxfId="5699" priority="473" operator="lessThan">
      <formula>$C$4</formula>
    </cfRule>
  </conditionalFormatting>
  <conditionalFormatting sqref="Y34">
    <cfRule type="cellIs" dxfId="5698" priority="474" operator="lessThan">
      <formula>$C$4</formula>
    </cfRule>
  </conditionalFormatting>
  <conditionalFormatting sqref="Y35">
    <cfRule type="cellIs" dxfId="5697" priority="475" operator="lessThan">
      <formula>$C$4</formula>
    </cfRule>
  </conditionalFormatting>
  <conditionalFormatting sqref="Y36">
    <cfRule type="cellIs" dxfId="5696" priority="476" operator="lessThan">
      <formula>$C$4</formula>
    </cfRule>
  </conditionalFormatting>
  <conditionalFormatting sqref="Y37">
    <cfRule type="cellIs" dxfId="5695" priority="477" operator="lessThan">
      <formula>$C$4</formula>
    </cfRule>
  </conditionalFormatting>
  <conditionalFormatting sqref="Y38">
    <cfRule type="cellIs" dxfId="5694" priority="478" operator="lessThan">
      <formula>$C$4</formula>
    </cfRule>
  </conditionalFormatting>
  <conditionalFormatting sqref="Y39">
    <cfRule type="cellIs" dxfId="5693" priority="479" operator="lessThan">
      <formula>$C$4</formula>
    </cfRule>
  </conditionalFormatting>
  <conditionalFormatting sqref="Y40">
    <cfRule type="cellIs" dxfId="5692" priority="480" operator="lessThan">
      <formula>$C$4</formula>
    </cfRule>
  </conditionalFormatting>
  <conditionalFormatting sqref="Y41">
    <cfRule type="cellIs" dxfId="5691" priority="481" operator="lessThan">
      <formula>$C$4</formula>
    </cfRule>
  </conditionalFormatting>
  <conditionalFormatting sqref="Y42">
    <cfRule type="cellIs" dxfId="5690" priority="482" operator="lessThan">
      <formula>$C$4</formula>
    </cfRule>
  </conditionalFormatting>
  <conditionalFormatting sqref="Y43">
    <cfRule type="cellIs" dxfId="5689" priority="483" operator="lessThan">
      <formula>$C$4</formula>
    </cfRule>
  </conditionalFormatting>
  <conditionalFormatting sqref="Y44">
    <cfRule type="cellIs" dxfId="5688" priority="484" operator="lessThan">
      <formula>$C$4</formula>
    </cfRule>
  </conditionalFormatting>
  <conditionalFormatting sqref="Y45">
    <cfRule type="cellIs" dxfId="5687" priority="485" operator="lessThan">
      <formula>$C$4</formula>
    </cfRule>
  </conditionalFormatting>
  <conditionalFormatting sqref="Y46">
    <cfRule type="cellIs" dxfId="5686" priority="486" operator="lessThan">
      <formula>$C$4</formula>
    </cfRule>
  </conditionalFormatting>
  <conditionalFormatting sqref="Y47">
    <cfRule type="cellIs" dxfId="5685" priority="487" operator="lessThan">
      <formula>$C$4</formula>
    </cfRule>
  </conditionalFormatting>
  <conditionalFormatting sqref="Y48">
    <cfRule type="cellIs" dxfId="5684" priority="488" operator="lessThan">
      <formula>$C$4</formula>
    </cfRule>
  </conditionalFormatting>
  <conditionalFormatting sqref="Y49">
    <cfRule type="cellIs" dxfId="5683" priority="489" operator="lessThan">
      <formula>$C$4</formula>
    </cfRule>
  </conditionalFormatting>
  <conditionalFormatting sqref="Y50">
    <cfRule type="cellIs" dxfId="5682" priority="490" operator="lessThan">
      <formula>$C$4</formula>
    </cfRule>
  </conditionalFormatting>
  <conditionalFormatting sqref="Y51">
    <cfRule type="cellIs" dxfId="5681" priority="491" operator="lessThan">
      <formula>$C$4</formula>
    </cfRule>
  </conditionalFormatting>
  <conditionalFormatting sqref="Y52">
    <cfRule type="cellIs" dxfId="5680" priority="492" operator="lessThan">
      <formula>$C$4</formula>
    </cfRule>
  </conditionalFormatting>
  <conditionalFormatting sqref="Y53">
    <cfRule type="cellIs" dxfId="5679" priority="493" operator="lessThan">
      <formula>$C$4</formula>
    </cfRule>
  </conditionalFormatting>
  <conditionalFormatting sqref="Y54">
    <cfRule type="cellIs" dxfId="5678" priority="494" operator="lessThan">
      <formula>$C$4</formula>
    </cfRule>
  </conditionalFormatting>
  <conditionalFormatting sqref="Y55">
    <cfRule type="cellIs" dxfId="5677" priority="495" operator="lessThan">
      <formula>$C$4</formula>
    </cfRule>
  </conditionalFormatting>
  <conditionalFormatting sqref="Y56">
    <cfRule type="cellIs" dxfId="5676" priority="496" operator="lessThan">
      <formula>$C$4</formula>
    </cfRule>
  </conditionalFormatting>
  <conditionalFormatting sqref="Y57">
    <cfRule type="cellIs" dxfId="5675" priority="497" operator="lessThan">
      <formula>$C$4</formula>
    </cfRule>
  </conditionalFormatting>
  <conditionalFormatting sqref="Y58">
    <cfRule type="cellIs" dxfId="5674" priority="498" operator="lessThan">
      <formula>$C$4</formula>
    </cfRule>
  </conditionalFormatting>
  <conditionalFormatting sqref="Y59">
    <cfRule type="cellIs" dxfId="5673" priority="499" operator="lessThan">
      <formula>$C$4</formula>
    </cfRule>
  </conditionalFormatting>
  <conditionalFormatting sqref="Y60">
    <cfRule type="cellIs" dxfId="5672" priority="500" operator="lessThan">
      <formula>$C$4</formula>
    </cfRule>
  </conditionalFormatting>
  <conditionalFormatting sqref="Z11">
    <cfRule type="cellIs" dxfId="5671" priority="501" operator="lessThan">
      <formula>$C$4</formula>
    </cfRule>
  </conditionalFormatting>
  <conditionalFormatting sqref="Z12">
    <cfRule type="cellIs" dxfId="5670" priority="502" operator="lessThan">
      <formula>$C$4</formula>
    </cfRule>
  </conditionalFormatting>
  <conditionalFormatting sqref="Z13">
    <cfRule type="cellIs" dxfId="5669" priority="503" operator="lessThan">
      <formula>$C$4</formula>
    </cfRule>
  </conditionalFormatting>
  <conditionalFormatting sqref="Z14">
    <cfRule type="cellIs" dxfId="5668" priority="504" operator="lessThan">
      <formula>$C$4</formula>
    </cfRule>
  </conditionalFormatting>
  <conditionalFormatting sqref="Z15">
    <cfRule type="cellIs" dxfId="5667" priority="505" operator="lessThan">
      <formula>$C$4</formula>
    </cfRule>
  </conditionalFormatting>
  <conditionalFormatting sqref="Z16">
    <cfRule type="cellIs" dxfId="5666" priority="506" operator="lessThan">
      <formula>$C$4</formula>
    </cfRule>
  </conditionalFormatting>
  <conditionalFormatting sqref="Z17">
    <cfRule type="cellIs" dxfId="5665" priority="507" operator="lessThan">
      <formula>$C$4</formula>
    </cfRule>
  </conditionalFormatting>
  <conditionalFormatting sqref="Z18">
    <cfRule type="cellIs" dxfId="5664" priority="508" operator="lessThan">
      <formula>$C$4</formula>
    </cfRule>
  </conditionalFormatting>
  <conditionalFormatting sqref="Z19">
    <cfRule type="cellIs" dxfId="5663" priority="509" operator="lessThan">
      <formula>$C$4</formula>
    </cfRule>
  </conditionalFormatting>
  <conditionalFormatting sqref="Z20">
    <cfRule type="cellIs" dxfId="5662" priority="510" operator="lessThan">
      <formula>$C$4</formula>
    </cfRule>
  </conditionalFormatting>
  <conditionalFormatting sqref="Z21">
    <cfRule type="cellIs" dxfId="5661" priority="511" operator="lessThan">
      <formula>$C$4</formula>
    </cfRule>
  </conditionalFormatting>
  <conditionalFormatting sqref="Z22">
    <cfRule type="cellIs" dxfId="5660" priority="512" operator="lessThan">
      <formula>$C$4</formula>
    </cfRule>
  </conditionalFormatting>
  <conditionalFormatting sqref="Z23">
    <cfRule type="cellIs" dxfId="5659" priority="513" operator="lessThan">
      <formula>$C$4</formula>
    </cfRule>
  </conditionalFormatting>
  <conditionalFormatting sqref="Z24">
    <cfRule type="cellIs" dxfId="5658" priority="514" operator="lessThan">
      <formula>$C$4</formula>
    </cfRule>
  </conditionalFormatting>
  <conditionalFormatting sqref="Z25">
    <cfRule type="cellIs" dxfId="5657" priority="515" operator="lessThan">
      <formula>$C$4</formula>
    </cfRule>
  </conditionalFormatting>
  <conditionalFormatting sqref="Z26">
    <cfRule type="cellIs" dxfId="5656" priority="516" operator="lessThan">
      <formula>$C$4</formula>
    </cfRule>
  </conditionalFormatting>
  <conditionalFormatting sqref="Z27">
    <cfRule type="cellIs" dxfId="5655" priority="517" operator="lessThan">
      <formula>$C$4</formula>
    </cfRule>
  </conditionalFormatting>
  <conditionalFormatting sqref="Z28">
    <cfRule type="cellIs" dxfId="5654" priority="518" operator="lessThan">
      <formula>$C$4</formula>
    </cfRule>
  </conditionalFormatting>
  <conditionalFormatting sqref="Z29">
    <cfRule type="cellIs" dxfId="5653" priority="519" operator="lessThan">
      <formula>$C$4</formula>
    </cfRule>
  </conditionalFormatting>
  <conditionalFormatting sqref="Z30">
    <cfRule type="cellIs" dxfId="5652" priority="520" operator="lessThan">
      <formula>$C$4</formula>
    </cfRule>
  </conditionalFormatting>
  <conditionalFormatting sqref="Z31">
    <cfRule type="cellIs" dxfId="5651" priority="521" operator="lessThan">
      <formula>$C$4</formula>
    </cfRule>
  </conditionalFormatting>
  <conditionalFormatting sqref="Z32">
    <cfRule type="cellIs" dxfId="5650" priority="522" operator="lessThan">
      <formula>$C$4</formula>
    </cfRule>
  </conditionalFormatting>
  <conditionalFormatting sqref="Z33">
    <cfRule type="cellIs" dxfId="5649" priority="523" operator="lessThan">
      <formula>$C$4</formula>
    </cfRule>
  </conditionalFormatting>
  <conditionalFormatting sqref="Z34">
    <cfRule type="cellIs" dxfId="5648" priority="524" operator="lessThan">
      <formula>$C$4</formula>
    </cfRule>
  </conditionalFormatting>
  <conditionalFormatting sqref="Z35">
    <cfRule type="cellIs" dxfId="5647" priority="525" operator="lessThan">
      <formula>$C$4</formula>
    </cfRule>
  </conditionalFormatting>
  <conditionalFormatting sqref="Z36">
    <cfRule type="cellIs" dxfId="5646" priority="526" operator="lessThan">
      <formula>$C$4</formula>
    </cfRule>
  </conditionalFormatting>
  <conditionalFormatting sqref="Z37">
    <cfRule type="cellIs" dxfId="5645" priority="527" operator="lessThan">
      <formula>$C$4</formula>
    </cfRule>
  </conditionalFormatting>
  <conditionalFormatting sqref="Z38">
    <cfRule type="cellIs" dxfId="5644" priority="528" operator="lessThan">
      <formula>$C$4</formula>
    </cfRule>
  </conditionalFormatting>
  <conditionalFormatting sqref="Z39">
    <cfRule type="cellIs" dxfId="5643" priority="529" operator="lessThan">
      <formula>$C$4</formula>
    </cfRule>
  </conditionalFormatting>
  <conditionalFormatting sqref="Z40">
    <cfRule type="cellIs" dxfId="5642" priority="530" operator="lessThan">
      <formula>$C$4</formula>
    </cfRule>
  </conditionalFormatting>
  <conditionalFormatting sqref="Z41">
    <cfRule type="cellIs" dxfId="5641" priority="531" operator="lessThan">
      <formula>$C$4</formula>
    </cfRule>
  </conditionalFormatting>
  <conditionalFormatting sqref="Z42">
    <cfRule type="cellIs" dxfId="5640" priority="532" operator="lessThan">
      <formula>$C$4</formula>
    </cfRule>
  </conditionalFormatting>
  <conditionalFormatting sqref="Z43">
    <cfRule type="cellIs" dxfId="5639" priority="533" operator="lessThan">
      <formula>$C$4</formula>
    </cfRule>
  </conditionalFormatting>
  <conditionalFormatting sqref="Z44">
    <cfRule type="cellIs" dxfId="5638" priority="534" operator="lessThan">
      <formula>$C$4</formula>
    </cfRule>
  </conditionalFormatting>
  <conditionalFormatting sqref="Z45">
    <cfRule type="cellIs" dxfId="5637" priority="535" operator="lessThan">
      <formula>$C$4</formula>
    </cfRule>
  </conditionalFormatting>
  <conditionalFormatting sqref="Z46">
    <cfRule type="cellIs" dxfId="5636" priority="536" operator="lessThan">
      <formula>$C$4</formula>
    </cfRule>
  </conditionalFormatting>
  <conditionalFormatting sqref="Z47">
    <cfRule type="cellIs" dxfId="5635" priority="537" operator="lessThan">
      <formula>$C$4</formula>
    </cfRule>
  </conditionalFormatting>
  <conditionalFormatting sqref="Z48">
    <cfRule type="cellIs" dxfId="5634" priority="538" operator="lessThan">
      <formula>$C$4</formula>
    </cfRule>
  </conditionalFormatting>
  <conditionalFormatting sqref="Z49">
    <cfRule type="cellIs" dxfId="5633" priority="539" operator="lessThan">
      <formula>$C$4</formula>
    </cfRule>
  </conditionalFormatting>
  <conditionalFormatting sqref="Z50">
    <cfRule type="cellIs" dxfId="5632" priority="540" operator="lessThan">
      <formula>$C$4</formula>
    </cfRule>
  </conditionalFormatting>
  <conditionalFormatting sqref="Z51">
    <cfRule type="cellIs" dxfId="5631" priority="541" operator="lessThan">
      <formula>$C$4</formula>
    </cfRule>
  </conditionalFormatting>
  <conditionalFormatting sqref="Z52">
    <cfRule type="cellIs" dxfId="5630" priority="542" operator="lessThan">
      <formula>$C$4</formula>
    </cfRule>
  </conditionalFormatting>
  <conditionalFormatting sqref="Z53">
    <cfRule type="cellIs" dxfId="5629" priority="543" operator="lessThan">
      <formula>$C$4</formula>
    </cfRule>
  </conditionalFormatting>
  <conditionalFormatting sqref="Z54">
    <cfRule type="cellIs" dxfId="5628" priority="544" operator="lessThan">
      <formula>$C$4</formula>
    </cfRule>
  </conditionalFormatting>
  <conditionalFormatting sqref="Z55">
    <cfRule type="cellIs" dxfId="5627" priority="545" operator="lessThan">
      <formula>$C$4</formula>
    </cfRule>
  </conditionalFormatting>
  <conditionalFormatting sqref="Z56">
    <cfRule type="cellIs" dxfId="5626" priority="546" operator="lessThan">
      <formula>$C$4</formula>
    </cfRule>
  </conditionalFormatting>
  <conditionalFormatting sqref="Z57">
    <cfRule type="cellIs" dxfId="5625" priority="547" operator="lessThan">
      <formula>$C$4</formula>
    </cfRule>
  </conditionalFormatting>
  <conditionalFormatting sqref="Z58">
    <cfRule type="cellIs" dxfId="5624" priority="548" operator="lessThan">
      <formula>$C$4</formula>
    </cfRule>
  </conditionalFormatting>
  <conditionalFormatting sqref="Z59">
    <cfRule type="cellIs" dxfId="5623" priority="549" operator="lessThan">
      <formula>$C$4</formula>
    </cfRule>
  </conditionalFormatting>
  <conditionalFormatting sqref="Z60">
    <cfRule type="cellIs" dxfId="5622" priority="550" operator="lessThan">
      <formula>$C$4</formula>
    </cfRule>
  </conditionalFormatting>
  <conditionalFormatting sqref="AA11">
    <cfRule type="cellIs" dxfId="5621" priority="551" operator="lessThan">
      <formula>$C$4</formula>
    </cfRule>
  </conditionalFormatting>
  <conditionalFormatting sqref="AA12">
    <cfRule type="cellIs" dxfId="5620" priority="552" operator="lessThan">
      <formula>$C$4</formula>
    </cfRule>
  </conditionalFormatting>
  <conditionalFormatting sqref="AA13">
    <cfRule type="cellIs" dxfId="5619" priority="553" operator="lessThan">
      <formula>$C$4</formula>
    </cfRule>
  </conditionalFormatting>
  <conditionalFormatting sqref="AA14">
    <cfRule type="cellIs" dxfId="5618" priority="554" operator="lessThan">
      <formula>$C$4</formula>
    </cfRule>
  </conditionalFormatting>
  <conditionalFormatting sqref="AA15">
    <cfRule type="cellIs" dxfId="5617" priority="555" operator="lessThan">
      <formula>$C$4</formula>
    </cfRule>
  </conditionalFormatting>
  <conditionalFormatting sqref="AA16">
    <cfRule type="cellIs" dxfId="5616" priority="556" operator="lessThan">
      <formula>$C$4</formula>
    </cfRule>
  </conditionalFormatting>
  <conditionalFormatting sqref="AA17">
    <cfRule type="cellIs" dxfId="5615" priority="557" operator="lessThan">
      <formula>$C$4</formula>
    </cfRule>
  </conditionalFormatting>
  <conditionalFormatting sqref="AA18">
    <cfRule type="cellIs" dxfId="5614" priority="558" operator="lessThan">
      <formula>$C$4</formula>
    </cfRule>
  </conditionalFormatting>
  <conditionalFormatting sqref="AA19">
    <cfRule type="cellIs" dxfId="5613" priority="559" operator="lessThan">
      <formula>$C$4</formula>
    </cfRule>
  </conditionalFormatting>
  <conditionalFormatting sqref="AA20">
    <cfRule type="cellIs" dxfId="5612" priority="560" operator="lessThan">
      <formula>$C$4</formula>
    </cfRule>
  </conditionalFormatting>
  <conditionalFormatting sqref="AA21">
    <cfRule type="cellIs" dxfId="5611" priority="561" operator="lessThan">
      <formula>$C$4</formula>
    </cfRule>
  </conditionalFormatting>
  <conditionalFormatting sqref="AA22">
    <cfRule type="cellIs" dxfId="5610" priority="562" operator="lessThan">
      <formula>$C$4</formula>
    </cfRule>
  </conditionalFormatting>
  <conditionalFormatting sqref="AA23">
    <cfRule type="cellIs" dxfId="5609" priority="563" operator="lessThan">
      <formula>$C$4</formula>
    </cfRule>
  </conditionalFormatting>
  <conditionalFormatting sqref="AA24">
    <cfRule type="cellIs" dxfId="5608" priority="564" operator="lessThan">
      <formula>$C$4</formula>
    </cfRule>
  </conditionalFormatting>
  <conditionalFormatting sqref="AA25">
    <cfRule type="cellIs" dxfId="5607" priority="565" operator="lessThan">
      <formula>$C$4</formula>
    </cfRule>
  </conditionalFormatting>
  <conditionalFormatting sqref="AA26">
    <cfRule type="cellIs" dxfId="5606" priority="566" operator="lessThan">
      <formula>$C$4</formula>
    </cfRule>
  </conditionalFormatting>
  <conditionalFormatting sqref="AA27">
    <cfRule type="cellIs" dxfId="5605" priority="567" operator="lessThan">
      <formula>$C$4</formula>
    </cfRule>
  </conditionalFormatting>
  <conditionalFormatting sqref="AA28">
    <cfRule type="cellIs" dxfId="5604" priority="568" operator="lessThan">
      <formula>$C$4</formula>
    </cfRule>
  </conditionalFormatting>
  <conditionalFormatting sqref="AA29">
    <cfRule type="cellIs" dxfId="5603" priority="569" operator="lessThan">
      <formula>$C$4</formula>
    </cfRule>
  </conditionalFormatting>
  <conditionalFormatting sqref="AA30">
    <cfRule type="cellIs" dxfId="5602" priority="570" operator="lessThan">
      <formula>$C$4</formula>
    </cfRule>
  </conditionalFormatting>
  <conditionalFormatting sqref="AA31">
    <cfRule type="cellIs" dxfId="5601" priority="571" operator="lessThan">
      <formula>$C$4</formula>
    </cfRule>
  </conditionalFormatting>
  <conditionalFormatting sqref="AA32">
    <cfRule type="cellIs" dxfId="5600" priority="572" operator="lessThan">
      <formula>$C$4</formula>
    </cfRule>
  </conditionalFormatting>
  <conditionalFormatting sqref="AA33">
    <cfRule type="cellIs" dxfId="5599" priority="573" operator="lessThan">
      <formula>$C$4</formula>
    </cfRule>
  </conditionalFormatting>
  <conditionalFormatting sqref="AA34">
    <cfRule type="cellIs" dxfId="5598" priority="574" operator="lessThan">
      <formula>$C$4</formula>
    </cfRule>
  </conditionalFormatting>
  <conditionalFormatting sqref="AA35">
    <cfRule type="cellIs" dxfId="5597" priority="575" operator="lessThan">
      <formula>$C$4</formula>
    </cfRule>
  </conditionalFormatting>
  <conditionalFormatting sqref="AA36">
    <cfRule type="cellIs" dxfId="5596" priority="576" operator="lessThan">
      <formula>$C$4</formula>
    </cfRule>
  </conditionalFormatting>
  <conditionalFormatting sqref="AA37">
    <cfRule type="cellIs" dxfId="5595" priority="577" operator="lessThan">
      <formula>$C$4</formula>
    </cfRule>
  </conditionalFormatting>
  <conditionalFormatting sqref="AA38">
    <cfRule type="cellIs" dxfId="5594" priority="578" operator="lessThan">
      <formula>$C$4</formula>
    </cfRule>
  </conditionalFormatting>
  <conditionalFormatting sqref="AA39">
    <cfRule type="cellIs" dxfId="5593" priority="579" operator="lessThan">
      <formula>$C$4</formula>
    </cfRule>
  </conditionalFormatting>
  <conditionalFormatting sqref="AA40">
    <cfRule type="cellIs" dxfId="5592" priority="580" operator="lessThan">
      <formula>$C$4</formula>
    </cfRule>
  </conditionalFormatting>
  <conditionalFormatting sqref="AA41">
    <cfRule type="cellIs" dxfId="5591" priority="581" operator="lessThan">
      <formula>$C$4</formula>
    </cfRule>
  </conditionalFormatting>
  <conditionalFormatting sqref="AA42">
    <cfRule type="cellIs" dxfId="5590" priority="582" operator="lessThan">
      <formula>$C$4</formula>
    </cfRule>
  </conditionalFormatting>
  <conditionalFormatting sqref="AA43">
    <cfRule type="cellIs" dxfId="5589" priority="583" operator="lessThan">
      <formula>$C$4</formula>
    </cfRule>
  </conditionalFormatting>
  <conditionalFormatting sqref="AA44">
    <cfRule type="cellIs" dxfId="5588" priority="584" operator="lessThan">
      <formula>$C$4</formula>
    </cfRule>
  </conditionalFormatting>
  <conditionalFormatting sqref="AA45">
    <cfRule type="cellIs" dxfId="5587" priority="585" operator="lessThan">
      <formula>$C$4</formula>
    </cfRule>
  </conditionalFormatting>
  <conditionalFormatting sqref="AA46">
    <cfRule type="cellIs" dxfId="5586" priority="586" operator="lessThan">
      <formula>$C$4</formula>
    </cfRule>
  </conditionalFormatting>
  <conditionalFormatting sqref="AA47">
    <cfRule type="cellIs" dxfId="5585" priority="587" operator="lessThan">
      <formula>$C$4</formula>
    </cfRule>
  </conditionalFormatting>
  <conditionalFormatting sqref="AA48">
    <cfRule type="cellIs" dxfId="5584" priority="588" operator="lessThan">
      <formula>$C$4</formula>
    </cfRule>
  </conditionalFormatting>
  <conditionalFormatting sqref="AA49">
    <cfRule type="cellIs" dxfId="5583" priority="589" operator="lessThan">
      <formula>$C$4</formula>
    </cfRule>
  </conditionalFormatting>
  <conditionalFormatting sqref="AA50">
    <cfRule type="cellIs" dxfId="5582" priority="590" operator="lessThan">
      <formula>$C$4</formula>
    </cfRule>
  </conditionalFormatting>
  <conditionalFormatting sqref="AA51">
    <cfRule type="cellIs" dxfId="5581" priority="591" operator="lessThan">
      <formula>$C$4</formula>
    </cfRule>
  </conditionalFormatting>
  <conditionalFormatting sqref="AA52">
    <cfRule type="cellIs" dxfId="5580" priority="592" operator="lessThan">
      <formula>$C$4</formula>
    </cfRule>
  </conditionalFormatting>
  <conditionalFormatting sqref="AA53">
    <cfRule type="cellIs" dxfId="5579" priority="593" operator="lessThan">
      <formula>$C$4</formula>
    </cfRule>
  </conditionalFormatting>
  <conditionalFormatting sqref="AA54">
    <cfRule type="cellIs" dxfId="5578" priority="594" operator="lessThan">
      <formula>$C$4</formula>
    </cfRule>
  </conditionalFormatting>
  <conditionalFormatting sqref="AA55">
    <cfRule type="cellIs" dxfId="5577" priority="595" operator="lessThan">
      <formula>$C$4</formula>
    </cfRule>
  </conditionalFormatting>
  <conditionalFormatting sqref="AA56">
    <cfRule type="cellIs" dxfId="5576" priority="596" operator="lessThan">
      <formula>$C$4</formula>
    </cfRule>
  </conditionalFormatting>
  <conditionalFormatting sqref="AA57">
    <cfRule type="cellIs" dxfId="5575" priority="597" operator="lessThan">
      <formula>$C$4</formula>
    </cfRule>
  </conditionalFormatting>
  <conditionalFormatting sqref="AA58">
    <cfRule type="cellIs" dxfId="5574" priority="598" operator="lessThan">
      <formula>$C$4</formula>
    </cfRule>
  </conditionalFormatting>
  <conditionalFormatting sqref="AA59">
    <cfRule type="cellIs" dxfId="5573" priority="599" operator="lessThan">
      <formula>$C$4</formula>
    </cfRule>
  </conditionalFormatting>
  <conditionalFormatting sqref="AA60">
    <cfRule type="cellIs" dxfId="5572" priority="600" operator="lessThan">
      <formula>$C$4</formula>
    </cfRule>
  </conditionalFormatting>
  <conditionalFormatting sqref="AB11">
    <cfRule type="cellIs" dxfId="5571" priority="601" operator="lessThan">
      <formula>$C$4</formula>
    </cfRule>
  </conditionalFormatting>
  <conditionalFormatting sqref="AB12">
    <cfRule type="cellIs" dxfId="5570" priority="602" operator="lessThan">
      <formula>$C$4</formula>
    </cfRule>
  </conditionalFormatting>
  <conditionalFormatting sqref="AB13">
    <cfRule type="cellIs" dxfId="5569" priority="603" operator="lessThan">
      <formula>$C$4</formula>
    </cfRule>
  </conditionalFormatting>
  <conditionalFormatting sqref="AB14">
    <cfRule type="cellIs" dxfId="5568" priority="604" operator="lessThan">
      <formula>$C$4</formula>
    </cfRule>
  </conditionalFormatting>
  <conditionalFormatting sqref="AB15">
    <cfRule type="cellIs" dxfId="5567" priority="605" operator="lessThan">
      <formula>$C$4</formula>
    </cfRule>
  </conditionalFormatting>
  <conditionalFormatting sqref="AB16">
    <cfRule type="cellIs" dxfId="5566" priority="606" operator="lessThan">
      <formula>$C$4</formula>
    </cfRule>
  </conditionalFormatting>
  <conditionalFormatting sqref="AB17">
    <cfRule type="cellIs" dxfId="5565" priority="607" operator="lessThan">
      <formula>$C$4</formula>
    </cfRule>
  </conditionalFormatting>
  <conditionalFormatting sqref="AB18">
    <cfRule type="cellIs" dxfId="5564" priority="608" operator="lessThan">
      <formula>$C$4</formula>
    </cfRule>
  </conditionalFormatting>
  <conditionalFormatting sqref="AB19">
    <cfRule type="cellIs" dxfId="5563" priority="609" operator="lessThan">
      <formula>$C$4</formula>
    </cfRule>
  </conditionalFormatting>
  <conditionalFormatting sqref="AB20">
    <cfRule type="cellIs" dxfId="5562" priority="610" operator="lessThan">
      <formula>$C$4</formula>
    </cfRule>
  </conditionalFormatting>
  <conditionalFormatting sqref="AB21">
    <cfRule type="cellIs" dxfId="5561" priority="611" operator="lessThan">
      <formula>$C$4</formula>
    </cfRule>
  </conditionalFormatting>
  <conditionalFormatting sqref="AB22">
    <cfRule type="cellIs" dxfId="5560" priority="612" operator="lessThan">
      <formula>$C$4</formula>
    </cfRule>
  </conditionalFormatting>
  <conditionalFormatting sqref="AB23">
    <cfRule type="cellIs" dxfId="5559" priority="613" operator="lessThan">
      <formula>$C$4</formula>
    </cfRule>
  </conditionalFormatting>
  <conditionalFormatting sqref="AB24">
    <cfRule type="cellIs" dxfId="5558" priority="614" operator="lessThan">
      <formula>$C$4</formula>
    </cfRule>
  </conditionalFormatting>
  <conditionalFormatting sqref="AB25">
    <cfRule type="cellIs" dxfId="5557" priority="615" operator="lessThan">
      <formula>$C$4</formula>
    </cfRule>
  </conditionalFormatting>
  <conditionalFormatting sqref="AB26">
    <cfRule type="cellIs" dxfId="5556" priority="616" operator="lessThan">
      <formula>$C$4</formula>
    </cfRule>
  </conditionalFormatting>
  <conditionalFormatting sqref="AB27">
    <cfRule type="cellIs" dxfId="5555" priority="617" operator="lessThan">
      <formula>$C$4</formula>
    </cfRule>
  </conditionalFormatting>
  <conditionalFormatting sqref="AB28">
    <cfRule type="cellIs" dxfId="5554" priority="618" operator="lessThan">
      <formula>$C$4</formula>
    </cfRule>
  </conditionalFormatting>
  <conditionalFormatting sqref="AB29">
    <cfRule type="cellIs" dxfId="5553" priority="619" operator="lessThan">
      <formula>$C$4</formula>
    </cfRule>
  </conditionalFormatting>
  <conditionalFormatting sqref="AB30">
    <cfRule type="cellIs" dxfId="5552" priority="620" operator="lessThan">
      <formula>$C$4</formula>
    </cfRule>
  </conditionalFormatting>
  <conditionalFormatting sqref="AB31">
    <cfRule type="cellIs" dxfId="5551" priority="621" operator="lessThan">
      <formula>$C$4</formula>
    </cfRule>
  </conditionalFormatting>
  <conditionalFormatting sqref="AB32">
    <cfRule type="cellIs" dxfId="5550" priority="622" operator="lessThan">
      <formula>$C$4</formula>
    </cfRule>
  </conditionalFormatting>
  <conditionalFormatting sqref="AB33">
    <cfRule type="cellIs" dxfId="5549" priority="623" operator="lessThan">
      <formula>$C$4</formula>
    </cfRule>
  </conditionalFormatting>
  <conditionalFormatting sqref="AB34">
    <cfRule type="cellIs" dxfId="5548" priority="624" operator="lessThan">
      <formula>$C$4</formula>
    </cfRule>
  </conditionalFormatting>
  <conditionalFormatting sqref="AB35">
    <cfRule type="cellIs" dxfId="5547" priority="625" operator="lessThan">
      <formula>$C$4</formula>
    </cfRule>
  </conditionalFormatting>
  <conditionalFormatting sqref="AB36">
    <cfRule type="cellIs" dxfId="5546" priority="626" operator="lessThan">
      <formula>$C$4</formula>
    </cfRule>
  </conditionalFormatting>
  <conditionalFormatting sqref="AB37">
    <cfRule type="cellIs" dxfId="5545" priority="627" operator="lessThan">
      <formula>$C$4</formula>
    </cfRule>
  </conditionalFormatting>
  <conditionalFormatting sqref="AB38">
    <cfRule type="cellIs" dxfId="5544" priority="628" operator="lessThan">
      <formula>$C$4</formula>
    </cfRule>
  </conditionalFormatting>
  <conditionalFormatting sqref="AB39">
    <cfRule type="cellIs" dxfId="5543" priority="629" operator="lessThan">
      <formula>$C$4</formula>
    </cfRule>
  </conditionalFormatting>
  <conditionalFormatting sqref="AB40">
    <cfRule type="cellIs" dxfId="5542" priority="630" operator="lessThan">
      <formula>$C$4</formula>
    </cfRule>
  </conditionalFormatting>
  <conditionalFormatting sqref="AB41">
    <cfRule type="cellIs" dxfId="5541" priority="631" operator="lessThan">
      <formula>$C$4</formula>
    </cfRule>
  </conditionalFormatting>
  <conditionalFormatting sqref="AB42">
    <cfRule type="cellIs" dxfId="5540" priority="632" operator="lessThan">
      <formula>$C$4</formula>
    </cfRule>
  </conditionalFormatting>
  <conditionalFormatting sqref="AB43">
    <cfRule type="cellIs" dxfId="5539" priority="633" operator="lessThan">
      <formula>$C$4</formula>
    </cfRule>
  </conditionalFormatting>
  <conditionalFormatting sqref="AB44">
    <cfRule type="cellIs" dxfId="5538" priority="634" operator="lessThan">
      <formula>$C$4</formula>
    </cfRule>
  </conditionalFormatting>
  <conditionalFormatting sqref="AB45">
    <cfRule type="cellIs" dxfId="5537" priority="635" operator="lessThan">
      <formula>$C$4</formula>
    </cfRule>
  </conditionalFormatting>
  <conditionalFormatting sqref="AB46">
    <cfRule type="cellIs" dxfId="5536" priority="636" operator="lessThan">
      <formula>$C$4</formula>
    </cfRule>
  </conditionalFormatting>
  <conditionalFormatting sqref="AB47">
    <cfRule type="cellIs" dxfId="5535" priority="637" operator="lessThan">
      <formula>$C$4</formula>
    </cfRule>
  </conditionalFormatting>
  <conditionalFormatting sqref="AB48">
    <cfRule type="cellIs" dxfId="5534" priority="638" operator="lessThan">
      <formula>$C$4</formula>
    </cfRule>
  </conditionalFormatting>
  <conditionalFormatting sqref="AB49">
    <cfRule type="cellIs" dxfId="5533" priority="639" operator="lessThan">
      <formula>$C$4</formula>
    </cfRule>
  </conditionalFormatting>
  <conditionalFormatting sqref="AB50">
    <cfRule type="cellIs" dxfId="5532" priority="640" operator="lessThan">
      <formula>$C$4</formula>
    </cfRule>
  </conditionalFormatting>
  <conditionalFormatting sqref="AB51">
    <cfRule type="cellIs" dxfId="5531" priority="641" operator="lessThan">
      <formula>$C$4</formula>
    </cfRule>
  </conditionalFormatting>
  <conditionalFormatting sqref="AB52">
    <cfRule type="cellIs" dxfId="5530" priority="642" operator="lessThan">
      <formula>$C$4</formula>
    </cfRule>
  </conditionalFormatting>
  <conditionalFormatting sqref="AB53">
    <cfRule type="cellIs" dxfId="5529" priority="643" operator="lessThan">
      <formula>$C$4</formula>
    </cfRule>
  </conditionalFormatting>
  <conditionalFormatting sqref="AB54">
    <cfRule type="cellIs" dxfId="5528" priority="644" operator="lessThan">
      <formula>$C$4</formula>
    </cfRule>
  </conditionalFormatting>
  <conditionalFormatting sqref="AB55">
    <cfRule type="cellIs" dxfId="5527" priority="645" operator="lessThan">
      <formula>$C$4</formula>
    </cfRule>
  </conditionalFormatting>
  <conditionalFormatting sqref="AB56">
    <cfRule type="cellIs" dxfId="5526" priority="646" operator="lessThan">
      <formula>$C$4</formula>
    </cfRule>
  </conditionalFormatting>
  <conditionalFormatting sqref="AB57">
    <cfRule type="cellIs" dxfId="5525" priority="647" operator="lessThan">
      <formula>$C$4</formula>
    </cfRule>
  </conditionalFormatting>
  <conditionalFormatting sqref="AB58">
    <cfRule type="cellIs" dxfId="5524" priority="648" operator="lessThan">
      <formula>$C$4</formula>
    </cfRule>
  </conditionalFormatting>
  <conditionalFormatting sqref="AB59">
    <cfRule type="cellIs" dxfId="5523" priority="649" operator="lessThan">
      <formula>$C$4</formula>
    </cfRule>
  </conditionalFormatting>
  <conditionalFormatting sqref="AB60">
    <cfRule type="cellIs" dxfId="5522" priority="650" operator="lessThan">
      <formula>$C$4</formula>
    </cfRule>
  </conditionalFormatting>
  <conditionalFormatting sqref="AC11">
    <cfRule type="cellIs" dxfId="5521" priority="651" operator="lessThan">
      <formula>$C$4</formula>
    </cfRule>
  </conditionalFormatting>
  <conditionalFormatting sqref="AC12">
    <cfRule type="cellIs" dxfId="5520" priority="652" operator="lessThan">
      <formula>$C$4</formula>
    </cfRule>
  </conditionalFormatting>
  <conditionalFormatting sqref="AC13">
    <cfRule type="cellIs" dxfId="5519" priority="653" operator="lessThan">
      <formula>$C$4</formula>
    </cfRule>
  </conditionalFormatting>
  <conditionalFormatting sqref="AC14">
    <cfRule type="cellIs" dxfId="5518" priority="654" operator="lessThan">
      <formula>$C$4</formula>
    </cfRule>
  </conditionalFormatting>
  <conditionalFormatting sqref="AC15">
    <cfRule type="cellIs" dxfId="5517" priority="655" operator="lessThan">
      <formula>$C$4</formula>
    </cfRule>
  </conditionalFormatting>
  <conditionalFormatting sqref="AC16">
    <cfRule type="cellIs" dxfId="5516" priority="656" operator="lessThan">
      <formula>$C$4</formula>
    </cfRule>
  </conditionalFormatting>
  <conditionalFormatting sqref="AC17">
    <cfRule type="cellIs" dxfId="5515" priority="657" operator="lessThan">
      <formula>$C$4</formula>
    </cfRule>
  </conditionalFormatting>
  <conditionalFormatting sqref="AC18">
    <cfRule type="cellIs" dxfId="5514" priority="658" operator="lessThan">
      <formula>$C$4</formula>
    </cfRule>
  </conditionalFormatting>
  <conditionalFormatting sqref="AC19">
    <cfRule type="cellIs" dxfId="5513" priority="659" operator="lessThan">
      <formula>$C$4</formula>
    </cfRule>
  </conditionalFormatting>
  <conditionalFormatting sqref="AC20">
    <cfRule type="cellIs" dxfId="5512" priority="660" operator="lessThan">
      <formula>$C$4</formula>
    </cfRule>
  </conditionalFormatting>
  <conditionalFormatting sqref="AC21">
    <cfRule type="cellIs" dxfId="5511" priority="661" operator="lessThan">
      <formula>$C$4</formula>
    </cfRule>
  </conditionalFormatting>
  <conditionalFormatting sqref="AC22">
    <cfRule type="cellIs" dxfId="5510" priority="662" operator="lessThan">
      <formula>$C$4</formula>
    </cfRule>
  </conditionalFormatting>
  <conditionalFormatting sqref="AC23">
    <cfRule type="cellIs" dxfId="5509" priority="663" operator="lessThan">
      <formula>$C$4</formula>
    </cfRule>
  </conditionalFormatting>
  <conditionalFormatting sqref="AC24">
    <cfRule type="cellIs" dxfId="5508" priority="664" operator="lessThan">
      <formula>$C$4</formula>
    </cfRule>
  </conditionalFormatting>
  <conditionalFormatting sqref="AC25">
    <cfRule type="cellIs" dxfId="5507" priority="665" operator="lessThan">
      <formula>$C$4</formula>
    </cfRule>
  </conditionalFormatting>
  <conditionalFormatting sqref="AC26">
    <cfRule type="cellIs" dxfId="5506" priority="666" operator="lessThan">
      <formula>$C$4</formula>
    </cfRule>
  </conditionalFormatting>
  <conditionalFormatting sqref="AC27">
    <cfRule type="cellIs" dxfId="5505" priority="667" operator="lessThan">
      <formula>$C$4</formula>
    </cfRule>
  </conditionalFormatting>
  <conditionalFormatting sqref="AC28">
    <cfRule type="cellIs" dxfId="5504" priority="668" operator="lessThan">
      <formula>$C$4</formula>
    </cfRule>
  </conditionalFormatting>
  <conditionalFormatting sqref="AC29">
    <cfRule type="cellIs" dxfId="5503" priority="669" operator="lessThan">
      <formula>$C$4</formula>
    </cfRule>
  </conditionalFormatting>
  <conditionalFormatting sqref="AC30">
    <cfRule type="cellIs" dxfId="5502" priority="670" operator="lessThan">
      <formula>$C$4</formula>
    </cfRule>
  </conditionalFormatting>
  <conditionalFormatting sqref="AC31">
    <cfRule type="cellIs" dxfId="5501" priority="671" operator="lessThan">
      <formula>$C$4</formula>
    </cfRule>
  </conditionalFormatting>
  <conditionalFormatting sqref="AC32">
    <cfRule type="cellIs" dxfId="5500" priority="672" operator="lessThan">
      <formula>$C$4</formula>
    </cfRule>
  </conditionalFormatting>
  <conditionalFormatting sqref="AC33">
    <cfRule type="cellIs" dxfId="5499" priority="673" operator="lessThan">
      <formula>$C$4</formula>
    </cfRule>
  </conditionalFormatting>
  <conditionalFormatting sqref="AC34">
    <cfRule type="cellIs" dxfId="5498" priority="674" operator="lessThan">
      <formula>$C$4</formula>
    </cfRule>
  </conditionalFormatting>
  <conditionalFormatting sqref="AC35">
    <cfRule type="cellIs" dxfId="5497" priority="675" operator="lessThan">
      <formula>$C$4</formula>
    </cfRule>
  </conditionalFormatting>
  <conditionalFormatting sqref="AC36">
    <cfRule type="cellIs" dxfId="5496" priority="676" operator="lessThan">
      <formula>$C$4</formula>
    </cfRule>
  </conditionalFormatting>
  <conditionalFormatting sqref="AC37">
    <cfRule type="cellIs" dxfId="5495" priority="677" operator="lessThan">
      <formula>$C$4</formula>
    </cfRule>
  </conditionalFormatting>
  <conditionalFormatting sqref="AC38">
    <cfRule type="cellIs" dxfId="5494" priority="678" operator="lessThan">
      <formula>$C$4</formula>
    </cfRule>
  </conditionalFormatting>
  <conditionalFormatting sqref="AC39">
    <cfRule type="cellIs" dxfId="5493" priority="679" operator="lessThan">
      <formula>$C$4</formula>
    </cfRule>
  </conditionalFormatting>
  <conditionalFormatting sqref="AC40">
    <cfRule type="cellIs" dxfId="5492" priority="680" operator="lessThan">
      <formula>$C$4</formula>
    </cfRule>
  </conditionalFormatting>
  <conditionalFormatting sqref="AC41">
    <cfRule type="cellIs" dxfId="5491" priority="681" operator="lessThan">
      <formula>$C$4</formula>
    </cfRule>
  </conditionalFormatting>
  <conditionalFormatting sqref="AC42">
    <cfRule type="cellIs" dxfId="5490" priority="682" operator="lessThan">
      <formula>$C$4</formula>
    </cfRule>
  </conditionalFormatting>
  <conditionalFormatting sqref="AC43">
    <cfRule type="cellIs" dxfId="5489" priority="683" operator="lessThan">
      <formula>$C$4</formula>
    </cfRule>
  </conditionalFormatting>
  <conditionalFormatting sqref="AC44">
    <cfRule type="cellIs" dxfId="5488" priority="684" operator="lessThan">
      <formula>$C$4</formula>
    </cfRule>
  </conditionalFormatting>
  <conditionalFormatting sqref="AC45">
    <cfRule type="cellIs" dxfId="5487" priority="685" operator="lessThan">
      <formula>$C$4</formula>
    </cfRule>
  </conditionalFormatting>
  <conditionalFormatting sqref="AC46">
    <cfRule type="cellIs" dxfId="5486" priority="686" operator="lessThan">
      <formula>$C$4</formula>
    </cfRule>
  </conditionalFormatting>
  <conditionalFormatting sqref="AC47">
    <cfRule type="cellIs" dxfId="5485" priority="687" operator="lessThan">
      <formula>$C$4</formula>
    </cfRule>
  </conditionalFormatting>
  <conditionalFormatting sqref="AC48">
    <cfRule type="cellIs" dxfId="5484" priority="688" operator="lessThan">
      <formula>$C$4</formula>
    </cfRule>
  </conditionalFormatting>
  <conditionalFormatting sqref="AC49">
    <cfRule type="cellIs" dxfId="5483" priority="689" operator="lessThan">
      <formula>$C$4</formula>
    </cfRule>
  </conditionalFormatting>
  <conditionalFormatting sqref="AC50">
    <cfRule type="cellIs" dxfId="5482" priority="690" operator="lessThan">
      <formula>$C$4</formula>
    </cfRule>
  </conditionalFormatting>
  <conditionalFormatting sqref="AC51">
    <cfRule type="cellIs" dxfId="5481" priority="691" operator="lessThan">
      <formula>$C$4</formula>
    </cfRule>
  </conditionalFormatting>
  <conditionalFormatting sqref="AC52">
    <cfRule type="cellIs" dxfId="5480" priority="692" operator="lessThan">
      <formula>$C$4</formula>
    </cfRule>
  </conditionalFormatting>
  <conditionalFormatting sqref="AC53">
    <cfRule type="cellIs" dxfId="5479" priority="693" operator="lessThan">
      <formula>$C$4</formula>
    </cfRule>
  </conditionalFormatting>
  <conditionalFormatting sqref="AC54">
    <cfRule type="cellIs" dxfId="5478" priority="694" operator="lessThan">
      <formula>$C$4</formula>
    </cfRule>
  </conditionalFormatting>
  <conditionalFormatting sqref="AC55">
    <cfRule type="cellIs" dxfId="5477" priority="695" operator="lessThan">
      <formula>$C$4</formula>
    </cfRule>
  </conditionalFormatting>
  <conditionalFormatting sqref="AC56">
    <cfRule type="cellIs" dxfId="5476" priority="696" operator="lessThan">
      <formula>$C$4</formula>
    </cfRule>
  </conditionalFormatting>
  <conditionalFormatting sqref="AC57">
    <cfRule type="cellIs" dxfId="5475" priority="697" operator="lessThan">
      <formula>$C$4</formula>
    </cfRule>
  </conditionalFormatting>
  <conditionalFormatting sqref="AC58">
    <cfRule type="cellIs" dxfId="5474" priority="698" operator="lessThan">
      <formula>$C$4</formula>
    </cfRule>
  </conditionalFormatting>
  <conditionalFormatting sqref="AC59">
    <cfRule type="cellIs" dxfId="5473" priority="699" operator="lessThan">
      <formula>$C$4</formula>
    </cfRule>
  </conditionalFormatting>
  <conditionalFormatting sqref="AC60">
    <cfRule type="cellIs" dxfId="5472" priority="700" operator="lessThan">
      <formula>$C$4</formula>
    </cfRule>
  </conditionalFormatting>
  <conditionalFormatting sqref="AD11">
    <cfRule type="cellIs" dxfId="5471" priority="701" operator="lessThan">
      <formula>$C$4</formula>
    </cfRule>
  </conditionalFormatting>
  <conditionalFormatting sqref="AD12">
    <cfRule type="cellIs" dxfId="5470" priority="702" operator="lessThan">
      <formula>$C$4</formula>
    </cfRule>
  </conditionalFormatting>
  <conditionalFormatting sqref="AD13">
    <cfRule type="cellIs" dxfId="5469" priority="703" operator="lessThan">
      <formula>$C$4</formula>
    </cfRule>
  </conditionalFormatting>
  <conditionalFormatting sqref="AD14">
    <cfRule type="cellIs" dxfId="5468" priority="704" operator="lessThan">
      <formula>$C$4</formula>
    </cfRule>
  </conditionalFormatting>
  <conditionalFormatting sqref="AD15">
    <cfRule type="cellIs" dxfId="5467" priority="705" operator="lessThan">
      <formula>$C$4</formula>
    </cfRule>
  </conditionalFormatting>
  <conditionalFormatting sqref="AD16">
    <cfRule type="cellIs" dxfId="5466" priority="706" operator="lessThan">
      <formula>$C$4</formula>
    </cfRule>
  </conditionalFormatting>
  <conditionalFormatting sqref="AD17">
    <cfRule type="cellIs" dxfId="5465" priority="707" operator="lessThan">
      <formula>$C$4</formula>
    </cfRule>
  </conditionalFormatting>
  <conditionalFormatting sqref="AD18">
    <cfRule type="cellIs" dxfId="5464" priority="708" operator="lessThan">
      <formula>$C$4</formula>
    </cfRule>
  </conditionalFormatting>
  <conditionalFormatting sqref="AD19">
    <cfRule type="cellIs" dxfId="5463" priority="709" operator="lessThan">
      <formula>$C$4</formula>
    </cfRule>
  </conditionalFormatting>
  <conditionalFormatting sqref="AD20">
    <cfRule type="cellIs" dxfId="5462" priority="710" operator="lessThan">
      <formula>$C$4</formula>
    </cfRule>
  </conditionalFormatting>
  <conditionalFormatting sqref="AD21">
    <cfRule type="cellIs" dxfId="5461" priority="711" operator="lessThan">
      <formula>$C$4</formula>
    </cfRule>
  </conditionalFormatting>
  <conditionalFormatting sqref="AD22">
    <cfRule type="cellIs" dxfId="5460" priority="712" operator="lessThan">
      <formula>$C$4</formula>
    </cfRule>
  </conditionalFormatting>
  <conditionalFormatting sqref="AD23">
    <cfRule type="cellIs" dxfId="5459" priority="713" operator="lessThan">
      <formula>$C$4</formula>
    </cfRule>
  </conditionalFormatting>
  <conditionalFormatting sqref="AD24">
    <cfRule type="cellIs" dxfId="5458" priority="714" operator="lessThan">
      <formula>$C$4</formula>
    </cfRule>
  </conditionalFormatting>
  <conditionalFormatting sqref="AD25">
    <cfRule type="cellIs" dxfId="5457" priority="715" operator="lessThan">
      <formula>$C$4</formula>
    </cfRule>
  </conditionalFormatting>
  <conditionalFormatting sqref="AD26">
    <cfRule type="cellIs" dxfId="5456" priority="716" operator="lessThan">
      <formula>$C$4</formula>
    </cfRule>
  </conditionalFormatting>
  <conditionalFormatting sqref="AD27">
    <cfRule type="cellIs" dxfId="5455" priority="717" operator="lessThan">
      <formula>$C$4</formula>
    </cfRule>
  </conditionalFormatting>
  <conditionalFormatting sqref="AD28">
    <cfRule type="cellIs" dxfId="5454" priority="718" operator="lessThan">
      <formula>$C$4</formula>
    </cfRule>
  </conditionalFormatting>
  <conditionalFormatting sqref="AD29">
    <cfRule type="cellIs" dxfId="5453" priority="719" operator="lessThan">
      <formula>$C$4</formula>
    </cfRule>
  </conditionalFormatting>
  <conditionalFormatting sqref="AD30">
    <cfRule type="cellIs" dxfId="5452" priority="720" operator="lessThan">
      <formula>$C$4</formula>
    </cfRule>
  </conditionalFormatting>
  <conditionalFormatting sqref="AD31">
    <cfRule type="cellIs" dxfId="5451" priority="721" operator="lessThan">
      <formula>$C$4</formula>
    </cfRule>
  </conditionalFormatting>
  <conditionalFormatting sqref="AD32">
    <cfRule type="cellIs" dxfId="5450" priority="722" operator="lessThan">
      <formula>$C$4</formula>
    </cfRule>
  </conditionalFormatting>
  <conditionalFormatting sqref="AD33">
    <cfRule type="cellIs" dxfId="5449" priority="723" operator="lessThan">
      <formula>$C$4</formula>
    </cfRule>
  </conditionalFormatting>
  <conditionalFormatting sqref="AD34">
    <cfRule type="cellIs" dxfId="5448" priority="724" operator="lessThan">
      <formula>$C$4</formula>
    </cfRule>
  </conditionalFormatting>
  <conditionalFormatting sqref="AD35">
    <cfRule type="cellIs" dxfId="5447" priority="725" operator="lessThan">
      <formula>$C$4</formula>
    </cfRule>
  </conditionalFormatting>
  <conditionalFormatting sqref="AD36">
    <cfRule type="cellIs" dxfId="5446" priority="726" operator="lessThan">
      <formula>$C$4</formula>
    </cfRule>
  </conditionalFormatting>
  <conditionalFormatting sqref="AD37">
    <cfRule type="cellIs" dxfId="5445" priority="727" operator="lessThan">
      <formula>$C$4</formula>
    </cfRule>
  </conditionalFormatting>
  <conditionalFormatting sqref="AD38">
    <cfRule type="cellIs" dxfId="5444" priority="728" operator="lessThan">
      <formula>$C$4</formula>
    </cfRule>
  </conditionalFormatting>
  <conditionalFormatting sqref="AD39">
    <cfRule type="cellIs" dxfId="5443" priority="729" operator="lessThan">
      <formula>$C$4</formula>
    </cfRule>
  </conditionalFormatting>
  <conditionalFormatting sqref="AD40">
    <cfRule type="cellIs" dxfId="5442" priority="730" operator="lessThan">
      <formula>$C$4</formula>
    </cfRule>
  </conditionalFormatting>
  <conditionalFormatting sqref="AD41">
    <cfRule type="cellIs" dxfId="5441" priority="731" operator="lessThan">
      <formula>$C$4</formula>
    </cfRule>
  </conditionalFormatting>
  <conditionalFormatting sqref="AD42">
    <cfRule type="cellIs" dxfId="5440" priority="732" operator="lessThan">
      <formula>$C$4</formula>
    </cfRule>
  </conditionalFormatting>
  <conditionalFormatting sqref="AD43">
    <cfRule type="cellIs" dxfId="5439" priority="733" operator="lessThan">
      <formula>$C$4</formula>
    </cfRule>
  </conditionalFormatting>
  <conditionalFormatting sqref="AD44">
    <cfRule type="cellIs" dxfId="5438" priority="734" operator="lessThan">
      <formula>$C$4</formula>
    </cfRule>
  </conditionalFormatting>
  <conditionalFormatting sqref="AD45">
    <cfRule type="cellIs" dxfId="5437" priority="735" operator="lessThan">
      <formula>$C$4</formula>
    </cfRule>
  </conditionalFormatting>
  <conditionalFormatting sqref="AD46">
    <cfRule type="cellIs" dxfId="5436" priority="736" operator="lessThan">
      <formula>$C$4</formula>
    </cfRule>
  </conditionalFormatting>
  <conditionalFormatting sqref="AD47">
    <cfRule type="cellIs" dxfId="5435" priority="737" operator="lessThan">
      <formula>$C$4</formula>
    </cfRule>
  </conditionalFormatting>
  <conditionalFormatting sqref="AD48">
    <cfRule type="cellIs" dxfId="5434" priority="738" operator="lessThan">
      <formula>$C$4</formula>
    </cfRule>
  </conditionalFormatting>
  <conditionalFormatting sqref="AD49">
    <cfRule type="cellIs" dxfId="5433" priority="739" operator="lessThan">
      <formula>$C$4</formula>
    </cfRule>
  </conditionalFormatting>
  <conditionalFormatting sqref="AD50">
    <cfRule type="cellIs" dxfId="5432" priority="740" operator="lessThan">
      <formula>$C$4</formula>
    </cfRule>
  </conditionalFormatting>
  <conditionalFormatting sqref="AD51">
    <cfRule type="cellIs" dxfId="5431" priority="741" operator="lessThan">
      <formula>$C$4</formula>
    </cfRule>
  </conditionalFormatting>
  <conditionalFormatting sqref="AD52">
    <cfRule type="cellIs" dxfId="5430" priority="742" operator="lessThan">
      <formula>$C$4</formula>
    </cfRule>
  </conditionalFormatting>
  <conditionalFormatting sqref="AD53">
    <cfRule type="cellIs" dxfId="5429" priority="743" operator="lessThan">
      <formula>$C$4</formula>
    </cfRule>
  </conditionalFormatting>
  <conditionalFormatting sqref="AD54">
    <cfRule type="cellIs" dxfId="5428" priority="744" operator="lessThan">
      <formula>$C$4</formula>
    </cfRule>
  </conditionalFormatting>
  <conditionalFormatting sqref="AD55">
    <cfRule type="cellIs" dxfId="5427" priority="745" operator="lessThan">
      <formula>$C$4</formula>
    </cfRule>
  </conditionalFormatting>
  <conditionalFormatting sqref="AD56">
    <cfRule type="cellIs" dxfId="5426" priority="746" operator="lessThan">
      <formula>$C$4</formula>
    </cfRule>
  </conditionalFormatting>
  <conditionalFormatting sqref="AD57">
    <cfRule type="cellIs" dxfId="5425" priority="747" operator="lessThan">
      <formula>$C$4</formula>
    </cfRule>
  </conditionalFormatting>
  <conditionalFormatting sqref="AD58">
    <cfRule type="cellIs" dxfId="5424" priority="748" operator="lessThan">
      <formula>$C$4</formula>
    </cfRule>
  </conditionalFormatting>
  <conditionalFormatting sqref="AD59">
    <cfRule type="cellIs" dxfId="5423" priority="749" operator="lessThan">
      <formula>$C$4</formula>
    </cfRule>
  </conditionalFormatting>
  <conditionalFormatting sqref="AD60">
    <cfRule type="cellIs" dxfId="5422" priority="750" operator="lessThan">
      <formula>$C$4</formula>
    </cfRule>
  </conditionalFormatting>
  <conditionalFormatting sqref="AE47">
    <cfRule type="cellIs" dxfId="5385" priority="787" operator="lessThan">
      <formula>$C$4</formula>
    </cfRule>
  </conditionalFormatting>
  <conditionalFormatting sqref="AE48">
    <cfRule type="cellIs" dxfId="5384" priority="788" operator="lessThan">
      <formula>$C$4</formula>
    </cfRule>
  </conditionalFormatting>
  <conditionalFormatting sqref="AE49">
    <cfRule type="cellIs" dxfId="5383" priority="789" operator="lessThan">
      <formula>$C$4</formula>
    </cfRule>
  </conditionalFormatting>
  <conditionalFormatting sqref="AE50">
    <cfRule type="cellIs" dxfId="5382" priority="790" operator="lessThan">
      <formula>$C$4</formula>
    </cfRule>
  </conditionalFormatting>
  <conditionalFormatting sqref="AE51">
    <cfRule type="cellIs" dxfId="5381" priority="791" operator="lessThan">
      <formula>$C$4</formula>
    </cfRule>
  </conditionalFormatting>
  <conditionalFormatting sqref="AE52">
    <cfRule type="cellIs" dxfId="5380" priority="792" operator="lessThan">
      <formula>$C$4</formula>
    </cfRule>
  </conditionalFormatting>
  <conditionalFormatting sqref="AE53">
    <cfRule type="cellIs" dxfId="5379" priority="793" operator="lessThan">
      <formula>$C$4</formula>
    </cfRule>
  </conditionalFormatting>
  <conditionalFormatting sqref="AE54">
    <cfRule type="cellIs" dxfId="5378" priority="794" operator="lessThan">
      <formula>$C$4</formula>
    </cfRule>
  </conditionalFormatting>
  <conditionalFormatting sqref="AE55">
    <cfRule type="cellIs" dxfId="5377" priority="795" operator="lessThan">
      <formula>$C$4</formula>
    </cfRule>
  </conditionalFormatting>
  <conditionalFormatting sqref="AE56">
    <cfRule type="cellIs" dxfId="5376" priority="796" operator="lessThan">
      <formula>$C$4</formula>
    </cfRule>
  </conditionalFormatting>
  <conditionalFormatting sqref="AE57">
    <cfRule type="cellIs" dxfId="5375" priority="797" operator="lessThan">
      <formula>$C$4</formula>
    </cfRule>
  </conditionalFormatting>
  <conditionalFormatting sqref="AE58">
    <cfRule type="cellIs" dxfId="5374" priority="798" operator="lessThan">
      <formula>$C$4</formula>
    </cfRule>
  </conditionalFormatting>
  <conditionalFormatting sqref="AE59">
    <cfRule type="cellIs" dxfId="5373" priority="799" operator="lessThan">
      <formula>$C$4</formula>
    </cfRule>
  </conditionalFormatting>
  <conditionalFormatting sqref="AE60">
    <cfRule type="cellIs" dxfId="5372" priority="800" operator="lessThan">
      <formula>$C$4</formula>
    </cfRule>
  </conditionalFormatting>
  <conditionalFormatting sqref="AF11">
    <cfRule type="cellIs" dxfId="5371" priority="801" operator="lessThan">
      <formula>$C$4</formula>
    </cfRule>
  </conditionalFormatting>
  <conditionalFormatting sqref="AF12">
    <cfRule type="cellIs" dxfId="5370" priority="802" operator="lessThan">
      <formula>$C$4</formula>
    </cfRule>
  </conditionalFormatting>
  <conditionalFormatting sqref="AF13">
    <cfRule type="cellIs" dxfId="5369" priority="803" operator="lessThan">
      <formula>$C$4</formula>
    </cfRule>
  </conditionalFormatting>
  <conditionalFormatting sqref="AF14">
    <cfRule type="cellIs" dxfId="5368" priority="804" operator="lessThan">
      <formula>$C$4</formula>
    </cfRule>
  </conditionalFormatting>
  <conditionalFormatting sqref="AF15">
    <cfRule type="cellIs" dxfId="5367" priority="805" operator="lessThan">
      <formula>$C$4</formula>
    </cfRule>
  </conditionalFormatting>
  <conditionalFormatting sqref="AF16">
    <cfRule type="cellIs" dxfId="5366" priority="806" operator="lessThan">
      <formula>$C$4</formula>
    </cfRule>
  </conditionalFormatting>
  <conditionalFormatting sqref="AF17">
    <cfRule type="cellIs" dxfId="5365" priority="807" operator="lessThan">
      <formula>$C$4</formula>
    </cfRule>
  </conditionalFormatting>
  <conditionalFormatting sqref="AF18">
    <cfRule type="cellIs" dxfId="5364" priority="808" operator="lessThan">
      <formula>$C$4</formula>
    </cfRule>
  </conditionalFormatting>
  <conditionalFormatting sqref="AF19">
    <cfRule type="cellIs" dxfId="5363" priority="809" operator="lessThan">
      <formula>$C$4</formula>
    </cfRule>
  </conditionalFormatting>
  <conditionalFormatting sqref="AF20">
    <cfRule type="cellIs" dxfId="5362" priority="810" operator="lessThan">
      <formula>$C$4</formula>
    </cfRule>
  </conditionalFormatting>
  <conditionalFormatting sqref="AF21">
    <cfRule type="cellIs" dxfId="5361" priority="811" operator="lessThan">
      <formula>$C$4</formula>
    </cfRule>
  </conditionalFormatting>
  <conditionalFormatting sqref="AF22">
    <cfRule type="cellIs" dxfId="5360" priority="812" operator="lessThan">
      <formula>$C$4</formula>
    </cfRule>
  </conditionalFormatting>
  <conditionalFormatting sqref="AF23">
    <cfRule type="cellIs" dxfId="5359" priority="813" operator="lessThan">
      <formula>$C$4</formula>
    </cfRule>
  </conditionalFormatting>
  <conditionalFormatting sqref="AF24">
    <cfRule type="cellIs" dxfId="5358" priority="814" operator="lessThan">
      <formula>$C$4</formula>
    </cfRule>
  </conditionalFormatting>
  <conditionalFormatting sqref="AF25">
    <cfRule type="cellIs" dxfId="5357" priority="815" operator="lessThan">
      <formula>$C$4</formula>
    </cfRule>
  </conditionalFormatting>
  <conditionalFormatting sqref="AF26">
    <cfRule type="cellIs" dxfId="5356" priority="816" operator="lessThan">
      <formula>$C$4</formula>
    </cfRule>
  </conditionalFormatting>
  <conditionalFormatting sqref="AF27">
    <cfRule type="cellIs" dxfId="5355" priority="817" operator="lessThan">
      <formula>$C$4</formula>
    </cfRule>
  </conditionalFormatting>
  <conditionalFormatting sqref="AF28">
    <cfRule type="cellIs" dxfId="5354" priority="818" operator="lessThan">
      <formula>$C$4</formula>
    </cfRule>
  </conditionalFormatting>
  <conditionalFormatting sqref="AF29">
    <cfRule type="cellIs" dxfId="5353" priority="819" operator="lessThan">
      <formula>$C$4</formula>
    </cfRule>
  </conditionalFormatting>
  <conditionalFormatting sqref="AF30">
    <cfRule type="cellIs" dxfId="5352" priority="820" operator="lessThan">
      <formula>$C$4</formula>
    </cfRule>
  </conditionalFormatting>
  <conditionalFormatting sqref="AF31">
    <cfRule type="cellIs" dxfId="5351" priority="821" operator="lessThan">
      <formula>$C$4</formula>
    </cfRule>
  </conditionalFormatting>
  <conditionalFormatting sqref="AF32">
    <cfRule type="cellIs" dxfId="5350" priority="822" operator="lessThan">
      <formula>$C$4</formula>
    </cfRule>
  </conditionalFormatting>
  <conditionalFormatting sqref="AF33">
    <cfRule type="cellIs" dxfId="5349" priority="823" operator="lessThan">
      <formula>$C$4</formula>
    </cfRule>
  </conditionalFormatting>
  <conditionalFormatting sqref="AF34">
    <cfRule type="cellIs" dxfId="5348" priority="824" operator="lessThan">
      <formula>$C$4</formula>
    </cfRule>
  </conditionalFormatting>
  <conditionalFormatting sqref="AF35">
    <cfRule type="cellIs" dxfId="5347" priority="825" operator="lessThan">
      <formula>$C$4</formula>
    </cfRule>
  </conditionalFormatting>
  <conditionalFormatting sqref="AF36">
    <cfRule type="cellIs" dxfId="5346" priority="826" operator="lessThan">
      <formula>$C$4</formula>
    </cfRule>
  </conditionalFormatting>
  <conditionalFormatting sqref="AF37">
    <cfRule type="cellIs" dxfId="5345" priority="827" operator="lessThan">
      <formula>$C$4</formula>
    </cfRule>
  </conditionalFormatting>
  <conditionalFormatting sqref="AF38">
    <cfRule type="cellIs" dxfId="5344" priority="828" operator="lessThan">
      <formula>$C$4</formula>
    </cfRule>
  </conditionalFormatting>
  <conditionalFormatting sqref="AF39">
    <cfRule type="cellIs" dxfId="5343" priority="829" operator="lessThan">
      <formula>$C$4</formula>
    </cfRule>
  </conditionalFormatting>
  <conditionalFormatting sqref="AF40">
    <cfRule type="cellIs" dxfId="5342" priority="830" operator="lessThan">
      <formula>$C$4</formula>
    </cfRule>
  </conditionalFormatting>
  <conditionalFormatting sqref="AF41">
    <cfRule type="cellIs" dxfId="5341" priority="831" operator="lessThan">
      <formula>$C$4</formula>
    </cfRule>
  </conditionalFormatting>
  <conditionalFormatting sqref="AF42">
    <cfRule type="cellIs" dxfId="5340" priority="832" operator="lessThan">
      <formula>$C$4</formula>
    </cfRule>
  </conditionalFormatting>
  <conditionalFormatting sqref="AF43">
    <cfRule type="cellIs" dxfId="5339" priority="833" operator="lessThan">
      <formula>$C$4</formula>
    </cfRule>
  </conditionalFormatting>
  <conditionalFormatting sqref="AF44">
    <cfRule type="cellIs" dxfId="5338" priority="834" operator="lessThan">
      <formula>$C$4</formula>
    </cfRule>
  </conditionalFormatting>
  <conditionalFormatting sqref="AF45">
    <cfRule type="cellIs" dxfId="5337" priority="835" operator="lessThan">
      <formula>$C$4</formula>
    </cfRule>
  </conditionalFormatting>
  <conditionalFormatting sqref="AF46">
    <cfRule type="cellIs" dxfId="5336" priority="836" operator="lessThan">
      <formula>$C$4</formula>
    </cfRule>
  </conditionalFormatting>
  <conditionalFormatting sqref="AF47">
    <cfRule type="cellIs" dxfId="5335" priority="837" operator="lessThan">
      <formula>$C$4</formula>
    </cfRule>
  </conditionalFormatting>
  <conditionalFormatting sqref="AF48">
    <cfRule type="cellIs" dxfId="5334" priority="838" operator="lessThan">
      <formula>$C$4</formula>
    </cfRule>
  </conditionalFormatting>
  <conditionalFormatting sqref="AF49">
    <cfRule type="cellIs" dxfId="5333" priority="839" operator="lessThan">
      <formula>$C$4</formula>
    </cfRule>
  </conditionalFormatting>
  <conditionalFormatting sqref="AF50">
    <cfRule type="cellIs" dxfId="5332" priority="840" operator="lessThan">
      <formula>$C$4</formula>
    </cfRule>
  </conditionalFormatting>
  <conditionalFormatting sqref="AF51">
    <cfRule type="cellIs" dxfId="5331" priority="841" operator="lessThan">
      <formula>$C$4</formula>
    </cfRule>
  </conditionalFormatting>
  <conditionalFormatting sqref="AF52">
    <cfRule type="cellIs" dxfId="5330" priority="842" operator="lessThan">
      <formula>$C$4</formula>
    </cfRule>
  </conditionalFormatting>
  <conditionalFormatting sqref="AF53">
    <cfRule type="cellIs" dxfId="5329" priority="843" operator="lessThan">
      <formula>$C$4</formula>
    </cfRule>
  </conditionalFormatting>
  <conditionalFormatting sqref="AF54">
    <cfRule type="cellIs" dxfId="5328" priority="844" operator="lessThan">
      <formula>$C$4</formula>
    </cfRule>
  </conditionalFormatting>
  <conditionalFormatting sqref="AF55">
    <cfRule type="cellIs" dxfId="5327" priority="845" operator="lessThan">
      <formula>$C$4</formula>
    </cfRule>
  </conditionalFormatting>
  <conditionalFormatting sqref="AF56">
    <cfRule type="cellIs" dxfId="5326" priority="846" operator="lessThan">
      <formula>$C$4</formula>
    </cfRule>
  </conditionalFormatting>
  <conditionalFormatting sqref="AF57">
    <cfRule type="cellIs" dxfId="5325" priority="847" operator="lessThan">
      <formula>$C$4</formula>
    </cfRule>
  </conditionalFormatting>
  <conditionalFormatting sqref="AF58">
    <cfRule type="cellIs" dxfId="5324" priority="848" operator="lessThan">
      <formula>$C$4</formula>
    </cfRule>
  </conditionalFormatting>
  <conditionalFormatting sqref="AF59">
    <cfRule type="cellIs" dxfId="5323" priority="849" operator="lessThan">
      <formula>$C$4</formula>
    </cfRule>
  </conditionalFormatting>
  <conditionalFormatting sqref="AF60">
    <cfRule type="cellIs" dxfId="5322" priority="850" operator="lessThan">
      <formula>$C$4</formula>
    </cfRule>
  </conditionalFormatting>
  <conditionalFormatting sqref="AG11">
    <cfRule type="cellIs" dxfId="5321" priority="851" operator="lessThan">
      <formula>$C$4</formula>
    </cfRule>
  </conditionalFormatting>
  <conditionalFormatting sqref="AG12">
    <cfRule type="cellIs" dxfId="5320" priority="852" operator="lessThan">
      <formula>$C$4</formula>
    </cfRule>
  </conditionalFormatting>
  <conditionalFormatting sqref="AG13">
    <cfRule type="cellIs" dxfId="5319" priority="853" operator="lessThan">
      <formula>$C$4</formula>
    </cfRule>
  </conditionalFormatting>
  <conditionalFormatting sqref="AG14">
    <cfRule type="cellIs" dxfId="5318" priority="854" operator="lessThan">
      <formula>$C$4</formula>
    </cfRule>
  </conditionalFormatting>
  <conditionalFormatting sqref="AG15">
    <cfRule type="cellIs" dxfId="5317" priority="855" operator="lessThan">
      <formula>$C$4</formula>
    </cfRule>
  </conditionalFormatting>
  <conditionalFormatting sqref="AG16">
    <cfRule type="cellIs" dxfId="5316" priority="856" operator="lessThan">
      <formula>$C$4</formula>
    </cfRule>
  </conditionalFormatting>
  <conditionalFormatting sqref="AG17">
    <cfRule type="cellIs" dxfId="5315" priority="857" operator="lessThan">
      <formula>$C$4</formula>
    </cfRule>
  </conditionalFormatting>
  <conditionalFormatting sqref="AG18">
    <cfRule type="cellIs" dxfId="5314" priority="858" operator="lessThan">
      <formula>$C$4</formula>
    </cfRule>
  </conditionalFormatting>
  <conditionalFormatting sqref="AG19">
    <cfRule type="cellIs" dxfId="5313" priority="859" operator="lessThan">
      <formula>$C$4</formula>
    </cfRule>
  </conditionalFormatting>
  <conditionalFormatting sqref="AG20">
    <cfRule type="cellIs" dxfId="5312" priority="860" operator="lessThan">
      <formula>$C$4</formula>
    </cfRule>
  </conditionalFormatting>
  <conditionalFormatting sqref="AG21">
    <cfRule type="cellIs" dxfId="5311" priority="861" operator="lessThan">
      <formula>$C$4</formula>
    </cfRule>
  </conditionalFormatting>
  <conditionalFormatting sqref="AG22">
    <cfRule type="cellIs" dxfId="5310" priority="862" operator="lessThan">
      <formula>$C$4</formula>
    </cfRule>
  </conditionalFormatting>
  <conditionalFormatting sqref="AG23">
    <cfRule type="cellIs" dxfId="5309" priority="863" operator="lessThan">
      <formula>$C$4</formula>
    </cfRule>
  </conditionalFormatting>
  <conditionalFormatting sqref="AG24">
    <cfRule type="cellIs" dxfId="5308" priority="864" operator="lessThan">
      <formula>$C$4</formula>
    </cfRule>
  </conditionalFormatting>
  <conditionalFormatting sqref="AG25">
    <cfRule type="cellIs" dxfId="5307" priority="865" operator="lessThan">
      <formula>$C$4</formula>
    </cfRule>
  </conditionalFormatting>
  <conditionalFormatting sqref="AG26">
    <cfRule type="cellIs" dxfId="5306" priority="866" operator="lessThan">
      <formula>$C$4</formula>
    </cfRule>
  </conditionalFormatting>
  <conditionalFormatting sqref="AG27">
    <cfRule type="cellIs" dxfId="5305" priority="867" operator="lessThan">
      <formula>$C$4</formula>
    </cfRule>
  </conditionalFormatting>
  <conditionalFormatting sqref="AG28">
    <cfRule type="cellIs" dxfId="5304" priority="868" operator="lessThan">
      <formula>$C$4</formula>
    </cfRule>
  </conditionalFormatting>
  <conditionalFormatting sqref="AG29">
    <cfRule type="cellIs" dxfId="5303" priority="869" operator="lessThan">
      <formula>$C$4</formula>
    </cfRule>
  </conditionalFormatting>
  <conditionalFormatting sqref="AG30">
    <cfRule type="cellIs" dxfId="5302" priority="870" operator="lessThan">
      <formula>$C$4</formula>
    </cfRule>
  </conditionalFormatting>
  <conditionalFormatting sqref="AG31">
    <cfRule type="cellIs" dxfId="5301" priority="871" operator="lessThan">
      <formula>$C$4</formula>
    </cfRule>
  </conditionalFormatting>
  <conditionalFormatting sqref="AG32">
    <cfRule type="cellIs" dxfId="5300" priority="872" operator="lessThan">
      <formula>$C$4</formula>
    </cfRule>
  </conditionalFormatting>
  <conditionalFormatting sqref="AG33">
    <cfRule type="cellIs" dxfId="5299" priority="873" operator="lessThan">
      <formula>$C$4</formula>
    </cfRule>
  </conditionalFormatting>
  <conditionalFormatting sqref="AG34">
    <cfRule type="cellIs" dxfId="5298" priority="874" operator="lessThan">
      <formula>$C$4</formula>
    </cfRule>
  </conditionalFormatting>
  <conditionalFormatting sqref="AG35">
    <cfRule type="cellIs" dxfId="5297" priority="875" operator="lessThan">
      <formula>$C$4</formula>
    </cfRule>
  </conditionalFormatting>
  <conditionalFormatting sqref="AG36">
    <cfRule type="cellIs" dxfId="5296" priority="876" operator="lessThan">
      <formula>$C$4</formula>
    </cfRule>
  </conditionalFormatting>
  <conditionalFormatting sqref="AG37">
    <cfRule type="cellIs" dxfId="5295" priority="877" operator="lessThan">
      <formula>$C$4</formula>
    </cfRule>
  </conditionalFormatting>
  <conditionalFormatting sqref="AG38">
    <cfRule type="cellIs" dxfId="5294" priority="878" operator="lessThan">
      <formula>$C$4</formula>
    </cfRule>
  </conditionalFormatting>
  <conditionalFormatting sqref="AG39">
    <cfRule type="cellIs" dxfId="5293" priority="879" operator="lessThan">
      <formula>$C$4</formula>
    </cfRule>
  </conditionalFormatting>
  <conditionalFormatting sqref="AG40">
    <cfRule type="cellIs" dxfId="5292" priority="880" operator="lessThan">
      <formula>$C$4</formula>
    </cfRule>
  </conditionalFormatting>
  <conditionalFormatting sqref="AG41">
    <cfRule type="cellIs" dxfId="5291" priority="881" operator="lessThan">
      <formula>$C$4</formula>
    </cfRule>
  </conditionalFormatting>
  <conditionalFormatting sqref="AG42">
    <cfRule type="cellIs" dxfId="5290" priority="882" operator="lessThan">
      <formula>$C$4</formula>
    </cfRule>
  </conditionalFormatting>
  <conditionalFormatting sqref="AG43">
    <cfRule type="cellIs" dxfId="5289" priority="883" operator="lessThan">
      <formula>$C$4</formula>
    </cfRule>
  </conditionalFormatting>
  <conditionalFormatting sqref="AG44">
    <cfRule type="cellIs" dxfId="5288" priority="884" operator="lessThan">
      <formula>$C$4</formula>
    </cfRule>
  </conditionalFormatting>
  <conditionalFormatting sqref="AG45">
    <cfRule type="cellIs" dxfId="5287" priority="885" operator="lessThan">
      <formula>$C$4</formula>
    </cfRule>
  </conditionalFormatting>
  <conditionalFormatting sqref="AG46">
    <cfRule type="cellIs" dxfId="5286" priority="886" operator="lessThan">
      <formula>$C$4</formula>
    </cfRule>
  </conditionalFormatting>
  <conditionalFormatting sqref="AG47">
    <cfRule type="cellIs" dxfId="5285" priority="887" operator="lessThan">
      <formula>$C$4</formula>
    </cfRule>
  </conditionalFormatting>
  <conditionalFormatting sqref="AG48">
    <cfRule type="cellIs" dxfId="5284" priority="888" operator="lessThan">
      <formula>$C$4</formula>
    </cfRule>
  </conditionalFormatting>
  <conditionalFormatting sqref="AG49">
    <cfRule type="cellIs" dxfId="5283" priority="889" operator="lessThan">
      <formula>$C$4</formula>
    </cfRule>
  </conditionalFormatting>
  <conditionalFormatting sqref="AG50">
    <cfRule type="cellIs" dxfId="5282" priority="890" operator="lessThan">
      <formula>$C$4</formula>
    </cfRule>
  </conditionalFormatting>
  <conditionalFormatting sqref="AG51">
    <cfRule type="cellIs" dxfId="5281" priority="891" operator="lessThan">
      <formula>$C$4</formula>
    </cfRule>
  </conditionalFormatting>
  <conditionalFormatting sqref="AG52">
    <cfRule type="cellIs" dxfId="5280" priority="892" operator="lessThan">
      <formula>$C$4</formula>
    </cfRule>
  </conditionalFormatting>
  <conditionalFormatting sqref="AG53">
    <cfRule type="cellIs" dxfId="5279" priority="893" operator="lessThan">
      <formula>$C$4</formula>
    </cfRule>
  </conditionalFormatting>
  <conditionalFormatting sqref="AG54">
    <cfRule type="cellIs" dxfId="5278" priority="894" operator="lessThan">
      <formula>$C$4</formula>
    </cfRule>
  </conditionalFormatting>
  <conditionalFormatting sqref="AG55">
    <cfRule type="cellIs" dxfId="5277" priority="895" operator="lessThan">
      <formula>$C$4</formula>
    </cfRule>
  </conditionalFormatting>
  <conditionalFormatting sqref="AG56">
    <cfRule type="cellIs" dxfId="5276" priority="896" operator="lessThan">
      <formula>$C$4</formula>
    </cfRule>
  </conditionalFormatting>
  <conditionalFormatting sqref="AG57">
    <cfRule type="cellIs" dxfId="5275" priority="897" operator="lessThan">
      <formula>$C$4</formula>
    </cfRule>
  </conditionalFormatting>
  <conditionalFormatting sqref="AG58">
    <cfRule type="cellIs" dxfId="5274" priority="898" operator="lessThan">
      <formula>$C$4</formula>
    </cfRule>
  </conditionalFormatting>
  <conditionalFormatting sqref="AG59">
    <cfRule type="cellIs" dxfId="5273" priority="899" operator="lessThan">
      <formula>$C$4</formula>
    </cfRule>
  </conditionalFormatting>
  <conditionalFormatting sqref="AG60">
    <cfRule type="cellIs" dxfId="5272" priority="900" operator="lessThan">
      <formula>$C$4</formula>
    </cfRule>
  </conditionalFormatting>
  <conditionalFormatting sqref="AH11">
    <cfRule type="cellIs" dxfId="5271" priority="901" operator="lessThan">
      <formula>$C$4</formula>
    </cfRule>
  </conditionalFormatting>
  <conditionalFormatting sqref="AH12">
    <cfRule type="cellIs" dxfId="5270" priority="902" operator="lessThan">
      <formula>$C$4</formula>
    </cfRule>
  </conditionalFormatting>
  <conditionalFormatting sqref="AH13">
    <cfRule type="cellIs" dxfId="5269" priority="903" operator="lessThan">
      <formula>$C$4</formula>
    </cfRule>
  </conditionalFormatting>
  <conditionalFormatting sqref="AH14">
    <cfRule type="cellIs" dxfId="5268" priority="904" operator="lessThan">
      <formula>$C$4</formula>
    </cfRule>
  </conditionalFormatting>
  <conditionalFormatting sqref="AH15">
    <cfRule type="cellIs" dxfId="5267" priority="905" operator="lessThan">
      <formula>$C$4</formula>
    </cfRule>
  </conditionalFormatting>
  <conditionalFormatting sqref="AH16">
    <cfRule type="cellIs" dxfId="5266" priority="906" operator="lessThan">
      <formula>$C$4</formula>
    </cfRule>
  </conditionalFormatting>
  <conditionalFormatting sqref="AH17">
    <cfRule type="cellIs" dxfId="5265" priority="907" operator="lessThan">
      <formula>$C$4</formula>
    </cfRule>
  </conditionalFormatting>
  <conditionalFormatting sqref="AH18">
    <cfRule type="cellIs" dxfId="5264" priority="908" operator="lessThan">
      <formula>$C$4</formula>
    </cfRule>
  </conditionalFormatting>
  <conditionalFormatting sqref="AH19">
    <cfRule type="cellIs" dxfId="5263" priority="909" operator="lessThan">
      <formula>$C$4</formula>
    </cfRule>
  </conditionalFormatting>
  <conditionalFormatting sqref="AH20">
    <cfRule type="cellIs" dxfId="5262" priority="910" operator="lessThan">
      <formula>$C$4</formula>
    </cfRule>
  </conditionalFormatting>
  <conditionalFormatting sqref="AH21">
    <cfRule type="cellIs" dxfId="5261" priority="911" operator="lessThan">
      <formula>$C$4</formula>
    </cfRule>
  </conditionalFormatting>
  <conditionalFormatting sqref="AH22">
    <cfRule type="cellIs" dxfId="5260" priority="912" operator="lessThan">
      <formula>$C$4</formula>
    </cfRule>
  </conditionalFormatting>
  <conditionalFormatting sqref="AH23">
    <cfRule type="cellIs" dxfId="5259" priority="913" operator="lessThan">
      <formula>$C$4</formula>
    </cfRule>
  </conditionalFormatting>
  <conditionalFormatting sqref="AH24">
    <cfRule type="cellIs" dxfId="5258" priority="914" operator="lessThan">
      <formula>$C$4</formula>
    </cfRule>
  </conditionalFormatting>
  <conditionalFormatting sqref="AH25">
    <cfRule type="cellIs" dxfId="5257" priority="915" operator="lessThan">
      <formula>$C$4</formula>
    </cfRule>
  </conditionalFormatting>
  <conditionalFormatting sqref="AH26">
    <cfRule type="cellIs" dxfId="5256" priority="916" operator="lessThan">
      <formula>$C$4</formula>
    </cfRule>
  </conditionalFormatting>
  <conditionalFormatting sqref="AH27">
    <cfRule type="cellIs" dxfId="5255" priority="917" operator="lessThan">
      <formula>$C$4</formula>
    </cfRule>
  </conditionalFormatting>
  <conditionalFormatting sqref="AH28">
    <cfRule type="cellIs" dxfId="5254" priority="918" operator="lessThan">
      <formula>$C$4</formula>
    </cfRule>
  </conditionalFormatting>
  <conditionalFormatting sqref="AH29">
    <cfRule type="cellIs" dxfId="5253" priority="919" operator="lessThan">
      <formula>$C$4</formula>
    </cfRule>
  </conditionalFormatting>
  <conditionalFormatting sqref="AH30">
    <cfRule type="cellIs" dxfId="5252" priority="920" operator="lessThan">
      <formula>$C$4</formula>
    </cfRule>
  </conditionalFormatting>
  <conditionalFormatting sqref="AH31">
    <cfRule type="cellIs" dxfId="5251" priority="921" operator="lessThan">
      <formula>$C$4</formula>
    </cfRule>
  </conditionalFormatting>
  <conditionalFormatting sqref="AH32">
    <cfRule type="cellIs" dxfId="5250" priority="922" operator="lessThan">
      <formula>$C$4</formula>
    </cfRule>
  </conditionalFormatting>
  <conditionalFormatting sqref="AH33">
    <cfRule type="cellIs" dxfId="5249" priority="923" operator="lessThan">
      <formula>$C$4</formula>
    </cfRule>
  </conditionalFormatting>
  <conditionalFormatting sqref="AH34">
    <cfRule type="cellIs" dxfId="5248" priority="924" operator="lessThan">
      <formula>$C$4</formula>
    </cfRule>
  </conditionalFormatting>
  <conditionalFormatting sqref="AH35">
    <cfRule type="cellIs" dxfId="5247" priority="925" operator="lessThan">
      <formula>$C$4</formula>
    </cfRule>
  </conditionalFormatting>
  <conditionalFormatting sqref="AH36">
    <cfRule type="cellIs" dxfId="5246" priority="926" operator="lessThan">
      <formula>$C$4</formula>
    </cfRule>
  </conditionalFormatting>
  <conditionalFormatting sqref="AH37">
    <cfRule type="cellIs" dxfId="5245" priority="927" operator="lessThan">
      <formula>$C$4</formula>
    </cfRule>
  </conditionalFormatting>
  <conditionalFormatting sqref="AH38">
    <cfRule type="cellIs" dxfId="5244" priority="928" operator="lessThan">
      <formula>$C$4</formula>
    </cfRule>
  </conditionalFormatting>
  <conditionalFormatting sqref="AH39">
    <cfRule type="cellIs" dxfId="5243" priority="929" operator="lessThan">
      <formula>$C$4</formula>
    </cfRule>
  </conditionalFormatting>
  <conditionalFormatting sqref="AH40">
    <cfRule type="cellIs" dxfId="5242" priority="930" operator="lessThan">
      <formula>$C$4</formula>
    </cfRule>
  </conditionalFormatting>
  <conditionalFormatting sqref="AH41">
    <cfRule type="cellIs" dxfId="5241" priority="931" operator="lessThan">
      <formula>$C$4</formula>
    </cfRule>
  </conditionalFormatting>
  <conditionalFormatting sqref="AH42">
    <cfRule type="cellIs" dxfId="5240" priority="932" operator="lessThan">
      <formula>$C$4</formula>
    </cfRule>
  </conditionalFormatting>
  <conditionalFormatting sqref="AH43">
    <cfRule type="cellIs" dxfId="5239" priority="933" operator="lessThan">
      <formula>$C$4</formula>
    </cfRule>
  </conditionalFormatting>
  <conditionalFormatting sqref="AH44">
    <cfRule type="cellIs" dxfId="5238" priority="934" operator="lessThan">
      <formula>$C$4</formula>
    </cfRule>
  </conditionalFormatting>
  <conditionalFormatting sqref="AH45">
    <cfRule type="cellIs" dxfId="5237" priority="935" operator="lessThan">
      <formula>$C$4</formula>
    </cfRule>
  </conditionalFormatting>
  <conditionalFormatting sqref="AH46">
    <cfRule type="cellIs" dxfId="5236" priority="936" operator="lessThan">
      <formula>$C$4</formula>
    </cfRule>
  </conditionalFormatting>
  <conditionalFormatting sqref="AH47">
    <cfRule type="cellIs" dxfId="5235" priority="937" operator="lessThan">
      <formula>$C$4</formula>
    </cfRule>
  </conditionalFormatting>
  <conditionalFormatting sqref="AH48">
    <cfRule type="cellIs" dxfId="5234" priority="938" operator="lessThan">
      <formula>$C$4</formula>
    </cfRule>
  </conditionalFormatting>
  <conditionalFormatting sqref="AH49">
    <cfRule type="cellIs" dxfId="5233" priority="939" operator="lessThan">
      <formula>$C$4</formula>
    </cfRule>
  </conditionalFormatting>
  <conditionalFormatting sqref="AH50">
    <cfRule type="cellIs" dxfId="5232" priority="940" operator="lessThan">
      <formula>$C$4</formula>
    </cfRule>
  </conditionalFormatting>
  <conditionalFormatting sqref="AH51">
    <cfRule type="cellIs" dxfId="5231" priority="941" operator="lessThan">
      <formula>$C$4</formula>
    </cfRule>
  </conditionalFormatting>
  <conditionalFormatting sqref="AH52">
    <cfRule type="cellIs" dxfId="5230" priority="942" operator="lessThan">
      <formula>$C$4</formula>
    </cfRule>
  </conditionalFormatting>
  <conditionalFormatting sqref="AH53">
    <cfRule type="cellIs" dxfId="5229" priority="943" operator="lessThan">
      <formula>$C$4</formula>
    </cfRule>
  </conditionalFormatting>
  <conditionalFormatting sqref="AH54">
    <cfRule type="cellIs" dxfId="5228" priority="944" operator="lessThan">
      <formula>$C$4</formula>
    </cfRule>
  </conditionalFormatting>
  <conditionalFormatting sqref="AH55">
    <cfRule type="cellIs" dxfId="5227" priority="945" operator="lessThan">
      <formula>$C$4</formula>
    </cfRule>
  </conditionalFormatting>
  <conditionalFormatting sqref="AH56">
    <cfRule type="cellIs" dxfId="5226" priority="946" operator="lessThan">
      <formula>$C$4</formula>
    </cfRule>
  </conditionalFormatting>
  <conditionalFormatting sqref="AH57">
    <cfRule type="cellIs" dxfId="5225" priority="947" operator="lessThan">
      <formula>$C$4</formula>
    </cfRule>
  </conditionalFormatting>
  <conditionalFormatting sqref="AH58">
    <cfRule type="cellIs" dxfId="5224" priority="948" operator="lessThan">
      <formula>$C$4</formula>
    </cfRule>
  </conditionalFormatting>
  <conditionalFormatting sqref="AH59">
    <cfRule type="cellIs" dxfId="5223" priority="949" operator="lessThan">
      <formula>$C$4</formula>
    </cfRule>
  </conditionalFormatting>
  <conditionalFormatting sqref="AH60">
    <cfRule type="cellIs" dxfId="5222" priority="950" operator="lessThan">
      <formula>$C$4</formula>
    </cfRule>
  </conditionalFormatting>
  <conditionalFormatting sqref="AI11">
    <cfRule type="cellIs" dxfId="5221" priority="951" operator="lessThan">
      <formula>$C$4</formula>
    </cfRule>
  </conditionalFormatting>
  <conditionalFormatting sqref="AI12">
    <cfRule type="cellIs" dxfId="5220" priority="952" operator="lessThan">
      <formula>$C$4</formula>
    </cfRule>
  </conditionalFormatting>
  <conditionalFormatting sqref="AI13">
    <cfRule type="cellIs" dxfId="5219" priority="953" operator="lessThan">
      <formula>$C$4</formula>
    </cfRule>
  </conditionalFormatting>
  <conditionalFormatting sqref="AI14">
    <cfRule type="cellIs" dxfId="5218" priority="954" operator="lessThan">
      <formula>$C$4</formula>
    </cfRule>
  </conditionalFormatting>
  <conditionalFormatting sqref="AI15">
    <cfRule type="cellIs" dxfId="5217" priority="955" operator="lessThan">
      <formula>$C$4</formula>
    </cfRule>
  </conditionalFormatting>
  <conditionalFormatting sqref="AI16">
    <cfRule type="cellIs" dxfId="5216" priority="956" operator="lessThan">
      <formula>$C$4</formula>
    </cfRule>
  </conditionalFormatting>
  <conditionalFormatting sqref="AI17">
    <cfRule type="cellIs" dxfId="5215" priority="957" operator="lessThan">
      <formula>$C$4</formula>
    </cfRule>
  </conditionalFormatting>
  <conditionalFormatting sqref="AI18">
    <cfRule type="cellIs" dxfId="5214" priority="958" operator="lessThan">
      <formula>$C$4</formula>
    </cfRule>
  </conditionalFormatting>
  <conditionalFormatting sqref="AI19">
    <cfRule type="cellIs" dxfId="5213" priority="959" operator="lessThan">
      <formula>$C$4</formula>
    </cfRule>
  </conditionalFormatting>
  <conditionalFormatting sqref="AI20">
    <cfRule type="cellIs" dxfId="5212" priority="960" operator="lessThan">
      <formula>$C$4</formula>
    </cfRule>
  </conditionalFormatting>
  <conditionalFormatting sqref="AI21">
    <cfRule type="cellIs" dxfId="5211" priority="961" operator="lessThan">
      <formula>$C$4</formula>
    </cfRule>
  </conditionalFormatting>
  <conditionalFormatting sqref="AI22">
    <cfRule type="cellIs" dxfId="5210" priority="962" operator="lessThan">
      <formula>$C$4</formula>
    </cfRule>
  </conditionalFormatting>
  <conditionalFormatting sqref="AI23">
    <cfRule type="cellIs" dxfId="5209" priority="963" operator="lessThan">
      <formula>$C$4</formula>
    </cfRule>
  </conditionalFormatting>
  <conditionalFormatting sqref="AI24">
    <cfRule type="cellIs" dxfId="5208" priority="964" operator="lessThan">
      <formula>$C$4</formula>
    </cfRule>
  </conditionalFormatting>
  <conditionalFormatting sqref="AI25">
    <cfRule type="cellIs" dxfId="5207" priority="965" operator="lessThan">
      <formula>$C$4</formula>
    </cfRule>
  </conditionalFormatting>
  <conditionalFormatting sqref="AI26">
    <cfRule type="cellIs" dxfId="5206" priority="966" operator="lessThan">
      <formula>$C$4</formula>
    </cfRule>
  </conditionalFormatting>
  <conditionalFormatting sqref="AI27">
    <cfRule type="cellIs" dxfId="5205" priority="967" operator="lessThan">
      <formula>$C$4</formula>
    </cfRule>
  </conditionalFormatting>
  <conditionalFormatting sqref="AI28">
    <cfRule type="cellIs" dxfId="5204" priority="968" operator="lessThan">
      <formula>$C$4</formula>
    </cfRule>
  </conditionalFormatting>
  <conditionalFormatting sqref="AI29">
    <cfRule type="cellIs" dxfId="5203" priority="969" operator="lessThan">
      <formula>$C$4</formula>
    </cfRule>
  </conditionalFormatting>
  <conditionalFormatting sqref="AI30">
    <cfRule type="cellIs" dxfId="5202" priority="970" operator="lessThan">
      <formula>$C$4</formula>
    </cfRule>
  </conditionalFormatting>
  <conditionalFormatting sqref="AI31">
    <cfRule type="cellIs" dxfId="5201" priority="971" operator="lessThan">
      <formula>$C$4</formula>
    </cfRule>
  </conditionalFormatting>
  <conditionalFormatting sqref="AI32">
    <cfRule type="cellIs" dxfId="5200" priority="972" operator="lessThan">
      <formula>$C$4</formula>
    </cfRule>
  </conditionalFormatting>
  <conditionalFormatting sqref="AI33">
    <cfRule type="cellIs" dxfId="5199" priority="973" operator="lessThan">
      <formula>$C$4</formula>
    </cfRule>
  </conditionalFormatting>
  <conditionalFormatting sqref="AI34">
    <cfRule type="cellIs" dxfId="5198" priority="974" operator="lessThan">
      <formula>$C$4</formula>
    </cfRule>
  </conditionalFormatting>
  <conditionalFormatting sqref="AI35">
    <cfRule type="cellIs" dxfId="5197" priority="975" operator="lessThan">
      <formula>$C$4</formula>
    </cfRule>
  </conditionalFormatting>
  <conditionalFormatting sqref="AI36">
    <cfRule type="cellIs" dxfId="5196" priority="976" operator="lessThan">
      <formula>$C$4</formula>
    </cfRule>
  </conditionalFormatting>
  <conditionalFormatting sqref="AI37">
    <cfRule type="cellIs" dxfId="5195" priority="977" operator="lessThan">
      <formula>$C$4</formula>
    </cfRule>
  </conditionalFormatting>
  <conditionalFormatting sqref="AI38">
    <cfRule type="cellIs" dxfId="5194" priority="978" operator="lessThan">
      <formula>$C$4</formula>
    </cfRule>
  </conditionalFormatting>
  <conditionalFormatting sqref="AI39">
    <cfRule type="cellIs" dxfId="5193" priority="979" operator="lessThan">
      <formula>$C$4</formula>
    </cfRule>
  </conditionalFormatting>
  <conditionalFormatting sqref="AI40">
    <cfRule type="cellIs" dxfId="5192" priority="980" operator="lessThan">
      <formula>$C$4</formula>
    </cfRule>
  </conditionalFormatting>
  <conditionalFormatting sqref="AI41">
    <cfRule type="cellIs" dxfId="5191" priority="981" operator="lessThan">
      <formula>$C$4</formula>
    </cfRule>
  </conditionalFormatting>
  <conditionalFormatting sqref="AI42">
    <cfRule type="cellIs" dxfId="5190" priority="982" operator="lessThan">
      <formula>$C$4</formula>
    </cfRule>
  </conditionalFormatting>
  <conditionalFormatting sqref="AI43">
    <cfRule type="cellIs" dxfId="5189" priority="983" operator="lessThan">
      <formula>$C$4</formula>
    </cfRule>
  </conditionalFormatting>
  <conditionalFormatting sqref="AI44">
    <cfRule type="cellIs" dxfId="5188" priority="984" operator="lessThan">
      <formula>$C$4</formula>
    </cfRule>
  </conditionalFormatting>
  <conditionalFormatting sqref="AI45">
    <cfRule type="cellIs" dxfId="5187" priority="985" operator="lessThan">
      <formula>$C$4</formula>
    </cfRule>
  </conditionalFormatting>
  <conditionalFormatting sqref="AI46">
    <cfRule type="cellIs" dxfId="5186" priority="986" operator="lessThan">
      <formula>$C$4</formula>
    </cfRule>
  </conditionalFormatting>
  <conditionalFormatting sqref="AI47">
    <cfRule type="cellIs" dxfId="5185" priority="987" operator="lessThan">
      <formula>$C$4</formula>
    </cfRule>
  </conditionalFormatting>
  <conditionalFormatting sqref="AI48">
    <cfRule type="cellIs" dxfId="5184" priority="988" operator="lessThan">
      <formula>$C$4</formula>
    </cfRule>
  </conditionalFormatting>
  <conditionalFormatting sqref="AI49">
    <cfRule type="cellIs" dxfId="5183" priority="989" operator="lessThan">
      <formula>$C$4</formula>
    </cfRule>
  </conditionalFormatting>
  <conditionalFormatting sqref="AI50">
    <cfRule type="cellIs" dxfId="5182" priority="990" operator="lessThan">
      <formula>$C$4</formula>
    </cfRule>
  </conditionalFormatting>
  <conditionalFormatting sqref="AI51">
    <cfRule type="cellIs" dxfId="5181" priority="991" operator="lessThan">
      <formula>$C$4</formula>
    </cfRule>
  </conditionalFormatting>
  <conditionalFormatting sqref="AI52">
    <cfRule type="cellIs" dxfId="5180" priority="992" operator="lessThan">
      <formula>$C$4</formula>
    </cfRule>
  </conditionalFormatting>
  <conditionalFormatting sqref="AI53">
    <cfRule type="cellIs" dxfId="5179" priority="993" operator="lessThan">
      <formula>$C$4</formula>
    </cfRule>
  </conditionalFormatting>
  <conditionalFormatting sqref="AI54">
    <cfRule type="cellIs" dxfId="5178" priority="994" operator="lessThan">
      <formula>$C$4</formula>
    </cfRule>
  </conditionalFormatting>
  <conditionalFormatting sqref="AI55">
    <cfRule type="cellIs" dxfId="5177" priority="995" operator="lessThan">
      <formula>$C$4</formula>
    </cfRule>
  </conditionalFormatting>
  <conditionalFormatting sqref="AI56">
    <cfRule type="cellIs" dxfId="5176" priority="996" operator="lessThan">
      <formula>$C$4</formula>
    </cfRule>
  </conditionalFormatting>
  <conditionalFormatting sqref="AI57">
    <cfRule type="cellIs" dxfId="5175" priority="997" operator="lessThan">
      <formula>$C$4</formula>
    </cfRule>
  </conditionalFormatting>
  <conditionalFormatting sqref="AI58">
    <cfRule type="cellIs" dxfId="5174" priority="998" operator="lessThan">
      <formula>$C$4</formula>
    </cfRule>
  </conditionalFormatting>
  <conditionalFormatting sqref="AI59">
    <cfRule type="cellIs" dxfId="5173" priority="999" operator="lessThan">
      <formula>$C$4</formula>
    </cfRule>
  </conditionalFormatting>
  <conditionalFormatting sqref="AI60">
    <cfRule type="cellIs" dxfId="5172" priority="1000" operator="lessThan">
      <formula>$C$4</formula>
    </cfRule>
  </conditionalFormatting>
  <conditionalFormatting sqref="AJ11">
    <cfRule type="cellIs" dxfId="5171" priority="1001" operator="lessThan">
      <formula>$C$4</formula>
    </cfRule>
  </conditionalFormatting>
  <conditionalFormatting sqref="AJ12">
    <cfRule type="cellIs" dxfId="5170" priority="1002" operator="lessThan">
      <formula>$C$4</formula>
    </cfRule>
  </conditionalFormatting>
  <conditionalFormatting sqref="AJ13">
    <cfRule type="cellIs" dxfId="5169" priority="1003" operator="lessThan">
      <formula>$C$4</formula>
    </cfRule>
  </conditionalFormatting>
  <conditionalFormatting sqref="AJ14">
    <cfRule type="cellIs" dxfId="5168" priority="1004" operator="lessThan">
      <formula>$C$4</formula>
    </cfRule>
  </conditionalFormatting>
  <conditionalFormatting sqref="AJ15">
    <cfRule type="cellIs" dxfId="5167" priority="1005" operator="lessThan">
      <formula>$C$4</formula>
    </cfRule>
  </conditionalFormatting>
  <conditionalFormatting sqref="AJ16">
    <cfRule type="cellIs" dxfId="5166" priority="1006" operator="lessThan">
      <formula>$C$4</formula>
    </cfRule>
  </conditionalFormatting>
  <conditionalFormatting sqref="AJ17">
    <cfRule type="cellIs" dxfId="5165" priority="1007" operator="lessThan">
      <formula>$C$4</formula>
    </cfRule>
  </conditionalFormatting>
  <conditionalFormatting sqref="AJ18">
    <cfRule type="cellIs" dxfId="5164" priority="1008" operator="lessThan">
      <formula>$C$4</formula>
    </cfRule>
  </conditionalFormatting>
  <conditionalFormatting sqref="AJ19">
    <cfRule type="cellIs" dxfId="5163" priority="1009" operator="lessThan">
      <formula>$C$4</formula>
    </cfRule>
  </conditionalFormatting>
  <conditionalFormatting sqref="AJ20">
    <cfRule type="cellIs" dxfId="5162" priority="1010" operator="lessThan">
      <formula>$C$4</formula>
    </cfRule>
  </conditionalFormatting>
  <conditionalFormatting sqref="AJ21">
    <cfRule type="cellIs" dxfId="5161" priority="1011" operator="lessThan">
      <formula>$C$4</formula>
    </cfRule>
  </conditionalFormatting>
  <conditionalFormatting sqref="AJ22">
    <cfRule type="cellIs" dxfId="5160" priority="1012" operator="lessThan">
      <formula>$C$4</formula>
    </cfRule>
  </conditionalFormatting>
  <conditionalFormatting sqref="AJ23">
    <cfRule type="cellIs" dxfId="5159" priority="1013" operator="lessThan">
      <formula>$C$4</formula>
    </cfRule>
  </conditionalFormatting>
  <conditionalFormatting sqref="AJ24">
    <cfRule type="cellIs" dxfId="5158" priority="1014" operator="lessThan">
      <formula>$C$4</formula>
    </cfRule>
  </conditionalFormatting>
  <conditionalFormatting sqref="AJ25">
    <cfRule type="cellIs" dxfId="5157" priority="1015" operator="lessThan">
      <formula>$C$4</formula>
    </cfRule>
  </conditionalFormatting>
  <conditionalFormatting sqref="AJ26">
    <cfRule type="cellIs" dxfId="5156" priority="1016" operator="lessThan">
      <formula>$C$4</formula>
    </cfRule>
  </conditionalFormatting>
  <conditionalFormatting sqref="AJ27">
    <cfRule type="cellIs" dxfId="5155" priority="1017" operator="lessThan">
      <formula>$C$4</formula>
    </cfRule>
  </conditionalFormatting>
  <conditionalFormatting sqref="AJ28">
    <cfRule type="cellIs" dxfId="5154" priority="1018" operator="lessThan">
      <formula>$C$4</formula>
    </cfRule>
  </conditionalFormatting>
  <conditionalFormatting sqref="AJ29">
    <cfRule type="cellIs" dxfId="5153" priority="1019" operator="lessThan">
      <formula>$C$4</formula>
    </cfRule>
  </conditionalFormatting>
  <conditionalFormatting sqref="AJ30">
    <cfRule type="cellIs" dxfId="5152" priority="1020" operator="lessThan">
      <formula>$C$4</formula>
    </cfRule>
  </conditionalFormatting>
  <conditionalFormatting sqref="AJ31">
    <cfRule type="cellIs" dxfId="5151" priority="1021" operator="lessThan">
      <formula>$C$4</formula>
    </cfRule>
  </conditionalFormatting>
  <conditionalFormatting sqref="AJ32">
    <cfRule type="cellIs" dxfId="5150" priority="1022" operator="lessThan">
      <formula>$C$4</formula>
    </cfRule>
  </conditionalFormatting>
  <conditionalFormatting sqref="AJ33">
    <cfRule type="cellIs" dxfId="5149" priority="1023" operator="lessThan">
      <formula>$C$4</formula>
    </cfRule>
  </conditionalFormatting>
  <conditionalFormatting sqref="AJ34">
    <cfRule type="cellIs" dxfId="5148" priority="1024" operator="lessThan">
      <formula>$C$4</formula>
    </cfRule>
  </conditionalFormatting>
  <conditionalFormatting sqref="AJ35">
    <cfRule type="cellIs" dxfId="5147" priority="1025" operator="lessThan">
      <formula>$C$4</formula>
    </cfRule>
  </conditionalFormatting>
  <conditionalFormatting sqref="AJ36">
    <cfRule type="cellIs" dxfId="5146" priority="1026" operator="lessThan">
      <formula>$C$4</formula>
    </cfRule>
  </conditionalFormatting>
  <conditionalFormatting sqref="AJ37">
    <cfRule type="cellIs" dxfId="5145" priority="1027" operator="lessThan">
      <formula>$C$4</formula>
    </cfRule>
  </conditionalFormatting>
  <conditionalFormatting sqref="AJ38">
    <cfRule type="cellIs" dxfId="5144" priority="1028" operator="lessThan">
      <formula>$C$4</formula>
    </cfRule>
  </conditionalFormatting>
  <conditionalFormatting sqref="AJ39">
    <cfRule type="cellIs" dxfId="5143" priority="1029" operator="lessThan">
      <formula>$C$4</formula>
    </cfRule>
  </conditionalFormatting>
  <conditionalFormatting sqref="AJ40">
    <cfRule type="cellIs" dxfId="5142" priority="1030" operator="lessThan">
      <formula>$C$4</formula>
    </cfRule>
  </conditionalFormatting>
  <conditionalFormatting sqref="AJ41">
    <cfRule type="cellIs" dxfId="5141" priority="1031" operator="lessThan">
      <formula>$C$4</formula>
    </cfRule>
  </conditionalFormatting>
  <conditionalFormatting sqref="AJ42">
    <cfRule type="cellIs" dxfId="5140" priority="1032" operator="lessThan">
      <formula>$C$4</formula>
    </cfRule>
  </conditionalFormatting>
  <conditionalFormatting sqref="AJ43">
    <cfRule type="cellIs" dxfId="5139" priority="1033" operator="lessThan">
      <formula>$C$4</formula>
    </cfRule>
  </conditionalFormatting>
  <conditionalFormatting sqref="AJ44">
    <cfRule type="cellIs" dxfId="5138" priority="1034" operator="lessThan">
      <formula>$C$4</formula>
    </cfRule>
  </conditionalFormatting>
  <conditionalFormatting sqref="AJ45">
    <cfRule type="cellIs" dxfId="5137" priority="1035" operator="lessThan">
      <formula>$C$4</formula>
    </cfRule>
  </conditionalFormatting>
  <conditionalFormatting sqref="AJ46">
    <cfRule type="cellIs" dxfId="5136" priority="1036" operator="lessThan">
      <formula>$C$4</formula>
    </cfRule>
  </conditionalFormatting>
  <conditionalFormatting sqref="AJ47">
    <cfRule type="cellIs" dxfId="5135" priority="1037" operator="lessThan">
      <formula>$C$4</formula>
    </cfRule>
  </conditionalFormatting>
  <conditionalFormatting sqref="AJ48">
    <cfRule type="cellIs" dxfId="5134" priority="1038" operator="lessThan">
      <formula>$C$4</formula>
    </cfRule>
  </conditionalFormatting>
  <conditionalFormatting sqref="AJ49">
    <cfRule type="cellIs" dxfId="5133" priority="1039" operator="lessThan">
      <formula>$C$4</formula>
    </cfRule>
  </conditionalFormatting>
  <conditionalFormatting sqref="AJ50">
    <cfRule type="cellIs" dxfId="5132" priority="1040" operator="lessThan">
      <formula>$C$4</formula>
    </cfRule>
  </conditionalFormatting>
  <conditionalFormatting sqref="AJ51">
    <cfRule type="cellIs" dxfId="5131" priority="1041" operator="lessThan">
      <formula>$C$4</formula>
    </cfRule>
  </conditionalFormatting>
  <conditionalFormatting sqref="AJ52">
    <cfRule type="cellIs" dxfId="5130" priority="1042" operator="lessThan">
      <formula>$C$4</formula>
    </cfRule>
  </conditionalFormatting>
  <conditionalFormatting sqref="AJ53">
    <cfRule type="cellIs" dxfId="5129" priority="1043" operator="lessThan">
      <formula>$C$4</formula>
    </cfRule>
  </conditionalFormatting>
  <conditionalFormatting sqref="AJ54">
    <cfRule type="cellIs" dxfId="5128" priority="1044" operator="lessThan">
      <formula>$C$4</formula>
    </cfRule>
  </conditionalFormatting>
  <conditionalFormatting sqref="AJ55">
    <cfRule type="cellIs" dxfId="5127" priority="1045" operator="lessThan">
      <formula>$C$4</formula>
    </cfRule>
  </conditionalFormatting>
  <conditionalFormatting sqref="AJ56">
    <cfRule type="cellIs" dxfId="5126" priority="1046" operator="lessThan">
      <formula>$C$4</formula>
    </cfRule>
  </conditionalFormatting>
  <conditionalFormatting sqref="AJ57">
    <cfRule type="cellIs" dxfId="5125" priority="1047" operator="lessThan">
      <formula>$C$4</formula>
    </cfRule>
  </conditionalFormatting>
  <conditionalFormatting sqref="AJ58">
    <cfRule type="cellIs" dxfId="5124" priority="1048" operator="lessThan">
      <formula>$C$4</formula>
    </cfRule>
  </conditionalFormatting>
  <conditionalFormatting sqref="AJ59">
    <cfRule type="cellIs" dxfId="5123" priority="1049" operator="lessThan">
      <formula>$C$4</formula>
    </cfRule>
  </conditionalFormatting>
  <conditionalFormatting sqref="AJ60">
    <cfRule type="cellIs" dxfId="5122" priority="1050" operator="lessThan">
      <formula>$C$4</formula>
    </cfRule>
  </conditionalFormatting>
  <conditionalFormatting sqref="AK11">
    <cfRule type="cellIs" dxfId="5121" priority="1051" operator="lessThan">
      <formula>$C$4</formula>
    </cfRule>
  </conditionalFormatting>
  <conditionalFormatting sqref="AK12">
    <cfRule type="cellIs" dxfId="5120" priority="1052" operator="lessThan">
      <formula>$C$4</formula>
    </cfRule>
  </conditionalFormatting>
  <conditionalFormatting sqref="AK13">
    <cfRule type="cellIs" dxfId="5119" priority="1053" operator="lessThan">
      <formula>$C$4</formula>
    </cfRule>
  </conditionalFormatting>
  <conditionalFormatting sqref="AK14">
    <cfRule type="cellIs" dxfId="5118" priority="1054" operator="lessThan">
      <formula>$C$4</formula>
    </cfRule>
  </conditionalFormatting>
  <conditionalFormatting sqref="AK15">
    <cfRule type="cellIs" dxfId="5117" priority="1055" operator="lessThan">
      <formula>$C$4</formula>
    </cfRule>
  </conditionalFormatting>
  <conditionalFormatting sqref="AK16">
    <cfRule type="cellIs" dxfId="5116" priority="1056" operator="lessThan">
      <formula>$C$4</formula>
    </cfRule>
  </conditionalFormatting>
  <conditionalFormatting sqref="AK17">
    <cfRule type="cellIs" dxfId="5115" priority="1057" operator="lessThan">
      <formula>$C$4</formula>
    </cfRule>
  </conditionalFormatting>
  <conditionalFormatting sqref="AK18">
    <cfRule type="cellIs" dxfId="5114" priority="1058" operator="lessThan">
      <formula>$C$4</formula>
    </cfRule>
  </conditionalFormatting>
  <conditionalFormatting sqref="AK19">
    <cfRule type="cellIs" dxfId="5113" priority="1059" operator="lessThan">
      <formula>$C$4</formula>
    </cfRule>
  </conditionalFormatting>
  <conditionalFormatting sqref="AK20">
    <cfRule type="cellIs" dxfId="5112" priority="1060" operator="lessThan">
      <formula>$C$4</formula>
    </cfRule>
  </conditionalFormatting>
  <conditionalFormatting sqref="AK21">
    <cfRule type="cellIs" dxfId="5111" priority="1061" operator="lessThan">
      <formula>$C$4</formula>
    </cfRule>
  </conditionalFormatting>
  <conditionalFormatting sqref="AK22">
    <cfRule type="cellIs" dxfId="5110" priority="1062" operator="lessThan">
      <formula>$C$4</formula>
    </cfRule>
  </conditionalFormatting>
  <conditionalFormatting sqref="AK23">
    <cfRule type="cellIs" dxfId="5109" priority="1063" operator="lessThan">
      <formula>$C$4</formula>
    </cfRule>
  </conditionalFormatting>
  <conditionalFormatting sqref="AK24">
    <cfRule type="cellIs" dxfId="5108" priority="1064" operator="lessThan">
      <formula>$C$4</formula>
    </cfRule>
  </conditionalFormatting>
  <conditionalFormatting sqref="AK25">
    <cfRule type="cellIs" dxfId="5107" priority="1065" operator="lessThan">
      <formula>$C$4</formula>
    </cfRule>
  </conditionalFormatting>
  <conditionalFormatting sqref="AK26">
    <cfRule type="cellIs" dxfId="5106" priority="1066" operator="lessThan">
      <formula>$C$4</formula>
    </cfRule>
  </conditionalFormatting>
  <conditionalFormatting sqref="AK27">
    <cfRule type="cellIs" dxfId="5105" priority="1067" operator="lessThan">
      <formula>$C$4</formula>
    </cfRule>
  </conditionalFormatting>
  <conditionalFormatting sqref="AK28">
    <cfRule type="cellIs" dxfId="5104" priority="1068" operator="lessThan">
      <formula>$C$4</formula>
    </cfRule>
  </conditionalFormatting>
  <conditionalFormatting sqref="AK29">
    <cfRule type="cellIs" dxfId="5103" priority="1069" operator="lessThan">
      <formula>$C$4</formula>
    </cfRule>
  </conditionalFormatting>
  <conditionalFormatting sqref="AK30">
    <cfRule type="cellIs" dxfId="5102" priority="1070" operator="lessThan">
      <formula>$C$4</formula>
    </cfRule>
  </conditionalFormatting>
  <conditionalFormatting sqref="AK31">
    <cfRule type="cellIs" dxfId="5101" priority="1071" operator="lessThan">
      <formula>$C$4</formula>
    </cfRule>
  </conditionalFormatting>
  <conditionalFormatting sqref="AK32">
    <cfRule type="cellIs" dxfId="5100" priority="1072" operator="lessThan">
      <formula>$C$4</formula>
    </cfRule>
  </conditionalFormatting>
  <conditionalFormatting sqref="AK33">
    <cfRule type="cellIs" dxfId="5099" priority="1073" operator="lessThan">
      <formula>$C$4</formula>
    </cfRule>
  </conditionalFormatting>
  <conditionalFormatting sqref="AK34">
    <cfRule type="cellIs" dxfId="5098" priority="1074" operator="lessThan">
      <formula>$C$4</formula>
    </cfRule>
  </conditionalFormatting>
  <conditionalFormatting sqref="AK35">
    <cfRule type="cellIs" dxfId="5097" priority="1075" operator="lessThan">
      <formula>$C$4</formula>
    </cfRule>
  </conditionalFormatting>
  <conditionalFormatting sqref="AK36">
    <cfRule type="cellIs" dxfId="5096" priority="1076" operator="lessThan">
      <formula>$C$4</formula>
    </cfRule>
  </conditionalFormatting>
  <conditionalFormatting sqref="AK37">
    <cfRule type="cellIs" dxfId="5095" priority="1077" operator="lessThan">
      <formula>$C$4</formula>
    </cfRule>
  </conditionalFormatting>
  <conditionalFormatting sqref="AK38">
    <cfRule type="cellIs" dxfId="5094" priority="1078" operator="lessThan">
      <formula>$C$4</formula>
    </cfRule>
  </conditionalFormatting>
  <conditionalFormatting sqref="AK39">
    <cfRule type="cellIs" dxfId="5093" priority="1079" operator="lessThan">
      <formula>$C$4</formula>
    </cfRule>
  </conditionalFormatting>
  <conditionalFormatting sqref="AK40">
    <cfRule type="cellIs" dxfId="5092" priority="1080" operator="lessThan">
      <formula>$C$4</formula>
    </cfRule>
  </conditionalFormatting>
  <conditionalFormatting sqref="AK41">
    <cfRule type="cellIs" dxfId="5091" priority="1081" operator="lessThan">
      <formula>$C$4</formula>
    </cfRule>
  </conditionalFormatting>
  <conditionalFormatting sqref="AK42">
    <cfRule type="cellIs" dxfId="5090" priority="1082" operator="lessThan">
      <formula>$C$4</formula>
    </cfRule>
  </conditionalFormatting>
  <conditionalFormatting sqref="AK43">
    <cfRule type="cellIs" dxfId="5089" priority="1083" operator="lessThan">
      <formula>$C$4</formula>
    </cfRule>
  </conditionalFormatting>
  <conditionalFormatting sqref="AK44">
    <cfRule type="cellIs" dxfId="5088" priority="1084" operator="lessThan">
      <formula>$C$4</formula>
    </cfRule>
  </conditionalFormatting>
  <conditionalFormatting sqref="AK45">
    <cfRule type="cellIs" dxfId="5087" priority="1085" operator="lessThan">
      <formula>$C$4</formula>
    </cfRule>
  </conditionalFormatting>
  <conditionalFormatting sqref="AK46">
    <cfRule type="cellIs" dxfId="5086" priority="1086" operator="lessThan">
      <formula>$C$4</formula>
    </cfRule>
  </conditionalFormatting>
  <conditionalFormatting sqref="AK47">
    <cfRule type="cellIs" dxfId="5085" priority="1087" operator="lessThan">
      <formula>$C$4</formula>
    </cfRule>
  </conditionalFormatting>
  <conditionalFormatting sqref="AK48">
    <cfRule type="cellIs" dxfId="5084" priority="1088" operator="lessThan">
      <formula>$C$4</formula>
    </cfRule>
  </conditionalFormatting>
  <conditionalFormatting sqref="AK49">
    <cfRule type="cellIs" dxfId="5083" priority="1089" operator="lessThan">
      <formula>$C$4</formula>
    </cfRule>
  </conditionalFormatting>
  <conditionalFormatting sqref="AK50">
    <cfRule type="cellIs" dxfId="5082" priority="1090" operator="lessThan">
      <formula>$C$4</formula>
    </cfRule>
  </conditionalFormatting>
  <conditionalFormatting sqref="AK51">
    <cfRule type="cellIs" dxfId="5081" priority="1091" operator="lessThan">
      <formula>$C$4</formula>
    </cfRule>
  </conditionalFormatting>
  <conditionalFormatting sqref="AK52">
    <cfRule type="cellIs" dxfId="5080" priority="1092" operator="lessThan">
      <formula>$C$4</formula>
    </cfRule>
  </conditionalFormatting>
  <conditionalFormatting sqref="AK53">
    <cfRule type="cellIs" dxfId="5079" priority="1093" operator="lessThan">
      <formula>$C$4</formula>
    </cfRule>
  </conditionalFormatting>
  <conditionalFormatting sqref="AK54">
    <cfRule type="cellIs" dxfId="5078" priority="1094" operator="lessThan">
      <formula>$C$4</formula>
    </cfRule>
  </conditionalFormatting>
  <conditionalFormatting sqref="AK55">
    <cfRule type="cellIs" dxfId="5077" priority="1095" operator="lessThan">
      <formula>$C$4</formula>
    </cfRule>
  </conditionalFormatting>
  <conditionalFormatting sqref="AK56">
    <cfRule type="cellIs" dxfId="5076" priority="1096" operator="lessThan">
      <formula>$C$4</formula>
    </cfRule>
  </conditionalFormatting>
  <conditionalFormatting sqref="AK57">
    <cfRule type="cellIs" dxfId="5075" priority="1097" operator="lessThan">
      <formula>$C$4</formula>
    </cfRule>
  </conditionalFormatting>
  <conditionalFormatting sqref="AK58">
    <cfRule type="cellIs" dxfId="5074" priority="1098" operator="lessThan">
      <formula>$C$4</formula>
    </cfRule>
  </conditionalFormatting>
  <conditionalFormatting sqref="AK59">
    <cfRule type="cellIs" dxfId="5073" priority="1099" operator="lessThan">
      <formula>$C$4</formula>
    </cfRule>
  </conditionalFormatting>
  <conditionalFormatting sqref="AK60">
    <cfRule type="cellIs" dxfId="5072" priority="1100" operator="lessThan">
      <formula>$C$4</formula>
    </cfRule>
  </conditionalFormatting>
  <conditionalFormatting sqref="AL11">
    <cfRule type="cellIs" dxfId="5071" priority="1101" operator="lessThan">
      <formula>$C$4</formula>
    </cfRule>
  </conditionalFormatting>
  <conditionalFormatting sqref="AL12">
    <cfRule type="cellIs" dxfId="5070" priority="1102" operator="lessThan">
      <formula>$C$4</formula>
    </cfRule>
  </conditionalFormatting>
  <conditionalFormatting sqref="AL13">
    <cfRule type="cellIs" dxfId="5069" priority="1103" operator="lessThan">
      <formula>$C$4</formula>
    </cfRule>
  </conditionalFormatting>
  <conditionalFormatting sqref="AL14">
    <cfRule type="cellIs" dxfId="5068" priority="1104" operator="lessThan">
      <formula>$C$4</formula>
    </cfRule>
  </conditionalFormatting>
  <conditionalFormatting sqref="AL15">
    <cfRule type="cellIs" dxfId="5067" priority="1105" operator="lessThan">
      <formula>$C$4</formula>
    </cfRule>
  </conditionalFormatting>
  <conditionalFormatting sqref="AL16">
    <cfRule type="cellIs" dxfId="5066" priority="1106" operator="lessThan">
      <formula>$C$4</formula>
    </cfRule>
  </conditionalFormatting>
  <conditionalFormatting sqref="AL17">
    <cfRule type="cellIs" dxfId="5065" priority="1107" operator="lessThan">
      <formula>$C$4</formula>
    </cfRule>
  </conditionalFormatting>
  <conditionalFormatting sqref="AL18">
    <cfRule type="cellIs" dxfId="5064" priority="1108" operator="lessThan">
      <formula>$C$4</formula>
    </cfRule>
  </conditionalFormatting>
  <conditionalFormatting sqref="AL19">
    <cfRule type="cellIs" dxfId="5063" priority="1109" operator="lessThan">
      <formula>$C$4</formula>
    </cfRule>
  </conditionalFormatting>
  <conditionalFormatting sqref="AL20">
    <cfRule type="cellIs" dxfId="5062" priority="1110" operator="lessThan">
      <formula>$C$4</formula>
    </cfRule>
  </conditionalFormatting>
  <conditionalFormatting sqref="AL21">
    <cfRule type="cellIs" dxfId="5061" priority="1111" operator="lessThan">
      <formula>$C$4</formula>
    </cfRule>
  </conditionalFormatting>
  <conditionalFormatting sqref="AL22">
    <cfRule type="cellIs" dxfId="5060" priority="1112" operator="lessThan">
      <formula>$C$4</formula>
    </cfRule>
  </conditionalFormatting>
  <conditionalFormatting sqref="AL23">
    <cfRule type="cellIs" dxfId="5059" priority="1113" operator="lessThan">
      <formula>$C$4</formula>
    </cfRule>
  </conditionalFormatting>
  <conditionalFormatting sqref="AL24">
    <cfRule type="cellIs" dxfId="5058" priority="1114" operator="lessThan">
      <formula>$C$4</formula>
    </cfRule>
  </conditionalFormatting>
  <conditionalFormatting sqref="AL25">
    <cfRule type="cellIs" dxfId="5057" priority="1115" operator="lessThan">
      <formula>$C$4</formula>
    </cfRule>
  </conditionalFormatting>
  <conditionalFormatting sqref="AL26">
    <cfRule type="cellIs" dxfId="5056" priority="1116" operator="lessThan">
      <formula>$C$4</formula>
    </cfRule>
  </conditionalFormatting>
  <conditionalFormatting sqref="AL27">
    <cfRule type="cellIs" dxfId="5055" priority="1117" operator="lessThan">
      <formula>$C$4</formula>
    </cfRule>
  </conditionalFormatting>
  <conditionalFormatting sqref="AL28">
    <cfRule type="cellIs" dxfId="5054" priority="1118" operator="lessThan">
      <formula>$C$4</formula>
    </cfRule>
  </conditionalFormatting>
  <conditionalFormatting sqref="AL29">
    <cfRule type="cellIs" dxfId="5053" priority="1119" operator="lessThan">
      <formula>$C$4</formula>
    </cfRule>
  </conditionalFormatting>
  <conditionalFormatting sqref="AL30">
    <cfRule type="cellIs" dxfId="5052" priority="1120" operator="lessThan">
      <formula>$C$4</formula>
    </cfRule>
  </conditionalFormatting>
  <conditionalFormatting sqref="AL31">
    <cfRule type="cellIs" dxfId="5051" priority="1121" operator="lessThan">
      <formula>$C$4</formula>
    </cfRule>
  </conditionalFormatting>
  <conditionalFormatting sqref="AL32">
    <cfRule type="cellIs" dxfId="5050" priority="1122" operator="lessThan">
      <formula>$C$4</formula>
    </cfRule>
  </conditionalFormatting>
  <conditionalFormatting sqref="AL33">
    <cfRule type="cellIs" dxfId="5049" priority="1123" operator="lessThan">
      <formula>$C$4</formula>
    </cfRule>
  </conditionalFormatting>
  <conditionalFormatting sqref="AL34">
    <cfRule type="cellIs" dxfId="5048" priority="1124" operator="lessThan">
      <formula>$C$4</formula>
    </cfRule>
  </conditionalFormatting>
  <conditionalFormatting sqref="AL35">
    <cfRule type="cellIs" dxfId="5047" priority="1125" operator="lessThan">
      <formula>$C$4</formula>
    </cfRule>
  </conditionalFormatting>
  <conditionalFormatting sqref="AL36">
    <cfRule type="cellIs" dxfId="5046" priority="1126" operator="lessThan">
      <formula>$C$4</formula>
    </cfRule>
  </conditionalFormatting>
  <conditionalFormatting sqref="AL37">
    <cfRule type="cellIs" dxfId="5045" priority="1127" operator="lessThan">
      <formula>$C$4</formula>
    </cfRule>
  </conditionalFormatting>
  <conditionalFormatting sqref="AL38">
    <cfRule type="cellIs" dxfId="5044" priority="1128" operator="lessThan">
      <formula>$C$4</formula>
    </cfRule>
  </conditionalFormatting>
  <conditionalFormatting sqref="AL39">
    <cfRule type="cellIs" dxfId="5043" priority="1129" operator="lessThan">
      <formula>$C$4</formula>
    </cfRule>
  </conditionalFormatting>
  <conditionalFormatting sqref="AL40">
    <cfRule type="cellIs" dxfId="5042" priority="1130" operator="lessThan">
      <formula>$C$4</formula>
    </cfRule>
  </conditionalFormatting>
  <conditionalFormatting sqref="AL41">
    <cfRule type="cellIs" dxfId="5041" priority="1131" operator="lessThan">
      <formula>$C$4</formula>
    </cfRule>
  </conditionalFormatting>
  <conditionalFormatting sqref="AL42">
    <cfRule type="cellIs" dxfId="5040" priority="1132" operator="lessThan">
      <formula>$C$4</formula>
    </cfRule>
  </conditionalFormatting>
  <conditionalFormatting sqref="AL43">
    <cfRule type="cellIs" dxfId="5039" priority="1133" operator="lessThan">
      <formula>$C$4</formula>
    </cfRule>
  </conditionalFormatting>
  <conditionalFormatting sqref="AL44">
    <cfRule type="cellIs" dxfId="5038" priority="1134" operator="lessThan">
      <formula>$C$4</formula>
    </cfRule>
  </conditionalFormatting>
  <conditionalFormatting sqref="AL45">
    <cfRule type="cellIs" dxfId="5037" priority="1135" operator="lessThan">
      <formula>$C$4</formula>
    </cfRule>
  </conditionalFormatting>
  <conditionalFormatting sqref="AL46">
    <cfRule type="cellIs" dxfId="5036" priority="1136" operator="lessThan">
      <formula>$C$4</formula>
    </cfRule>
  </conditionalFormatting>
  <conditionalFormatting sqref="AL47">
    <cfRule type="cellIs" dxfId="5035" priority="1137" operator="lessThan">
      <formula>$C$4</formula>
    </cfRule>
  </conditionalFormatting>
  <conditionalFormatting sqref="AL48">
    <cfRule type="cellIs" dxfId="5034" priority="1138" operator="lessThan">
      <formula>$C$4</formula>
    </cfRule>
  </conditionalFormatting>
  <conditionalFormatting sqref="AL49">
    <cfRule type="cellIs" dxfId="5033" priority="1139" operator="lessThan">
      <formula>$C$4</formula>
    </cfRule>
  </conditionalFormatting>
  <conditionalFormatting sqref="AL50">
    <cfRule type="cellIs" dxfId="5032" priority="1140" operator="lessThan">
      <formula>$C$4</formula>
    </cfRule>
  </conditionalFormatting>
  <conditionalFormatting sqref="AL51">
    <cfRule type="cellIs" dxfId="5031" priority="1141" operator="lessThan">
      <formula>$C$4</formula>
    </cfRule>
  </conditionalFormatting>
  <conditionalFormatting sqref="AL52">
    <cfRule type="cellIs" dxfId="5030" priority="1142" operator="lessThan">
      <formula>$C$4</formula>
    </cfRule>
  </conditionalFormatting>
  <conditionalFormatting sqref="AL53">
    <cfRule type="cellIs" dxfId="5029" priority="1143" operator="lessThan">
      <formula>$C$4</formula>
    </cfRule>
  </conditionalFormatting>
  <conditionalFormatting sqref="AL54">
    <cfRule type="cellIs" dxfId="5028" priority="1144" operator="lessThan">
      <formula>$C$4</formula>
    </cfRule>
  </conditionalFormatting>
  <conditionalFormatting sqref="AL55">
    <cfRule type="cellIs" dxfId="5027" priority="1145" operator="lessThan">
      <formula>$C$4</formula>
    </cfRule>
  </conditionalFormatting>
  <conditionalFormatting sqref="AL56">
    <cfRule type="cellIs" dxfId="5026" priority="1146" operator="lessThan">
      <formula>$C$4</formula>
    </cfRule>
  </conditionalFormatting>
  <conditionalFormatting sqref="AL57">
    <cfRule type="cellIs" dxfId="5025" priority="1147" operator="lessThan">
      <formula>$C$4</formula>
    </cfRule>
  </conditionalFormatting>
  <conditionalFormatting sqref="AL58">
    <cfRule type="cellIs" dxfId="5024" priority="1148" operator="lessThan">
      <formula>$C$4</formula>
    </cfRule>
  </conditionalFormatting>
  <conditionalFormatting sqref="AL59">
    <cfRule type="cellIs" dxfId="5023" priority="1149" operator="lessThan">
      <formula>$C$4</formula>
    </cfRule>
  </conditionalFormatting>
  <conditionalFormatting sqref="AL60">
    <cfRule type="cellIs" dxfId="5022" priority="1150" operator="lessThan">
      <formula>$C$4</formula>
    </cfRule>
  </conditionalFormatting>
  <conditionalFormatting sqref="AM11">
    <cfRule type="cellIs" dxfId="5021" priority="1151" operator="lessThan">
      <formula>$C$4</formula>
    </cfRule>
  </conditionalFormatting>
  <conditionalFormatting sqref="AM12">
    <cfRule type="cellIs" dxfId="5020" priority="1152" operator="lessThan">
      <formula>$C$4</formula>
    </cfRule>
  </conditionalFormatting>
  <conditionalFormatting sqref="AM13">
    <cfRule type="cellIs" dxfId="5019" priority="1153" operator="lessThan">
      <formula>$C$4</formula>
    </cfRule>
  </conditionalFormatting>
  <conditionalFormatting sqref="AM14">
    <cfRule type="cellIs" dxfId="5018" priority="1154" operator="lessThan">
      <formula>$C$4</formula>
    </cfRule>
  </conditionalFormatting>
  <conditionalFormatting sqref="AM15">
    <cfRule type="cellIs" dxfId="5017" priority="1155" operator="lessThan">
      <formula>$C$4</formula>
    </cfRule>
  </conditionalFormatting>
  <conditionalFormatting sqref="AM16">
    <cfRule type="cellIs" dxfId="5016" priority="1156" operator="lessThan">
      <formula>$C$4</formula>
    </cfRule>
  </conditionalFormatting>
  <conditionalFormatting sqref="AM17">
    <cfRule type="cellIs" dxfId="5015" priority="1157" operator="lessThan">
      <formula>$C$4</formula>
    </cfRule>
  </conditionalFormatting>
  <conditionalFormatting sqref="AM18">
    <cfRule type="cellIs" dxfId="5014" priority="1158" operator="lessThan">
      <formula>$C$4</formula>
    </cfRule>
  </conditionalFormatting>
  <conditionalFormatting sqref="AM19">
    <cfRule type="cellIs" dxfId="5013" priority="1159" operator="lessThan">
      <formula>$C$4</formula>
    </cfRule>
  </conditionalFormatting>
  <conditionalFormatting sqref="AM20">
    <cfRule type="cellIs" dxfId="5012" priority="1160" operator="lessThan">
      <formula>$C$4</formula>
    </cfRule>
  </conditionalFormatting>
  <conditionalFormatting sqref="AM21">
    <cfRule type="cellIs" dxfId="5011" priority="1161" operator="lessThan">
      <formula>$C$4</formula>
    </cfRule>
  </conditionalFormatting>
  <conditionalFormatting sqref="AM22">
    <cfRule type="cellIs" dxfId="5010" priority="1162" operator="lessThan">
      <formula>$C$4</formula>
    </cfRule>
  </conditionalFormatting>
  <conditionalFormatting sqref="AM23">
    <cfRule type="cellIs" dxfId="5009" priority="1163" operator="lessThan">
      <formula>$C$4</formula>
    </cfRule>
  </conditionalFormatting>
  <conditionalFormatting sqref="AM24">
    <cfRule type="cellIs" dxfId="5008" priority="1164" operator="lessThan">
      <formula>$C$4</formula>
    </cfRule>
  </conditionalFormatting>
  <conditionalFormatting sqref="AM25">
    <cfRule type="cellIs" dxfId="5007" priority="1165" operator="lessThan">
      <formula>$C$4</formula>
    </cfRule>
  </conditionalFormatting>
  <conditionalFormatting sqref="AM26">
    <cfRule type="cellIs" dxfId="5006" priority="1166" operator="lessThan">
      <formula>$C$4</formula>
    </cfRule>
  </conditionalFormatting>
  <conditionalFormatting sqref="AM27">
    <cfRule type="cellIs" dxfId="5005" priority="1167" operator="lessThan">
      <formula>$C$4</formula>
    </cfRule>
  </conditionalFormatting>
  <conditionalFormatting sqref="AM28">
    <cfRule type="cellIs" dxfId="5004" priority="1168" operator="lessThan">
      <formula>$C$4</formula>
    </cfRule>
  </conditionalFormatting>
  <conditionalFormatting sqref="AM29">
    <cfRule type="cellIs" dxfId="5003" priority="1169" operator="lessThan">
      <formula>$C$4</formula>
    </cfRule>
  </conditionalFormatting>
  <conditionalFormatting sqref="AM30">
    <cfRule type="cellIs" dxfId="5002" priority="1170" operator="lessThan">
      <formula>$C$4</formula>
    </cfRule>
  </conditionalFormatting>
  <conditionalFormatting sqref="AM31">
    <cfRule type="cellIs" dxfId="5001" priority="1171" operator="lessThan">
      <formula>$C$4</formula>
    </cfRule>
  </conditionalFormatting>
  <conditionalFormatting sqref="AM32">
    <cfRule type="cellIs" dxfId="5000" priority="1172" operator="lessThan">
      <formula>$C$4</formula>
    </cfRule>
  </conditionalFormatting>
  <conditionalFormatting sqref="AM33">
    <cfRule type="cellIs" dxfId="4999" priority="1173" operator="lessThan">
      <formula>$C$4</formula>
    </cfRule>
  </conditionalFormatting>
  <conditionalFormatting sqref="AM34">
    <cfRule type="cellIs" dxfId="4998" priority="1174" operator="lessThan">
      <formula>$C$4</formula>
    </cfRule>
  </conditionalFormatting>
  <conditionalFormatting sqref="AM35">
    <cfRule type="cellIs" dxfId="4997" priority="1175" operator="lessThan">
      <formula>$C$4</formula>
    </cfRule>
  </conditionalFormatting>
  <conditionalFormatting sqref="AM36">
    <cfRule type="cellIs" dxfId="4996" priority="1176" operator="lessThan">
      <formula>$C$4</formula>
    </cfRule>
  </conditionalFormatting>
  <conditionalFormatting sqref="AM37">
    <cfRule type="cellIs" dxfId="4995" priority="1177" operator="lessThan">
      <formula>$C$4</formula>
    </cfRule>
  </conditionalFormatting>
  <conditionalFormatting sqref="AM38">
    <cfRule type="cellIs" dxfId="4994" priority="1178" operator="lessThan">
      <formula>$C$4</formula>
    </cfRule>
  </conditionalFormatting>
  <conditionalFormatting sqref="AM39">
    <cfRule type="cellIs" dxfId="4993" priority="1179" operator="lessThan">
      <formula>$C$4</formula>
    </cfRule>
  </conditionalFormatting>
  <conditionalFormatting sqref="AM40">
    <cfRule type="cellIs" dxfId="4992" priority="1180" operator="lessThan">
      <formula>$C$4</formula>
    </cfRule>
  </conditionalFormatting>
  <conditionalFormatting sqref="AM41">
    <cfRule type="cellIs" dxfId="4991" priority="1181" operator="lessThan">
      <formula>$C$4</formula>
    </cfRule>
  </conditionalFormatting>
  <conditionalFormatting sqref="AM42">
    <cfRule type="cellIs" dxfId="4990" priority="1182" operator="lessThan">
      <formula>$C$4</formula>
    </cfRule>
  </conditionalFormatting>
  <conditionalFormatting sqref="AM43">
    <cfRule type="cellIs" dxfId="4989" priority="1183" operator="lessThan">
      <formula>$C$4</formula>
    </cfRule>
  </conditionalFormatting>
  <conditionalFormatting sqref="AM44">
    <cfRule type="cellIs" dxfId="4988" priority="1184" operator="lessThan">
      <formula>$C$4</formula>
    </cfRule>
  </conditionalFormatting>
  <conditionalFormatting sqref="AM45">
    <cfRule type="cellIs" dxfId="4987" priority="1185" operator="lessThan">
      <formula>$C$4</formula>
    </cfRule>
  </conditionalFormatting>
  <conditionalFormatting sqref="AM46">
    <cfRule type="cellIs" dxfId="4986" priority="1186" operator="lessThan">
      <formula>$C$4</formula>
    </cfRule>
  </conditionalFormatting>
  <conditionalFormatting sqref="AM47">
    <cfRule type="cellIs" dxfId="4985" priority="1187" operator="lessThan">
      <formula>$C$4</formula>
    </cfRule>
  </conditionalFormatting>
  <conditionalFormatting sqref="AM48">
    <cfRule type="cellIs" dxfId="4984" priority="1188" operator="lessThan">
      <formula>$C$4</formula>
    </cfRule>
  </conditionalFormatting>
  <conditionalFormatting sqref="AM49">
    <cfRule type="cellIs" dxfId="4983" priority="1189" operator="lessThan">
      <formula>$C$4</formula>
    </cfRule>
  </conditionalFormatting>
  <conditionalFormatting sqref="AM50">
    <cfRule type="cellIs" dxfId="4982" priority="1190" operator="lessThan">
      <formula>$C$4</formula>
    </cfRule>
  </conditionalFormatting>
  <conditionalFormatting sqref="AM51">
    <cfRule type="cellIs" dxfId="4981" priority="1191" operator="lessThan">
      <formula>$C$4</formula>
    </cfRule>
  </conditionalFormatting>
  <conditionalFormatting sqref="AM52">
    <cfRule type="cellIs" dxfId="4980" priority="1192" operator="lessThan">
      <formula>$C$4</formula>
    </cfRule>
  </conditionalFormatting>
  <conditionalFormatting sqref="AM53">
    <cfRule type="cellIs" dxfId="4979" priority="1193" operator="lessThan">
      <formula>$C$4</formula>
    </cfRule>
  </conditionalFormatting>
  <conditionalFormatting sqref="AM54">
    <cfRule type="cellIs" dxfId="4978" priority="1194" operator="lessThan">
      <formula>$C$4</formula>
    </cfRule>
  </conditionalFormatting>
  <conditionalFormatting sqref="AM55">
    <cfRule type="cellIs" dxfId="4977" priority="1195" operator="lessThan">
      <formula>$C$4</formula>
    </cfRule>
  </conditionalFormatting>
  <conditionalFormatting sqref="AM56">
    <cfRule type="cellIs" dxfId="4976" priority="1196" operator="lessThan">
      <formula>$C$4</formula>
    </cfRule>
  </conditionalFormatting>
  <conditionalFormatting sqref="AM57">
    <cfRule type="cellIs" dxfId="4975" priority="1197" operator="lessThan">
      <formula>$C$4</formula>
    </cfRule>
  </conditionalFormatting>
  <conditionalFormatting sqref="AM58">
    <cfRule type="cellIs" dxfId="4974" priority="1198" operator="lessThan">
      <formula>$C$4</formula>
    </cfRule>
  </conditionalFormatting>
  <conditionalFormatting sqref="AM59">
    <cfRule type="cellIs" dxfId="4973" priority="1199" operator="lessThan">
      <formula>$C$4</formula>
    </cfRule>
  </conditionalFormatting>
  <conditionalFormatting sqref="AM60">
    <cfRule type="cellIs" dxfId="4972" priority="1200" operator="lessThan">
      <formula>$C$4</formula>
    </cfRule>
  </conditionalFormatting>
  <conditionalFormatting sqref="AN11">
    <cfRule type="cellIs" dxfId="4971" priority="1201" operator="lessThan">
      <formula>$C$4</formula>
    </cfRule>
  </conditionalFormatting>
  <conditionalFormatting sqref="AN12">
    <cfRule type="cellIs" dxfId="4970" priority="1202" operator="lessThan">
      <formula>$C$4</formula>
    </cfRule>
  </conditionalFormatting>
  <conditionalFormatting sqref="AN13">
    <cfRule type="cellIs" dxfId="4969" priority="1203" operator="lessThan">
      <formula>$C$4</formula>
    </cfRule>
  </conditionalFormatting>
  <conditionalFormatting sqref="AN14">
    <cfRule type="cellIs" dxfId="4968" priority="1204" operator="lessThan">
      <formula>$C$4</formula>
    </cfRule>
  </conditionalFormatting>
  <conditionalFormatting sqref="AN15">
    <cfRule type="cellIs" dxfId="4967" priority="1205" operator="lessThan">
      <formula>$C$4</formula>
    </cfRule>
  </conditionalFormatting>
  <conditionalFormatting sqref="AN16">
    <cfRule type="cellIs" dxfId="4966" priority="1206" operator="lessThan">
      <formula>$C$4</formula>
    </cfRule>
  </conditionalFormatting>
  <conditionalFormatting sqref="AN17">
    <cfRule type="cellIs" dxfId="4965" priority="1207" operator="lessThan">
      <formula>$C$4</formula>
    </cfRule>
  </conditionalFormatting>
  <conditionalFormatting sqref="AN18">
    <cfRule type="cellIs" dxfId="4964" priority="1208" operator="lessThan">
      <formula>$C$4</formula>
    </cfRule>
  </conditionalFormatting>
  <conditionalFormatting sqref="AN19">
    <cfRule type="cellIs" dxfId="4963" priority="1209" operator="lessThan">
      <formula>$C$4</formula>
    </cfRule>
  </conditionalFormatting>
  <conditionalFormatting sqref="AN20">
    <cfRule type="cellIs" dxfId="4962" priority="1210" operator="lessThan">
      <formula>$C$4</formula>
    </cfRule>
  </conditionalFormatting>
  <conditionalFormatting sqref="AN21">
    <cfRule type="cellIs" dxfId="4961" priority="1211" operator="lessThan">
      <formula>$C$4</formula>
    </cfRule>
  </conditionalFormatting>
  <conditionalFormatting sqref="AN22">
    <cfRule type="cellIs" dxfId="4960" priority="1212" operator="lessThan">
      <formula>$C$4</formula>
    </cfRule>
  </conditionalFormatting>
  <conditionalFormatting sqref="AN23">
    <cfRule type="cellIs" dxfId="4959" priority="1213" operator="lessThan">
      <formula>$C$4</formula>
    </cfRule>
  </conditionalFormatting>
  <conditionalFormatting sqref="AN24">
    <cfRule type="cellIs" dxfId="4958" priority="1214" operator="lessThan">
      <formula>$C$4</formula>
    </cfRule>
  </conditionalFormatting>
  <conditionalFormatting sqref="AN25">
    <cfRule type="cellIs" dxfId="4957" priority="1215" operator="lessThan">
      <formula>$C$4</formula>
    </cfRule>
  </conditionalFormatting>
  <conditionalFormatting sqref="AN26">
    <cfRule type="cellIs" dxfId="4956" priority="1216" operator="lessThan">
      <formula>$C$4</formula>
    </cfRule>
  </conditionalFormatting>
  <conditionalFormatting sqref="AN27">
    <cfRule type="cellIs" dxfId="4955" priority="1217" operator="lessThan">
      <formula>$C$4</formula>
    </cfRule>
  </conditionalFormatting>
  <conditionalFormatting sqref="AN28">
    <cfRule type="cellIs" dxfId="4954" priority="1218" operator="lessThan">
      <formula>$C$4</formula>
    </cfRule>
  </conditionalFormatting>
  <conditionalFormatting sqref="AN29">
    <cfRule type="cellIs" dxfId="4953" priority="1219" operator="lessThan">
      <formula>$C$4</formula>
    </cfRule>
  </conditionalFormatting>
  <conditionalFormatting sqref="AN30">
    <cfRule type="cellIs" dxfId="4952" priority="1220" operator="lessThan">
      <formula>$C$4</formula>
    </cfRule>
  </conditionalFormatting>
  <conditionalFormatting sqref="AN31">
    <cfRule type="cellIs" dxfId="4951" priority="1221" operator="lessThan">
      <formula>$C$4</formula>
    </cfRule>
  </conditionalFormatting>
  <conditionalFormatting sqref="AN32">
    <cfRule type="cellIs" dxfId="4950" priority="1222" operator="lessThan">
      <formula>$C$4</formula>
    </cfRule>
  </conditionalFormatting>
  <conditionalFormatting sqref="AN33">
    <cfRule type="cellIs" dxfId="4949" priority="1223" operator="lessThan">
      <formula>$C$4</formula>
    </cfRule>
  </conditionalFormatting>
  <conditionalFormatting sqref="AN34">
    <cfRule type="cellIs" dxfId="4948" priority="1224" operator="lessThan">
      <formula>$C$4</formula>
    </cfRule>
  </conditionalFormatting>
  <conditionalFormatting sqref="AN35">
    <cfRule type="cellIs" dxfId="4947" priority="1225" operator="lessThan">
      <formula>$C$4</formula>
    </cfRule>
  </conditionalFormatting>
  <conditionalFormatting sqref="AN36">
    <cfRule type="cellIs" dxfId="4946" priority="1226" operator="lessThan">
      <formula>$C$4</formula>
    </cfRule>
  </conditionalFormatting>
  <conditionalFormatting sqref="AN37">
    <cfRule type="cellIs" dxfId="4945" priority="1227" operator="lessThan">
      <formula>$C$4</formula>
    </cfRule>
  </conditionalFormatting>
  <conditionalFormatting sqref="AN38">
    <cfRule type="cellIs" dxfId="4944" priority="1228" operator="lessThan">
      <formula>$C$4</formula>
    </cfRule>
  </conditionalFormatting>
  <conditionalFormatting sqref="AN39">
    <cfRule type="cellIs" dxfId="4943" priority="1229" operator="lessThan">
      <formula>$C$4</formula>
    </cfRule>
  </conditionalFormatting>
  <conditionalFormatting sqref="AN40">
    <cfRule type="cellIs" dxfId="4942" priority="1230" operator="lessThan">
      <formula>$C$4</formula>
    </cfRule>
  </conditionalFormatting>
  <conditionalFormatting sqref="AN41">
    <cfRule type="cellIs" dxfId="4941" priority="1231" operator="lessThan">
      <formula>$C$4</formula>
    </cfRule>
  </conditionalFormatting>
  <conditionalFormatting sqref="AN42">
    <cfRule type="cellIs" dxfId="4940" priority="1232" operator="lessThan">
      <formula>$C$4</formula>
    </cfRule>
  </conditionalFormatting>
  <conditionalFormatting sqref="AN43">
    <cfRule type="cellIs" dxfId="4939" priority="1233" operator="lessThan">
      <formula>$C$4</formula>
    </cfRule>
  </conditionalFormatting>
  <conditionalFormatting sqref="AN44">
    <cfRule type="cellIs" dxfId="4938" priority="1234" operator="lessThan">
      <formula>$C$4</formula>
    </cfRule>
  </conditionalFormatting>
  <conditionalFormatting sqref="AN45">
    <cfRule type="cellIs" dxfId="4937" priority="1235" operator="lessThan">
      <formula>$C$4</formula>
    </cfRule>
  </conditionalFormatting>
  <conditionalFormatting sqref="AN46">
    <cfRule type="cellIs" dxfId="4936" priority="1236" operator="lessThan">
      <formula>$C$4</formula>
    </cfRule>
  </conditionalFormatting>
  <conditionalFormatting sqref="AN47">
    <cfRule type="cellIs" dxfId="4935" priority="1237" operator="lessThan">
      <formula>$C$4</formula>
    </cfRule>
  </conditionalFormatting>
  <conditionalFormatting sqref="AN48">
    <cfRule type="cellIs" dxfId="4934" priority="1238" operator="lessThan">
      <formula>$C$4</formula>
    </cfRule>
  </conditionalFormatting>
  <conditionalFormatting sqref="AN49">
    <cfRule type="cellIs" dxfId="4933" priority="1239" operator="lessThan">
      <formula>$C$4</formula>
    </cfRule>
  </conditionalFormatting>
  <conditionalFormatting sqref="AN50">
    <cfRule type="cellIs" dxfId="4932" priority="1240" operator="lessThan">
      <formula>$C$4</formula>
    </cfRule>
  </conditionalFormatting>
  <conditionalFormatting sqref="AN51">
    <cfRule type="cellIs" dxfId="4931" priority="1241" operator="lessThan">
      <formula>$C$4</formula>
    </cfRule>
  </conditionalFormatting>
  <conditionalFormatting sqref="AN52">
    <cfRule type="cellIs" dxfId="4930" priority="1242" operator="lessThan">
      <formula>$C$4</formula>
    </cfRule>
  </conditionalFormatting>
  <conditionalFormatting sqref="AN53">
    <cfRule type="cellIs" dxfId="4929" priority="1243" operator="lessThan">
      <formula>$C$4</formula>
    </cfRule>
  </conditionalFormatting>
  <conditionalFormatting sqref="AN54">
    <cfRule type="cellIs" dxfId="4928" priority="1244" operator="lessThan">
      <formula>$C$4</formula>
    </cfRule>
  </conditionalFormatting>
  <conditionalFormatting sqref="AN55">
    <cfRule type="cellIs" dxfId="4927" priority="1245" operator="lessThan">
      <formula>$C$4</formula>
    </cfRule>
  </conditionalFormatting>
  <conditionalFormatting sqref="AN56">
    <cfRule type="cellIs" dxfId="4926" priority="1246" operator="lessThan">
      <formula>$C$4</formula>
    </cfRule>
  </conditionalFormatting>
  <conditionalFormatting sqref="AN57">
    <cfRule type="cellIs" dxfId="4925" priority="1247" operator="lessThan">
      <formula>$C$4</formula>
    </cfRule>
  </conditionalFormatting>
  <conditionalFormatting sqref="AN58">
    <cfRule type="cellIs" dxfId="4924" priority="1248" operator="lessThan">
      <formula>$C$4</formula>
    </cfRule>
  </conditionalFormatting>
  <conditionalFormatting sqref="AN59">
    <cfRule type="cellIs" dxfId="4923" priority="1249" operator="lessThan">
      <formula>$C$4</formula>
    </cfRule>
  </conditionalFormatting>
  <conditionalFormatting sqref="AN60">
    <cfRule type="cellIs" dxfId="4922" priority="1250" operator="lessThan">
      <formula>$C$4</formula>
    </cfRule>
  </conditionalFormatting>
  <conditionalFormatting sqref="AO11">
    <cfRule type="cellIs" dxfId="4921" priority="1251" operator="lessThan">
      <formula>$C$4</formula>
    </cfRule>
  </conditionalFormatting>
  <conditionalFormatting sqref="AO12">
    <cfRule type="cellIs" dxfId="4920" priority="1252" operator="lessThan">
      <formula>$C$4</formula>
    </cfRule>
  </conditionalFormatting>
  <conditionalFormatting sqref="AO13">
    <cfRule type="cellIs" dxfId="4919" priority="1253" operator="lessThan">
      <formula>$C$4</formula>
    </cfRule>
  </conditionalFormatting>
  <conditionalFormatting sqref="AO14">
    <cfRule type="cellIs" dxfId="4918" priority="1254" operator="lessThan">
      <formula>$C$4</formula>
    </cfRule>
  </conditionalFormatting>
  <conditionalFormatting sqref="AO15">
    <cfRule type="cellIs" dxfId="4917" priority="1255" operator="lessThan">
      <formula>$C$4</formula>
    </cfRule>
  </conditionalFormatting>
  <conditionalFormatting sqref="AO16">
    <cfRule type="cellIs" dxfId="4916" priority="1256" operator="lessThan">
      <formula>$C$4</formula>
    </cfRule>
  </conditionalFormatting>
  <conditionalFormatting sqref="AO17">
    <cfRule type="cellIs" dxfId="4915" priority="1257" operator="lessThan">
      <formula>$C$4</formula>
    </cfRule>
  </conditionalFormatting>
  <conditionalFormatting sqref="AO18">
    <cfRule type="cellIs" dxfId="4914" priority="1258" operator="lessThan">
      <formula>$C$4</formula>
    </cfRule>
  </conditionalFormatting>
  <conditionalFormatting sqref="AO19">
    <cfRule type="cellIs" dxfId="4913" priority="1259" operator="lessThan">
      <formula>$C$4</formula>
    </cfRule>
  </conditionalFormatting>
  <conditionalFormatting sqref="AO20">
    <cfRule type="cellIs" dxfId="4912" priority="1260" operator="lessThan">
      <formula>$C$4</formula>
    </cfRule>
  </conditionalFormatting>
  <conditionalFormatting sqref="AO21">
    <cfRule type="cellIs" dxfId="4911" priority="1261" operator="lessThan">
      <formula>$C$4</formula>
    </cfRule>
  </conditionalFormatting>
  <conditionalFormatting sqref="AO22">
    <cfRule type="cellIs" dxfId="4910" priority="1262" operator="lessThan">
      <formula>$C$4</formula>
    </cfRule>
  </conditionalFormatting>
  <conditionalFormatting sqref="AO23">
    <cfRule type="cellIs" dxfId="4909" priority="1263" operator="lessThan">
      <formula>$C$4</formula>
    </cfRule>
  </conditionalFormatting>
  <conditionalFormatting sqref="AO24">
    <cfRule type="cellIs" dxfId="4908" priority="1264" operator="lessThan">
      <formula>$C$4</formula>
    </cfRule>
  </conditionalFormatting>
  <conditionalFormatting sqref="AO25">
    <cfRule type="cellIs" dxfId="4907" priority="1265" operator="lessThan">
      <formula>$C$4</formula>
    </cfRule>
  </conditionalFormatting>
  <conditionalFormatting sqref="AO26">
    <cfRule type="cellIs" dxfId="4906" priority="1266" operator="lessThan">
      <formula>$C$4</formula>
    </cfRule>
  </conditionalFormatting>
  <conditionalFormatting sqref="AO27">
    <cfRule type="cellIs" dxfId="4905" priority="1267" operator="lessThan">
      <formula>$C$4</formula>
    </cfRule>
  </conditionalFormatting>
  <conditionalFormatting sqref="AO28">
    <cfRule type="cellIs" dxfId="4904" priority="1268" operator="lessThan">
      <formula>$C$4</formula>
    </cfRule>
  </conditionalFormatting>
  <conditionalFormatting sqref="AO29">
    <cfRule type="cellIs" dxfId="4903" priority="1269" operator="lessThan">
      <formula>$C$4</formula>
    </cfRule>
  </conditionalFormatting>
  <conditionalFormatting sqref="AO30">
    <cfRule type="cellIs" dxfId="4902" priority="1270" operator="lessThan">
      <formula>$C$4</formula>
    </cfRule>
  </conditionalFormatting>
  <conditionalFormatting sqref="AO31">
    <cfRule type="cellIs" dxfId="4901" priority="1271" operator="lessThan">
      <formula>$C$4</formula>
    </cfRule>
  </conditionalFormatting>
  <conditionalFormatting sqref="AO32">
    <cfRule type="cellIs" dxfId="4900" priority="1272" operator="lessThan">
      <formula>$C$4</formula>
    </cfRule>
  </conditionalFormatting>
  <conditionalFormatting sqref="AO33">
    <cfRule type="cellIs" dxfId="4899" priority="1273" operator="lessThan">
      <formula>$C$4</formula>
    </cfRule>
  </conditionalFormatting>
  <conditionalFormatting sqref="AO34">
    <cfRule type="cellIs" dxfId="4898" priority="1274" operator="lessThan">
      <formula>$C$4</formula>
    </cfRule>
  </conditionalFormatting>
  <conditionalFormatting sqref="AO35">
    <cfRule type="cellIs" dxfId="4897" priority="1275" operator="lessThan">
      <formula>$C$4</formula>
    </cfRule>
  </conditionalFormatting>
  <conditionalFormatting sqref="AO36">
    <cfRule type="cellIs" dxfId="4896" priority="1276" operator="lessThan">
      <formula>$C$4</formula>
    </cfRule>
  </conditionalFormatting>
  <conditionalFormatting sqref="AO37">
    <cfRule type="cellIs" dxfId="4895" priority="1277" operator="lessThan">
      <formula>$C$4</formula>
    </cfRule>
  </conditionalFormatting>
  <conditionalFormatting sqref="AO38">
    <cfRule type="cellIs" dxfId="4894" priority="1278" operator="lessThan">
      <formula>$C$4</formula>
    </cfRule>
  </conditionalFormatting>
  <conditionalFormatting sqref="AO39">
    <cfRule type="cellIs" dxfId="4893" priority="1279" operator="lessThan">
      <formula>$C$4</formula>
    </cfRule>
  </conditionalFormatting>
  <conditionalFormatting sqref="AO40">
    <cfRule type="cellIs" dxfId="4892" priority="1280" operator="lessThan">
      <formula>$C$4</formula>
    </cfRule>
  </conditionalFormatting>
  <conditionalFormatting sqref="AO41">
    <cfRule type="cellIs" dxfId="4891" priority="1281" operator="lessThan">
      <formula>$C$4</formula>
    </cfRule>
  </conditionalFormatting>
  <conditionalFormatting sqref="AO42">
    <cfRule type="cellIs" dxfId="4890" priority="1282" operator="lessThan">
      <formula>$C$4</formula>
    </cfRule>
  </conditionalFormatting>
  <conditionalFormatting sqref="AO43">
    <cfRule type="cellIs" dxfId="4889" priority="1283" operator="lessThan">
      <formula>$C$4</formula>
    </cfRule>
  </conditionalFormatting>
  <conditionalFormatting sqref="AO44">
    <cfRule type="cellIs" dxfId="4888" priority="1284" operator="lessThan">
      <formula>$C$4</formula>
    </cfRule>
  </conditionalFormatting>
  <conditionalFormatting sqref="AO45">
    <cfRule type="cellIs" dxfId="4887" priority="1285" operator="lessThan">
      <formula>$C$4</formula>
    </cfRule>
  </conditionalFormatting>
  <conditionalFormatting sqref="AO46">
    <cfRule type="cellIs" dxfId="4886" priority="1286" operator="lessThan">
      <formula>$C$4</formula>
    </cfRule>
  </conditionalFormatting>
  <conditionalFormatting sqref="AO47">
    <cfRule type="cellIs" dxfId="4885" priority="1287" operator="lessThan">
      <formula>$C$4</formula>
    </cfRule>
  </conditionalFormatting>
  <conditionalFormatting sqref="AO48">
    <cfRule type="cellIs" dxfId="4884" priority="1288" operator="lessThan">
      <formula>$C$4</formula>
    </cfRule>
  </conditionalFormatting>
  <conditionalFormatting sqref="AO49">
    <cfRule type="cellIs" dxfId="4883" priority="1289" operator="lessThan">
      <formula>$C$4</formula>
    </cfRule>
  </conditionalFormatting>
  <conditionalFormatting sqref="AO50">
    <cfRule type="cellIs" dxfId="4882" priority="1290" operator="lessThan">
      <formula>$C$4</formula>
    </cfRule>
  </conditionalFormatting>
  <conditionalFormatting sqref="AO51">
    <cfRule type="cellIs" dxfId="4881" priority="1291" operator="lessThan">
      <formula>$C$4</formula>
    </cfRule>
  </conditionalFormatting>
  <conditionalFormatting sqref="AO52">
    <cfRule type="cellIs" dxfId="4880" priority="1292" operator="lessThan">
      <formula>$C$4</formula>
    </cfRule>
  </conditionalFormatting>
  <conditionalFormatting sqref="AO53">
    <cfRule type="cellIs" dxfId="4879" priority="1293" operator="lessThan">
      <formula>$C$4</formula>
    </cfRule>
  </conditionalFormatting>
  <conditionalFormatting sqref="AO54">
    <cfRule type="cellIs" dxfId="4878" priority="1294" operator="lessThan">
      <formula>$C$4</formula>
    </cfRule>
  </conditionalFormatting>
  <conditionalFormatting sqref="AO55">
    <cfRule type="cellIs" dxfId="4877" priority="1295" operator="lessThan">
      <formula>$C$4</formula>
    </cfRule>
  </conditionalFormatting>
  <conditionalFormatting sqref="AO56">
    <cfRule type="cellIs" dxfId="4876" priority="1296" operator="lessThan">
      <formula>$C$4</formula>
    </cfRule>
  </conditionalFormatting>
  <conditionalFormatting sqref="AO57">
    <cfRule type="cellIs" dxfId="4875" priority="1297" operator="lessThan">
      <formula>$C$4</formula>
    </cfRule>
  </conditionalFormatting>
  <conditionalFormatting sqref="AO58">
    <cfRule type="cellIs" dxfId="4874" priority="1298" operator="lessThan">
      <formula>$C$4</formula>
    </cfRule>
  </conditionalFormatting>
  <conditionalFormatting sqref="AO59">
    <cfRule type="cellIs" dxfId="4873" priority="1299" operator="lessThan">
      <formula>$C$4</formula>
    </cfRule>
  </conditionalFormatting>
  <conditionalFormatting sqref="AO60">
    <cfRule type="cellIs" dxfId="4872" priority="1300" operator="lessThan">
      <formula>$C$4</formula>
    </cfRule>
  </conditionalFormatting>
  <conditionalFormatting sqref="AP11">
    <cfRule type="cellIs" dxfId="4871" priority="1301" operator="lessThan">
      <formula>$C$4</formula>
    </cfRule>
  </conditionalFormatting>
  <conditionalFormatting sqref="AP12">
    <cfRule type="cellIs" dxfId="4870" priority="1302" operator="lessThan">
      <formula>$C$4</formula>
    </cfRule>
  </conditionalFormatting>
  <conditionalFormatting sqref="AP13">
    <cfRule type="cellIs" dxfId="4869" priority="1303" operator="lessThan">
      <formula>$C$4</formula>
    </cfRule>
  </conditionalFormatting>
  <conditionalFormatting sqref="AP14">
    <cfRule type="cellIs" dxfId="4868" priority="1304" operator="lessThan">
      <formula>$C$4</formula>
    </cfRule>
  </conditionalFormatting>
  <conditionalFormatting sqref="AP15">
    <cfRule type="cellIs" dxfId="4867" priority="1305" operator="lessThan">
      <formula>$C$4</formula>
    </cfRule>
  </conditionalFormatting>
  <conditionalFormatting sqref="AP16">
    <cfRule type="cellIs" dxfId="4866" priority="1306" operator="lessThan">
      <formula>$C$4</formula>
    </cfRule>
  </conditionalFormatting>
  <conditionalFormatting sqref="AP17">
    <cfRule type="cellIs" dxfId="4865" priority="1307" operator="lessThan">
      <formula>$C$4</formula>
    </cfRule>
  </conditionalFormatting>
  <conditionalFormatting sqref="AP18">
    <cfRule type="cellIs" dxfId="4864" priority="1308" operator="lessThan">
      <formula>$C$4</formula>
    </cfRule>
  </conditionalFormatting>
  <conditionalFormatting sqref="AP19">
    <cfRule type="cellIs" dxfId="4863" priority="1309" operator="lessThan">
      <formula>$C$4</formula>
    </cfRule>
  </conditionalFormatting>
  <conditionalFormatting sqref="AP20">
    <cfRule type="cellIs" dxfId="4862" priority="1310" operator="lessThan">
      <formula>$C$4</formula>
    </cfRule>
  </conditionalFormatting>
  <conditionalFormatting sqref="AP21">
    <cfRule type="cellIs" dxfId="4861" priority="1311" operator="lessThan">
      <formula>$C$4</formula>
    </cfRule>
  </conditionalFormatting>
  <conditionalFormatting sqref="AP22">
    <cfRule type="cellIs" dxfId="4860" priority="1312" operator="lessThan">
      <formula>$C$4</formula>
    </cfRule>
  </conditionalFormatting>
  <conditionalFormatting sqref="AP23">
    <cfRule type="cellIs" dxfId="4859" priority="1313" operator="lessThan">
      <formula>$C$4</formula>
    </cfRule>
  </conditionalFormatting>
  <conditionalFormatting sqref="AP24">
    <cfRule type="cellIs" dxfId="4858" priority="1314" operator="lessThan">
      <formula>$C$4</formula>
    </cfRule>
  </conditionalFormatting>
  <conditionalFormatting sqref="AP25">
    <cfRule type="cellIs" dxfId="4857" priority="1315" operator="lessThan">
      <formula>$C$4</formula>
    </cfRule>
  </conditionalFormatting>
  <conditionalFormatting sqref="AP26">
    <cfRule type="cellIs" dxfId="4856" priority="1316" operator="lessThan">
      <formula>$C$4</formula>
    </cfRule>
  </conditionalFormatting>
  <conditionalFormatting sqref="AP27">
    <cfRule type="cellIs" dxfId="4855" priority="1317" operator="lessThan">
      <formula>$C$4</formula>
    </cfRule>
  </conditionalFormatting>
  <conditionalFormatting sqref="AP28">
    <cfRule type="cellIs" dxfId="4854" priority="1318" operator="lessThan">
      <formula>$C$4</formula>
    </cfRule>
  </conditionalFormatting>
  <conditionalFormatting sqref="AP29">
    <cfRule type="cellIs" dxfId="4853" priority="1319" operator="lessThan">
      <formula>$C$4</formula>
    </cfRule>
  </conditionalFormatting>
  <conditionalFormatting sqref="AP30">
    <cfRule type="cellIs" dxfId="4852" priority="1320" operator="lessThan">
      <formula>$C$4</formula>
    </cfRule>
  </conditionalFormatting>
  <conditionalFormatting sqref="AP31">
    <cfRule type="cellIs" dxfId="4851" priority="1321" operator="lessThan">
      <formula>$C$4</formula>
    </cfRule>
  </conditionalFormatting>
  <conditionalFormatting sqref="AP32">
    <cfRule type="cellIs" dxfId="4850" priority="1322" operator="lessThan">
      <formula>$C$4</formula>
    </cfRule>
  </conditionalFormatting>
  <conditionalFormatting sqref="AP33">
    <cfRule type="cellIs" dxfId="4849" priority="1323" operator="lessThan">
      <formula>$C$4</formula>
    </cfRule>
  </conditionalFormatting>
  <conditionalFormatting sqref="AP34">
    <cfRule type="cellIs" dxfId="4848" priority="1324" operator="lessThan">
      <formula>$C$4</formula>
    </cfRule>
  </conditionalFormatting>
  <conditionalFormatting sqref="AP35">
    <cfRule type="cellIs" dxfId="4847" priority="1325" operator="lessThan">
      <formula>$C$4</formula>
    </cfRule>
  </conditionalFormatting>
  <conditionalFormatting sqref="AP36">
    <cfRule type="cellIs" dxfId="4846" priority="1326" operator="lessThan">
      <formula>$C$4</formula>
    </cfRule>
  </conditionalFormatting>
  <conditionalFormatting sqref="AP37">
    <cfRule type="cellIs" dxfId="4845" priority="1327" operator="lessThan">
      <formula>$C$4</formula>
    </cfRule>
  </conditionalFormatting>
  <conditionalFormatting sqref="AP38">
    <cfRule type="cellIs" dxfId="4844" priority="1328" operator="lessThan">
      <formula>$C$4</formula>
    </cfRule>
  </conditionalFormatting>
  <conditionalFormatting sqref="AP39">
    <cfRule type="cellIs" dxfId="4843" priority="1329" operator="lessThan">
      <formula>$C$4</formula>
    </cfRule>
  </conditionalFormatting>
  <conditionalFormatting sqref="AP40">
    <cfRule type="cellIs" dxfId="4842" priority="1330" operator="lessThan">
      <formula>$C$4</formula>
    </cfRule>
  </conditionalFormatting>
  <conditionalFormatting sqref="AP41">
    <cfRule type="cellIs" dxfId="4841" priority="1331" operator="lessThan">
      <formula>$C$4</formula>
    </cfRule>
  </conditionalFormatting>
  <conditionalFormatting sqref="AP42">
    <cfRule type="cellIs" dxfId="4840" priority="1332" operator="lessThan">
      <formula>$C$4</formula>
    </cfRule>
  </conditionalFormatting>
  <conditionalFormatting sqref="AP43">
    <cfRule type="cellIs" dxfId="4839" priority="1333" operator="lessThan">
      <formula>$C$4</formula>
    </cfRule>
  </conditionalFormatting>
  <conditionalFormatting sqref="AP44">
    <cfRule type="cellIs" dxfId="4838" priority="1334" operator="lessThan">
      <formula>$C$4</formula>
    </cfRule>
  </conditionalFormatting>
  <conditionalFormatting sqref="AP45">
    <cfRule type="cellIs" dxfId="4837" priority="1335" operator="lessThan">
      <formula>$C$4</formula>
    </cfRule>
  </conditionalFormatting>
  <conditionalFormatting sqref="AP46">
    <cfRule type="cellIs" dxfId="4836" priority="1336" operator="lessThan">
      <formula>$C$4</formula>
    </cfRule>
  </conditionalFormatting>
  <conditionalFormatting sqref="AP47">
    <cfRule type="cellIs" dxfId="4835" priority="1337" operator="lessThan">
      <formula>$C$4</formula>
    </cfRule>
  </conditionalFormatting>
  <conditionalFormatting sqref="AP48">
    <cfRule type="cellIs" dxfId="4834" priority="1338" operator="lessThan">
      <formula>$C$4</formula>
    </cfRule>
  </conditionalFormatting>
  <conditionalFormatting sqref="AP49">
    <cfRule type="cellIs" dxfId="4833" priority="1339" operator="lessThan">
      <formula>$C$4</formula>
    </cfRule>
  </conditionalFormatting>
  <conditionalFormatting sqref="AP50">
    <cfRule type="cellIs" dxfId="4832" priority="1340" operator="lessThan">
      <formula>$C$4</formula>
    </cfRule>
  </conditionalFormatting>
  <conditionalFormatting sqref="AP51">
    <cfRule type="cellIs" dxfId="4831" priority="1341" operator="lessThan">
      <formula>$C$4</formula>
    </cfRule>
  </conditionalFormatting>
  <conditionalFormatting sqref="AP52">
    <cfRule type="cellIs" dxfId="4830" priority="1342" operator="lessThan">
      <formula>$C$4</formula>
    </cfRule>
  </conditionalFormatting>
  <conditionalFormatting sqref="AP53">
    <cfRule type="cellIs" dxfId="4829" priority="1343" operator="lessThan">
      <formula>$C$4</formula>
    </cfRule>
  </conditionalFormatting>
  <conditionalFormatting sqref="AP54">
    <cfRule type="cellIs" dxfId="4828" priority="1344" operator="lessThan">
      <formula>$C$4</formula>
    </cfRule>
  </conditionalFormatting>
  <conditionalFormatting sqref="AP55">
    <cfRule type="cellIs" dxfId="4827" priority="1345" operator="lessThan">
      <formula>$C$4</formula>
    </cfRule>
  </conditionalFormatting>
  <conditionalFormatting sqref="AP56">
    <cfRule type="cellIs" dxfId="4826" priority="1346" operator="lessThan">
      <formula>$C$4</formula>
    </cfRule>
  </conditionalFormatting>
  <conditionalFormatting sqref="AP57">
    <cfRule type="cellIs" dxfId="4825" priority="1347" operator="lessThan">
      <formula>$C$4</formula>
    </cfRule>
  </conditionalFormatting>
  <conditionalFormatting sqref="AP58">
    <cfRule type="cellIs" dxfId="4824" priority="1348" operator="lessThan">
      <formula>$C$4</formula>
    </cfRule>
  </conditionalFormatting>
  <conditionalFormatting sqref="AP59">
    <cfRule type="cellIs" dxfId="4823" priority="1349" operator="lessThan">
      <formula>$C$4</formula>
    </cfRule>
  </conditionalFormatting>
  <conditionalFormatting sqref="AP60">
    <cfRule type="cellIs" dxfId="4822" priority="1350" operator="lessThan">
      <formula>$C$4</formula>
    </cfRule>
  </conditionalFormatting>
  <conditionalFormatting sqref="AQ11">
    <cfRule type="cellIs" dxfId="4821" priority="1351" operator="lessThan">
      <formula>$C$4</formula>
    </cfRule>
  </conditionalFormatting>
  <conditionalFormatting sqref="AQ12">
    <cfRule type="cellIs" dxfId="4820" priority="1352" operator="lessThan">
      <formula>$C$4</formula>
    </cfRule>
  </conditionalFormatting>
  <conditionalFormatting sqref="AQ13">
    <cfRule type="cellIs" dxfId="4819" priority="1353" operator="lessThan">
      <formula>$C$4</formula>
    </cfRule>
  </conditionalFormatting>
  <conditionalFormatting sqref="AQ14">
    <cfRule type="cellIs" dxfId="4818" priority="1354" operator="lessThan">
      <formula>$C$4</formula>
    </cfRule>
  </conditionalFormatting>
  <conditionalFormatting sqref="AQ15">
    <cfRule type="cellIs" dxfId="4817" priority="1355" operator="lessThan">
      <formula>$C$4</formula>
    </cfRule>
  </conditionalFormatting>
  <conditionalFormatting sqref="AQ16">
    <cfRule type="cellIs" dxfId="4816" priority="1356" operator="lessThan">
      <formula>$C$4</formula>
    </cfRule>
  </conditionalFormatting>
  <conditionalFormatting sqref="AQ17">
    <cfRule type="cellIs" dxfId="4815" priority="1357" operator="lessThan">
      <formula>$C$4</formula>
    </cfRule>
  </conditionalFormatting>
  <conditionalFormatting sqref="AQ18">
    <cfRule type="cellIs" dxfId="4814" priority="1358" operator="lessThan">
      <formula>$C$4</formula>
    </cfRule>
  </conditionalFormatting>
  <conditionalFormatting sqref="AQ19">
    <cfRule type="cellIs" dxfId="4813" priority="1359" operator="lessThan">
      <formula>$C$4</formula>
    </cfRule>
  </conditionalFormatting>
  <conditionalFormatting sqref="AQ20">
    <cfRule type="cellIs" dxfId="4812" priority="1360" operator="lessThan">
      <formula>$C$4</formula>
    </cfRule>
  </conditionalFormatting>
  <conditionalFormatting sqref="AQ21">
    <cfRule type="cellIs" dxfId="4811" priority="1361" operator="lessThan">
      <formula>$C$4</formula>
    </cfRule>
  </conditionalFormatting>
  <conditionalFormatting sqref="AQ22">
    <cfRule type="cellIs" dxfId="4810" priority="1362" operator="lessThan">
      <formula>$C$4</formula>
    </cfRule>
  </conditionalFormatting>
  <conditionalFormatting sqref="AQ23">
    <cfRule type="cellIs" dxfId="4809" priority="1363" operator="lessThan">
      <formula>$C$4</formula>
    </cfRule>
  </conditionalFormatting>
  <conditionalFormatting sqref="AQ24">
    <cfRule type="cellIs" dxfId="4808" priority="1364" operator="lessThan">
      <formula>$C$4</formula>
    </cfRule>
  </conditionalFormatting>
  <conditionalFormatting sqref="AQ25">
    <cfRule type="cellIs" dxfId="4807" priority="1365" operator="lessThan">
      <formula>$C$4</formula>
    </cfRule>
  </conditionalFormatting>
  <conditionalFormatting sqref="AQ26">
    <cfRule type="cellIs" dxfId="4806" priority="1366" operator="lessThan">
      <formula>$C$4</formula>
    </cfRule>
  </conditionalFormatting>
  <conditionalFormatting sqref="AQ27">
    <cfRule type="cellIs" dxfId="4805" priority="1367" operator="lessThan">
      <formula>$C$4</formula>
    </cfRule>
  </conditionalFormatting>
  <conditionalFormatting sqref="AQ28">
    <cfRule type="cellIs" dxfId="4804" priority="1368" operator="lessThan">
      <formula>$C$4</formula>
    </cfRule>
  </conditionalFormatting>
  <conditionalFormatting sqref="AQ29">
    <cfRule type="cellIs" dxfId="4803" priority="1369" operator="lessThan">
      <formula>$C$4</formula>
    </cfRule>
  </conditionalFormatting>
  <conditionalFormatting sqref="AQ30">
    <cfRule type="cellIs" dxfId="4802" priority="1370" operator="lessThan">
      <formula>$C$4</formula>
    </cfRule>
  </conditionalFormatting>
  <conditionalFormatting sqref="AQ31">
    <cfRule type="cellIs" dxfId="4801" priority="1371" operator="lessThan">
      <formula>$C$4</formula>
    </cfRule>
  </conditionalFormatting>
  <conditionalFormatting sqref="AQ32">
    <cfRule type="cellIs" dxfId="4800" priority="1372" operator="lessThan">
      <formula>$C$4</formula>
    </cfRule>
  </conditionalFormatting>
  <conditionalFormatting sqref="AQ33">
    <cfRule type="cellIs" dxfId="4799" priority="1373" operator="lessThan">
      <formula>$C$4</formula>
    </cfRule>
  </conditionalFormatting>
  <conditionalFormatting sqref="AQ34">
    <cfRule type="cellIs" dxfId="4798" priority="1374" operator="lessThan">
      <formula>$C$4</formula>
    </cfRule>
  </conditionalFormatting>
  <conditionalFormatting sqref="AQ35">
    <cfRule type="cellIs" dxfId="4797" priority="1375" operator="lessThan">
      <formula>$C$4</formula>
    </cfRule>
  </conditionalFormatting>
  <conditionalFormatting sqref="AQ36">
    <cfRule type="cellIs" dxfId="4796" priority="1376" operator="lessThan">
      <formula>$C$4</formula>
    </cfRule>
  </conditionalFormatting>
  <conditionalFormatting sqref="AQ37">
    <cfRule type="cellIs" dxfId="4795" priority="1377" operator="lessThan">
      <formula>$C$4</formula>
    </cfRule>
  </conditionalFormatting>
  <conditionalFormatting sqref="AQ38">
    <cfRule type="cellIs" dxfId="4794" priority="1378" operator="lessThan">
      <formula>$C$4</formula>
    </cfRule>
  </conditionalFormatting>
  <conditionalFormatting sqref="AQ39">
    <cfRule type="cellIs" dxfId="4793" priority="1379" operator="lessThan">
      <formula>$C$4</formula>
    </cfRule>
  </conditionalFormatting>
  <conditionalFormatting sqref="AQ40">
    <cfRule type="cellIs" dxfId="4792" priority="1380" operator="lessThan">
      <formula>$C$4</formula>
    </cfRule>
  </conditionalFormatting>
  <conditionalFormatting sqref="AQ41">
    <cfRule type="cellIs" dxfId="4791" priority="1381" operator="lessThan">
      <formula>$C$4</formula>
    </cfRule>
  </conditionalFormatting>
  <conditionalFormatting sqref="AQ42">
    <cfRule type="cellIs" dxfId="4790" priority="1382" operator="lessThan">
      <formula>$C$4</formula>
    </cfRule>
  </conditionalFormatting>
  <conditionalFormatting sqref="AQ43">
    <cfRule type="cellIs" dxfId="4789" priority="1383" operator="lessThan">
      <formula>$C$4</formula>
    </cfRule>
  </conditionalFormatting>
  <conditionalFormatting sqref="AQ44">
    <cfRule type="cellIs" dxfId="4788" priority="1384" operator="lessThan">
      <formula>$C$4</formula>
    </cfRule>
  </conditionalFormatting>
  <conditionalFormatting sqref="AQ45">
    <cfRule type="cellIs" dxfId="4787" priority="1385" operator="lessThan">
      <formula>$C$4</formula>
    </cfRule>
  </conditionalFormatting>
  <conditionalFormatting sqref="AQ46">
    <cfRule type="cellIs" dxfId="4786" priority="1386" operator="lessThan">
      <formula>$C$4</formula>
    </cfRule>
  </conditionalFormatting>
  <conditionalFormatting sqref="AQ47">
    <cfRule type="cellIs" dxfId="4785" priority="1387" operator="lessThan">
      <formula>$C$4</formula>
    </cfRule>
  </conditionalFormatting>
  <conditionalFormatting sqref="AQ48">
    <cfRule type="cellIs" dxfId="4784" priority="1388" operator="lessThan">
      <formula>$C$4</formula>
    </cfRule>
  </conditionalFormatting>
  <conditionalFormatting sqref="AQ49">
    <cfRule type="cellIs" dxfId="4783" priority="1389" operator="lessThan">
      <formula>$C$4</formula>
    </cfRule>
  </conditionalFormatting>
  <conditionalFormatting sqref="AQ50">
    <cfRule type="cellIs" dxfId="4782" priority="1390" operator="lessThan">
      <formula>$C$4</formula>
    </cfRule>
  </conditionalFormatting>
  <conditionalFormatting sqref="AQ51">
    <cfRule type="cellIs" dxfId="4781" priority="1391" operator="lessThan">
      <formula>$C$4</formula>
    </cfRule>
  </conditionalFormatting>
  <conditionalFormatting sqref="AQ52">
    <cfRule type="cellIs" dxfId="4780" priority="1392" operator="lessThan">
      <formula>$C$4</formula>
    </cfRule>
  </conditionalFormatting>
  <conditionalFormatting sqref="AQ53">
    <cfRule type="cellIs" dxfId="4779" priority="1393" operator="lessThan">
      <formula>$C$4</formula>
    </cfRule>
  </conditionalFormatting>
  <conditionalFormatting sqref="AQ54">
    <cfRule type="cellIs" dxfId="4778" priority="1394" operator="lessThan">
      <formula>$C$4</formula>
    </cfRule>
  </conditionalFormatting>
  <conditionalFormatting sqref="AQ55">
    <cfRule type="cellIs" dxfId="4777" priority="1395" operator="lessThan">
      <formula>$C$4</formula>
    </cfRule>
  </conditionalFormatting>
  <conditionalFormatting sqref="AQ56">
    <cfRule type="cellIs" dxfId="4776" priority="1396" operator="lessThan">
      <formula>$C$4</formula>
    </cfRule>
  </conditionalFormatting>
  <conditionalFormatting sqref="AQ57">
    <cfRule type="cellIs" dxfId="4775" priority="1397" operator="lessThan">
      <formula>$C$4</formula>
    </cfRule>
  </conditionalFormatting>
  <conditionalFormatting sqref="AQ58">
    <cfRule type="cellIs" dxfId="4774" priority="1398" operator="lessThan">
      <formula>$C$4</formula>
    </cfRule>
  </conditionalFormatting>
  <conditionalFormatting sqref="AQ59">
    <cfRule type="cellIs" dxfId="4773" priority="1399" operator="lessThan">
      <formula>$C$4</formula>
    </cfRule>
  </conditionalFormatting>
  <conditionalFormatting sqref="AQ60">
    <cfRule type="cellIs" dxfId="4772" priority="1400" operator="lessThan">
      <formula>$C$4</formula>
    </cfRule>
  </conditionalFormatting>
  <conditionalFormatting sqref="AR11">
    <cfRule type="cellIs" dxfId="4771" priority="1401" operator="lessThan">
      <formula>$C$4</formula>
    </cfRule>
  </conditionalFormatting>
  <conditionalFormatting sqref="AR12">
    <cfRule type="cellIs" dxfId="4770" priority="1402" operator="lessThan">
      <formula>$C$4</formula>
    </cfRule>
  </conditionalFormatting>
  <conditionalFormatting sqref="AR13">
    <cfRule type="cellIs" dxfId="4769" priority="1403" operator="lessThan">
      <formula>$C$4</formula>
    </cfRule>
  </conditionalFormatting>
  <conditionalFormatting sqref="AR14">
    <cfRule type="cellIs" dxfId="4768" priority="1404" operator="lessThan">
      <formula>$C$4</formula>
    </cfRule>
  </conditionalFormatting>
  <conditionalFormatting sqref="AR15">
    <cfRule type="cellIs" dxfId="4767" priority="1405" operator="lessThan">
      <formula>$C$4</formula>
    </cfRule>
  </conditionalFormatting>
  <conditionalFormatting sqref="AR16">
    <cfRule type="cellIs" dxfId="4766" priority="1406" operator="lessThan">
      <formula>$C$4</formula>
    </cfRule>
  </conditionalFormatting>
  <conditionalFormatting sqref="AR17">
    <cfRule type="cellIs" dxfId="4765" priority="1407" operator="lessThan">
      <formula>$C$4</formula>
    </cfRule>
  </conditionalFormatting>
  <conditionalFormatting sqref="AR18">
    <cfRule type="cellIs" dxfId="4764" priority="1408" operator="lessThan">
      <formula>$C$4</formula>
    </cfRule>
  </conditionalFormatting>
  <conditionalFormatting sqref="AR19">
    <cfRule type="cellIs" dxfId="4763" priority="1409" operator="lessThan">
      <formula>$C$4</formula>
    </cfRule>
  </conditionalFormatting>
  <conditionalFormatting sqref="AR20">
    <cfRule type="cellIs" dxfId="4762" priority="1410" operator="lessThan">
      <formula>$C$4</formula>
    </cfRule>
  </conditionalFormatting>
  <conditionalFormatting sqref="AR21">
    <cfRule type="cellIs" dxfId="4761" priority="1411" operator="lessThan">
      <formula>$C$4</formula>
    </cfRule>
  </conditionalFormatting>
  <conditionalFormatting sqref="AR22">
    <cfRule type="cellIs" dxfId="4760" priority="1412" operator="lessThan">
      <formula>$C$4</formula>
    </cfRule>
  </conditionalFormatting>
  <conditionalFormatting sqref="AR23">
    <cfRule type="cellIs" dxfId="4759" priority="1413" operator="lessThan">
      <formula>$C$4</formula>
    </cfRule>
  </conditionalFormatting>
  <conditionalFormatting sqref="AR24">
    <cfRule type="cellIs" dxfId="4758" priority="1414" operator="lessThan">
      <formula>$C$4</formula>
    </cfRule>
  </conditionalFormatting>
  <conditionalFormatting sqref="AR25">
    <cfRule type="cellIs" dxfId="4757" priority="1415" operator="lessThan">
      <formula>$C$4</formula>
    </cfRule>
  </conditionalFormatting>
  <conditionalFormatting sqref="AR26">
    <cfRule type="cellIs" dxfId="4756" priority="1416" operator="lessThan">
      <formula>$C$4</formula>
    </cfRule>
  </conditionalFormatting>
  <conditionalFormatting sqref="AR27">
    <cfRule type="cellIs" dxfId="4755" priority="1417" operator="lessThan">
      <formula>$C$4</formula>
    </cfRule>
  </conditionalFormatting>
  <conditionalFormatting sqref="AR28">
    <cfRule type="cellIs" dxfId="4754" priority="1418" operator="lessThan">
      <formula>$C$4</formula>
    </cfRule>
  </conditionalFormatting>
  <conditionalFormatting sqref="AR29">
    <cfRule type="cellIs" dxfId="4753" priority="1419" operator="lessThan">
      <formula>$C$4</formula>
    </cfRule>
  </conditionalFormatting>
  <conditionalFormatting sqref="AR30">
    <cfRule type="cellIs" dxfId="4752" priority="1420" operator="lessThan">
      <formula>$C$4</formula>
    </cfRule>
  </conditionalFormatting>
  <conditionalFormatting sqref="AR31">
    <cfRule type="cellIs" dxfId="4751" priority="1421" operator="lessThan">
      <formula>$C$4</formula>
    </cfRule>
  </conditionalFormatting>
  <conditionalFormatting sqref="AR32">
    <cfRule type="cellIs" dxfId="4750" priority="1422" operator="lessThan">
      <formula>$C$4</formula>
    </cfRule>
  </conditionalFormatting>
  <conditionalFormatting sqref="AR33">
    <cfRule type="cellIs" dxfId="4749" priority="1423" operator="lessThan">
      <formula>$C$4</formula>
    </cfRule>
  </conditionalFormatting>
  <conditionalFormatting sqref="AR34">
    <cfRule type="cellIs" dxfId="4748" priority="1424" operator="lessThan">
      <formula>$C$4</formula>
    </cfRule>
  </conditionalFormatting>
  <conditionalFormatting sqref="AR35">
    <cfRule type="cellIs" dxfId="4747" priority="1425" operator="lessThan">
      <formula>$C$4</formula>
    </cfRule>
  </conditionalFormatting>
  <conditionalFormatting sqref="AR36">
    <cfRule type="cellIs" dxfId="4746" priority="1426" operator="lessThan">
      <formula>$C$4</formula>
    </cfRule>
  </conditionalFormatting>
  <conditionalFormatting sqref="AR37">
    <cfRule type="cellIs" dxfId="4745" priority="1427" operator="lessThan">
      <formula>$C$4</formula>
    </cfRule>
  </conditionalFormatting>
  <conditionalFormatting sqref="AR38">
    <cfRule type="cellIs" dxfId="4744" priority="1428" operator="lessThan">
      <formula>$C$4</formula>
    </cfRule>
  </conditionalFormatting>
  <conditionalFormatting sqref="AR39">
    <cfRule type="cellIs" dxfId="4743" priority="1429" operator="lessThan">
      <formula>$C$4</formula>
    </cfRule>
  </conditionalFormatting>
  <conditionalFormatting sqref="AR40">
    <cfRule type="cellIs" dxfId="4742" priority="1430" operator="lessThan">
      <formula>$C$4</formula>
    </cfRule>
  </conditionalFormatting>
  <conditionalFormatting sqref="AR41">
    <cfRule type="cellIs" dxfId="4741" priority="1431" operator="lessThan">
      <formula>$C$4</formula>
    </cfRule>
  </conditionalFormatting>
  <conditionalFormatting sqref="AR42">
    <cfRule type="cellIs" dxfId="4740" priority="1432" operator="lessThan">
      <formula>$C$4</formula>
    </cfRule>
  </conditionalFormatting>
  <conditionalFormatting sqref="AR43">
    <cfRule type="cellIs" dxfId="4739" priority="1433" operator="lessThan">
      <formula>$C$4</formula>
    </cfRule>
  </conditionalFormatting>
  <conditionalFormatting sqref="AR44">
    <cfRule type="cellIs" dxfId="4738" priority="1434" operator="lessThan">
      <formula>$C$4</formula>
    </cfRule>
  </conditionalFormatting>
  <conditionalFormatting sqref="AR45">
    <cfRule type="cellIs" dxfId="4737" priority="1435" operator="lessThan">
      <formula>$C$4</formula>
    </cfRule>
  </conditionalFormatting>
  <conditionalFormatting sqref="AR46">
    <cfRule type="cellIs" dxfId="4736" priority="1436" operator="lessThan">
      <formula>$C$4</formula>
    </cfRule>
  </conditionalFormatting>
  <conditionalFormatting sqref="AR47">
    <cfRule type="cellIs" dxfId="4735" priority="1437" operator="lessThan">
      <formula>$C$4</formula>
    </cfRule>
  </conditionalFormatting>
  <conditionalFormatting sqref="AR48">
    <cfRule type="cellIs" dxfId="4734" priority="1438" operator="lessThan">
      <formula>$C$4</formula>
    </cfRule>
  </conditionalFormatting>
  <conditionalFormatting sqref="AR49">
    <cfRule type="cellIs" dxfId="4733" priority="1439" operator="lessThan">
      <formula>$C$4</formula>
    </cfRule>
  </conditionalFormatting>
  <conditionalFormatting sqref="AR50">
    <cfRule type="cellIs" dxfId="4732" priority="1440" operator="lessThan">
      <formula>$C$4</formula>
    </cfRule>
  </conditionalFormatting>
  <conditionalFormatting sqref="AR51">
    <cfRule type="cellIs" dxfId="4731" priority="1441" operator="lessThan">
      <formula>$C$4</formula>
    </cfRule>
  </conditionalFormatting>
  <conditionalFormatting sqref="AR52">
    <cfRule type="cellIs" dxfId="4730" priority="1442" operator="lessThan">
      <formula>$C$4</formula>
    </cfRule>
  </conditionalFormatting>
  <conditionalFormatting sqref="AR53">
    <cfRule type="cellIs" dxfId="4729" priority="1443" operator="lessThan">
      <formula>$C$4</formula>
    </cfRule>
  </conditionalFormatting>
  <conditionalFormatting sqref="AR54">
    <cfRule type="cellIs" dxfId="4728" priority="1444" operator="lessThan">
      <formula>$C$4</formula>
    </cfRule>
  </conditionalFormatting>
  <conditionalFormatting sqref="AR55">
    <cfRule type="cellIs" dxfId="4727" priority="1445" operator="lessThan">
      <formula>$C$4</formula>
    </cfRule>
  </conditionalFormatting>
  <conditionalFormatting sqref="AR56">
    <cfRule type="cellIs" dxfId="4726" priority="1446" operator="lessThan">
      <formula>$C$4</formula>
    </cfRule>
  </conditionalFormatting>
  <conditionalFormatting sqref="AR57">
    <cfRule type="cellIs" dxfId="4725" priority="1447" operator="lessThan">
      <formula>$C$4</formula>
    </cfRule>
  </conditionalFormatting>
  <conditionalFormatting sqref="AR58">
    <cfRule type="cellIs" dxfId="4724" priority="1448" operator="lessThan">
      <formula>$C$4</formula>
    </cfRule>
  </conditionalFormatting>
  <conditionalFormatting sqref="AR59">
    <cfRule type="cellIs" dxfId="4723" priority="1449" operator="lessThan">
      <formula>$C$4</formula>
    </cfRule>
  </conditionalFormatting>
  <conditionalFormatting sqref="AR60">
    <cfRule type="cellIs" dxfId="4722" priority="1450" operator="lessThan">
      <formula>$C$4</formula>
    </cfRule>
  </conditionalFormatting>
  <conditionalFormatting sqref="AS11">
    <cfRule type="cellIs" dxfId="4721" priority="1451" operator="lessThan">
      <formula>$C$4</formula>
    </cfRule>
  </conditionalFormatting>
  <conditionalFormatting sqref="AS12">
    <cfRule type="cellIs" dxfId="4720" priority="1452" operator="lessThan">
      <formula>$C$4</formula>
    </cfRule>
  </conditionalFormatting>
  <conditionalFormatting sqref="AS13">
    <cfRule type="cellIs" dxfId="4719" priority="1453" operator="lessThan">
      <formula>$C$4</formula>
    </cfRule>
  </conditionalFormatting>
  <conditionalFormatting sqref="AS14">
    <cfRule type="cellIs" dxfId="4718" priority="1454" operator="lessThan">
      <formula>$C$4</formula>
    </cfRule>
  </conditionalFormatting>
  <conditionalFormatting sqref="AS15">
    <cfRule type="cellIs" dxfId="4717" priority="1455" operator="lessThan">
      <formula>$C$4</formula>
    </cfRule>
  </conditionalFormatting>
  <conditionalFormatting sqref="AS16">
    <cfRule type="cellIs" dxfId="4716" priority="1456" operator="lessThan">
      <formula>$C$4</formula>
    </cfRule>
  </conditionalFormatting>
  <conditionalFormatting sqref="AS17">
    <cfRule type="cellIs" dxfId="4715" priority="1457" operator="lessThan">
      <formula>$C$4</formula>
    </cfRule>
  </conditionalFormatting>
  <conditionalFormatting sqref="AS18">
    <cfRule type="cellIs" dxfId="4714" priority="1458" operator="lessThan">
      <formula>$C$4</formula>
    </cfRule>
  </conditionalFormatting>
  <conditionalFormatting sqref="AS19">
    <cfRule type="cellIs" dxfId="4713" priority="1459" operator="lessThan">
      <formula>$C$4</formula>
    </cfRule>
  </conditionalFormatting>
  <conditionalFormatting sqref="AS20">
    <cfRule type="cellIs" dxfId="4712" priority="1460" operator="lessThan">
      <formula>$C$4</formula>
    </cfRule>
  </conditionalFormatting>
  <conditionalFormatting sqref="AS21">
    <cfRule type="cellIs" dxfId="4711" priority="1461" operator="lessThan">
      <formula>$C$4</formula>
    </cfRule>
  </conditionalFormatting>
  <conditionalFormatting sqref="AS22">
    <cfRule type="cellIs" dxfId="4710" priority="1462" operator="lessThan">
      <formula>$C$4</formula>
    </cfRule>
  </conditionalFormatting>
  <conditionalFormatting sqref="AS23">
    <cfRule type="cellIs" dxfId="4709" priority="1463" operator="lessThan">
      <formula>$C$4</formula>
    </cfRule>
  </conditionalFormatting>
  <conditionalFormatting sqref="AS24">
    <cfRule type="cellIs" dxfId="4708" priority="1464" operator="lessThan">
      <formula>$C$4</formula>
    </cfRule>
  </conditionalFormatting>
  <conditionalFormatting sqref="AS25">
    <cfRule type="cellIs" dxfId="4707" priority="1465" operator="lessThan">
      <formula>$C$4</formula>
    </cfRule>
  </conditionalFormatting>
  <conditionalFormatting sqref="AS26">
    <cfRule type="cellIs" dxfId="4706" priority="1466" operator="lessThan">
      <formula>$C$4</formula>
    </cfRule>
  </conditionalFormatting>
  <conditionalFormatting sqref="AS27">
    <cfRule type="cellIs" dxfId="4705" priority="1467" operator="lessThan">
      <formula>$C$4</formula>
    </cfRule>
  </conditionalFormatting>
  <conditionalFormatting sqref="AS28">
    <cfRule type="cellIs" dxfId="4704" priority="1468" operator="lessThan">
      <formula>$C$4</formula>
    </cfRule>
  </conditionalFormatting>
  <conditionalFormatting sqref="AS29">
    <cfRule type="cellIs" dxfId="4703" priority="1469" operator="lessThan">
      <formula>$C$4</formula>
    </cfRule>
  </conditionalFormatting>
  <conditionalFormatting sqref="AS30">
    <cfRule type="cellIs" dxfId="4702" priority="1470" operator="lessThan">
      <formula>$C$4</formula>
    </cfRule>
  </conditionalFormatting>
  <conditionalFormatting sqref="AS31">
    <cfRule type="cellIs" dxfId="4701" priority="1471" operator="lessThan">
      <formula>$C$4</formula>
    </cfRule>
  </conditionalFormatting>
  <conditionalFormatting sqref="AS32">
    <cfRule type="cellIs" dxfId="4700" priority="1472" operator="lessThan">
      <formula>$C$4</formula>
    </cfRule>
  </conditionalFormatting>
  <conditionalFormatting sqref="AS33">
    <cfRule type="cellIs" dxfId="4699" priority="1473" operator="lessThan">
      <formula>$C$4</formula>
    </cfRule>
  </conditionalFormatting>
  <conditionalFormatting sqref="AS34">
    <cfRule type="cellIs" dxfId="4698" priority="1474" operator="lessThan">
      <formula>$C$4</formula>
    </cfRule>
  </conditionalFormatting>
  <conditionalFormatting sqref="AS35">
    <cfRule type="cellIs" dxfId="4697" priority="1475" operator="lessThan">
      <formula>$C$4</formula>
    </cfRule>
  </conditionalFormatting>
  <conditionalFormatting sqref="AS36">
    <cfRule type="cellIs" dxfId="4696" priority="1476" operator="lessThan">
      <formula>$C$4</formula>
    </cfRule>
  </conditionalFormatting>
  <conditionalFormatting sqref="AS37">
    <cfRule type="cellIs" dxfId="4695" priority="1477" operator="lessThan">
      <formula>$C$4</formula>
    </cfRule>
  </conditionalFormatting>
  <conditionalFormatting sqref="AS38">
    <cfRule type="cellIs" dxfId="4694" priority="1478" operator="lessThan">
      <formula>$C$4</formula>
    </cfRule>
  </conditionalFormatting>
  <conditionalFormatting sqref="AS39">
    <cfRule type="cellIs" dxfId="4693" priority="1479" operator="lessThan">
      <formula>$C$4</formula>
    </cfRule>
  </conditionalFormatting>
  <conditionalFormatting sqref="AS40">
    <cfRule type="cellIs" dxfId="4692" priority="1480" operator="lessThan">
      <formula>$C$4</formula>
    </cfRule>
  </conditionalFormatting>
  <conditionalFormatting sqref="AS41">
    <cfRule type="cellIs" dxfId="4691" priority="1481" operator="lessThan">
      <formula>$C$4</formula>
    </cfRule>
  </conditionalFormatting>
  <conditionalFormatting sqref="AS42">
    <cfRule type="cellIs" dxfId="4690" priority="1482" operator="lessThan">
      <formula>$C$4</formula>
    </cfRule>
  </conditionalFormatting>
  <conditionalFormatting sqref="AS43">
    <cfRule type="cellIs" dxfId="4689" priority="1483" operator="lessThan">
      <formula>$C$4</formula>
    </cfRule>
  </conditionalFormatting>
  <conditionalFormatting sqref="AS44">
    <cfRule type="cellIs" dxfId="4688" priority="1484" operator="lessThan">
      <formula>$C$4</formula>
    </cfRule>
  </conditionalFormatting>
  <conditionalFormatting sqref="AS45">
    <cfRule type="cellIs" dxfId="4687" priority="1485" operator="lessThan">
      <formula>$C$4</formula>
    </cfRule>
  </conditionalFormatting>
  <conditionalFormatting sqref="AS46">
    <cfRule type="cellIs" dxfId="4686" priority="1486" operator="lessThan">
      <formula>$C$4</formula>
    </cfRule>
  </conditionalFormatting>
  <conditionalFormatting sqref="AS47">
    <cfRule type="cellIs" dxfId="4685" priority="1487" operator="lessThan">
      <formula>$C$4</formula>
    </cfRule>
  </conditionalFormatting>
  <conditionalFormatting sqref="AS48">
    <cfRule type="cellIs" dxfId="4684" priority="1488" operator="lessThan">
      <formula>$C$4</formula>
    </cfRule>
  </conditionalFormatting>
  <conditionalFormatting sqref="AS49">
    <cfRule type="cellIs" dxfId="4683" priority="1489" operator="lessThan">
      <formula>$C$4</formula>
    </cfRule>
  </conditionalFormatting>
  <conditionalFormatting sqref="AS50">
    <cfRule type="cellIs" dxfId="4682" priority="1490" operator="lessThan">
      <formula>$C$4</formula>
    </cfRule>
  </conditionalFormatting>
  <conditionalFormatting sqref="AS51">
    <cfRule type="cellIs" dxfId="4681" priority="1491" operator="lessThan">
      <formula>$C$4</formula>
    </cfRule>
  </conditionalFormatting>
  <conditionalFormatting sqref="AS52">
    <cfRule type="cellIs" dxfId="4680" priority="1492" operator="lessThan">
      <formula>$C$4</formula>
    </cfRule>
  </conditionalFormatting>
  <conditionalFormatting sqref="AS53">
    <cfRule type="cellIs" dxfId="4679" priority="1493" operator="lessThan">
      <formula>$C$4</formula>
    </cfRule>
  </conditionalFormatting>
  <conditionalFormatting sqref="AS54">
    <cfRule type="cellIs" dxfId="4678" priority="1494" operator="lessThan">
      <formula>$C$4</formula>
    </cfRule>
  </conditionalFormatting>
  <conditionalFormatting sqref="AS55">
    <cfRule type="cellIs" dxfId="4677" priority="1495" operator="lessThan">
      <formula>$C$4</formula>
    </cfRule>
  </conditionalFormatting>
  <conditionalFormatting sqref="AS56">
    <cfRule type="cellIs" dxfId="4676" priority="1496" operator="lessThan">
      <formula>$C$4</formula>
    </cfRule>
  </conditionalFormatting>
  <conditionalFormatting sqref="AS57">
    <cfRule type="cellIs" dxfId="4675" priority="1497" operator="lessThan">
      <formula>$C$4</formula>
    </cfRule>
  </conditionalFormatting>
  <conditionalFormatting sqref="AS58">
    <cfRule type="cellIs" dxfId="4674" priority="1498" operator="lessThan">
      <formula>$C$4</formula>
    </cfRule>
  </conditionalFormatting>
  <conditionalFormatting sqref="AS59">
    <cfRule type="cellIs" dxfId="4673" priority="1499" operator="lessThan">
      <formula>$C$4</formula>
    </cfRule>
  </conditionalFormatting>
  <conditionalFormatting sqref="AS60">
    <cfRule type="cellIs" dxfId="4672" priority="1500" operator="lessThan">
      <formula>$C$4</formula>
    </cfRule>
  </conditionalFormatting>
  <conditionalFormatting sqref="AT47">
    <cfRule type="cellIs" dxfId="4635" priority="1537" operator="lessThan">
      <formula>$C$4</formula>
    </cfRule>
  </conditionalFormatting>
  <conditionalFormatting sqref="AT48">
    <cfRule type="cellIs" dxfId="4634" priority="1538" operator="lessThan">
      <formula>$C$4</formula>
    </cfRule>
  </conditionalFormatting>
  <conditionalFormatting sqref="AT49">
    <cfRule type="cellIs" dxfId="4633" priority="1539" operator="lessThan">
      <formula>$C$4</formula>
    </cfRule>
  </conditionalFormatting>
  <conditionalFormatting sqref="AT50">
    <cfRule type="cellIs" dxfId="4632" priority="1540" operator="lessThan">
      <formula>$C$4</formula>
    </cfRule>
  </conditionalFormatting>
  <conditionalFormatting sqref="AT51">
    <cfRule type="cellIs" dxfId="4631" priority="1541" operator="lessThan">
      <formula>$C$4</formula>
    </cfRule>
  </conditionalFormatting>
  <conditionalFormatting sqref="AT52">
    <cfRule type="cellIs" dxfId="4630" priority="1542" operator="lessThan">
      <formula>$C$4</formula>
    </cfRule>
  </conditionalFormatting>
  <conditionalFormatting sqref="AT53">
    <cfRule type="cellIs" dxfId="4629" priority="1543" operator="lessThan">
      <formula>$C$4</formula>
    </cfRule>
  </conditionalFormatting>
  <conditionalFormatting sqref="AT54">
    <cfRule type="cellIs" dxfId="4628" priority="1544" operator="lessThan">
      <formula>$C$4</formula>
    </cfRule>
  </conditionalFormatting>
  <conditionalFormatting sqref="AT55">
    <cfRule type="cellIs" dxfId="4627" priority="1545" operator="lessThan">
      <formula>$C$4</formula>
    </cfRule>
  </conditionalFormatting>
  <conditionalFormatting sqref="AT56">
    <cfRule type="cellIs" dxfId="4626" priority="1546" operator="lessThan">
      <formula>$C$4</formula>
    </cfRule>
  </conditionalFormatting>
  <conditionalFormatting sqref="AT57">
    <cfRule type="cellIs" dxfId="4625" priority="1547" operator="lessThan">
      <formula>$C$4</formula>
    </cfRule>
  </conditionalFormatting>
  <conditionalFormatting sqref="AT58">
    <cfRule type="cellIs" dxfId="4624" priority="1548" operator="lessThan">
      <formula>$C$4</formula>
    </cfRule>
  </conditionalFormatting>
  <conditionalFormatting sqref="AT59">
    <cfRule type="cellIs" dxfId="4623" priority="1549" operator="lessThan">
      <formula>$C$4</formula>
    </cfRule>
  </conditionalFormatting>
  <conditionalFormatting sqref="AT60">
    <cfRule type="cellIs" dxfId="4622" priority="1550" operator="lessThan">
      <formula>$C$4</formula>
    </cfRule>
  </conditionalFormatting>
  <conditionalFormatting sqref="AU11">
    <cfRule type="cellIs" dxfId="4621" priority="1551" operator="lessThan">
      <formula>$C$4</formula>
    </cfRule>
  </conditionalFormatting>
  <conditionalFormatting sqref="AU12">
    <cfRule type="cellIs" dxfId="4620" priority="1552" operator="lessThan">
      <formula>$C$4</formula>
    </cfRule>
  </conditionalFormatting>
  <conditionalFormatting sqref="AU13">
    <cfRule type="cellIs" dxfId="4619" priority="1553" operator="lessThan">
      <formula>$C$4</formula>
    </cfRule>
  </conditionalFormatting>
  <conditionalFormatting sqref="AU14">
    <cfRule type="cellIs" dxfId="4618" priority="1554" operator="lessThan">
      <formula>$C$4</formula>
    </cfRule>
  </conditionalFormatting>
  <conditionalFormatting sqref="AU15">
    <cfRule type="cellIs" dxfId="4617" priority="1555" operator="lessThan">
      <formula>$C$4</formula>
    </cfRule>
  </conditionalFormatting>
  <conditionalFormatting sqref="AU16">
    <cfRule type="cellIs" dxfId="4616" priority="1556" operator="lessThan">
      <formula>$C$4</formula>
    </cfRule>
  </conditionalFormatting>
  <conditionalFormatting sqref="AU17">
    <cfRule type="cellIs" dxfId="4615" priority="1557" operator="lessThan">
      <formula>$C$4</formula>
    </cfRule>
  </conditionalFormatting>
  <conditionalFormatting sqref="AU18">
    <cfRule type="cellIs" dxfId="4614" priority="1558" operator="lessThan">
      <formula>$C$4</formula>
    </cfRule>
  </conditionalFormatting>
  <conditionalFormatting sqref="AU19">
    <cfRule type="cellIs" dxfId="4613" priority="1559" operator="lessThan">
      <formula>$C$4</formula>
    </cfRule>
  </conditionalFormatting>
  <conditionalFormatting sqref="AU20">
    <cfRule type="cellIs" dxfId="4612" priority="1560" operator="lessThan">
      <formula>$C$4</formula>
    </cfRule>
  </conditionalFormatting>
  <conditionalFormatting sqref="AU21">
    <cfRule type="cellIs" dxfId="4611" priority="1561" operator="lessThan">
      <formula>$C$4</formula>
    </cfRule>
  </conditionalFormatting>
  <conditionalFormatting sqref="AU22">
    <cfRule type="cellIs" dxfId="4610" priority="1562" operator="lessThan">
      <formula>$C$4</formula>
    </cfRule>
  </conditionalFormatting>
  <conditionalFormatting sqref="AU23">
    <cfRule type="cellIs" dxfId="4609" priority="1563" operator="lessThan">
      <formula>$C$4</formula>
    </cfRule>
  </conditionalFormatting>
  <conditionalFormatting sqref="AU24">
    <cfRule type="cellIs" dxfId="4608" priority="1564" operator="lessThan">
      <formula>$C$4</formula>
    </cfRule>
  </conditionalFormatting>
  <conditionalFormatting sqref="AU25">
    <cfRule type="cellIs" dxfId="4607" priority="1565" operator="lessThan">
      <formula>$C$4</formula>
    </cfRule>
  </conditionalFormatting>
  <conditionalFormatting sqref="AU26">
    <cfRule type="cellIs" dxfId="4606" priority="1566" operator="lessThan">
      <formula>$C$4</formula>
    </cfRule>
  </conditionalFormatting>
  <conditionalFormatting sqref="AU27">
    <cfRule type="cellIs" dxfId="4605" priority="1567" operator="lessThan">
      <formula>$C$4</formula>
    </cfRule>
  </conditionalFormatting>
  <conditionalFormatting sqref="AU28">
    <cfRule type="cellIs" dxfId="4604" priority="1568" operator="lessThan">
      <formula>$C$4</formula>
    </cfRule>
  </conditionalFormatting>
  <conditionalFormatting sqref="AU29">
    <cfRule type="cellIs" dxfId="4603" priority="1569" operator="lessThan">
      <formula>$C$4</formula>
    </cfRule>
  </conditionalFormatting>
  <conditionalFormatting sqref="AU30">
    <cfRule type="cellIs" dxfId="4602" priority="1570" operator="lessThan">
      <formula>$C$4</formula>
    </cfRule>
  </conditionalFormatting>
  <conditionalFormatting sqref="AU31">
    <cfRule type="cellIs" dxfId="4601" priority="1571" operator="lessThan">
      <formula>$C$4</formula>
    </cfRule>
  </conditionalFormatting>
  <conditionalFormatting sqref="AU32">
    <cfRule type="cellIs" dxfId="4600" priority="1572" operator="lessThan">
      <formula>$C$4</formula>
    </cfRule>
  </conditionalFormatting>
  <conditionalFormatting sqref="AU33">
    <cfRule type="cellIs" dxfId="4599" priority="1573" operator="lessThan">
      <formula>$C$4</formula>
    </cfRule>
  </conditionalFormatting>
  <conditionalFormatting sqref="AU34">
    <cfRule type="cellIs" dxfId="4598" priority="1574" operator="lessThan">
      <formula>$C$4</formula>
    </cfRule>
  </conditionalFormatting>
  <conditionalFormatting sqref="AU35">
    <cfRule type="cellIs" dxfId="4597" priority="1575" operator="lessThan">
      <formula>$C$4</formula>
    </cfRule>
  </conditionalFormatting>
  <conditionalFormatting sqref="AU36">
    <cfRule type="cellIs" dxfId="4596" priority="1576" operator="lessThan">
      <formula>$C$4</formula>
    </cfRule>
  </conditionalFormatting>
  <conditionalFormatting sqref="AU37">
    <cfRule type="cellIs" dxfId="4595" priority="1577" operator="lessThan">
      <formula>$C$4</formula>
    </cfRule>
  </conditionalFormatting>
  <conditionalFormatting sqref="AU38">
    <cfRule type="cellIs" dxfId="4594" priority="1578" operator="lessThan">
      <formula>$C$4</formula>
    </cfRule>
  </conditionalFormatting>
  <conditionalFormatting sqref="AU39">
    <cfRule type="cellIs" dxfId="4593" priority="1579" operator="lessThan">
      <formula>$C$4</formula>
    </cfRule>
  </conditionalFormatting>
  <conditionalFormatting sqref="AU40">
    <cfRule type="cellIs" dxfId="4592" priority="1580" operator="lessThan">
      <formula>$C$4</formula>
    </cfRule>
  </conditionalFormatting>
  <conditionalFormatting sqref="AU41">
    <cfRule type="cellIs" dxfId="4591" priority="1581" operator="lessThan">
      <formula>$C$4</formula>
    </cfRule>
  </conditionalFormatting>
  <conditionalFormatting sqref="AU42">
    <cfRule type="cellIs" dxfId="4590" priority="1582" operator="lessThan">
      <formula>$C$4</formula>
    </cfRule>
  </conditionalFormatting>
  <conditionalFormatting sqref="AU43">
    <cfRule type="cellIs" dxfId="4589" priority="1583" operator="lessThan">
      <formula>$C$4</formula>
    </cfRule>
  </conditionalFormatting>
  <conditionalFormatting sqref="AU44">
    <cfRule type="cellIs" dxfId="4588" priority="1584" operator="lessThan">
      <formula>$C$4</formula>
    </cfRule>
  </conditionalFormatting>
  <conditionalFormatting sqref="AU45">
    <cfRule type="cellIs" dxfId="4587" priority="1585" operator="lessThan">
      <formula>$C$4</formula>
    </cfRule>
  </conditionalFormatting>
  <conditionalFormatting sqref="AU46">
    <cfRule type="cellIs" dxfId="4586" priority="1586" operator="lessThan">
      <formula>$C$4</formula>
    </cfRule>
  </conditionalFormatting>
  <conditionalFormatting sqref="AU47">
    <cfRule type="cellIs" dxfId="4585" priority="1587" operator="lessThan">
      <formula>$C$4</formula>
    </cfRule>
  </conditionalFormatting>
  <conditionalFormatting sqref="AU48">
    <cfRule type="cellIs" dxfId="4584" priority="1588" operator="lessThan">
      <formula>$C$4</formula>
    </cfRule>
  </conditionalFormatting>
  <conditionalFormatting sqref="AU49">
    <cfRule type="cellIs" dxfId="4583" priority="1589" operator="lessThan">
      <formula>$C$4</formula>
    </cfRule>
  </conditionalFormatting>
  <conditionalFormatting sqref="AU50">
    <cfRule type="cellIs" dxfId="4582" priority="1590" operator="lessThan">
      <formula>$C$4</formula>
    </cfRule>
  </conditionalFormatting>
  <conditionalFormatting sqref="AU51">
    <cfRule type="cellIs" dxfId="4581" priority="1591" operator="lessThan">
      <formula>$C$4</formula>
    </cfRule>
  </conditionalFormatting>
  <conditionalFormatting sqref="AU52">
    <cfRule type="cellIs" dxfId="4580" priority="1592" operator="lessThan">
      <formula>$C$4</formula>
    </cfRule>
  </conditionalFormatting>
  <conditionalFormatting sqref="AU53">
    <cfRule type="cellIs" dxfId="4579" priority="1593" operator="lessThan">
      <formula>$C$4</formula>
    </cfRule>
  </conditionalFormatting>
  <conditionalFormatting sqref="AU54">
    <cfRule type="cellIs" dxfId="4578" priority="1594" operator="lessThan">
      <formula>$C$4</formula>
    </cfRule>
  </conditionalFormatting>
  <conditionalFormatting sqref="AU55">
    <cfRule type="cellIs" dxfId="4577" priority="1595" operator="lessThan">
      <formula>$C$4</formula>
    </cfRule>
  </conditionalFormatting>
  <conditionalFormatting sqref="AU56">
    <cfRule type="cellIs" dxfId="4576" priority="1596" operator="lessThan">
      <formula>$C$4</formula>
    </cfRule>
  </conditionalFormatting>
  <conditionalFormatting sqref="AU57">
    <cfRule type="cellIs" dxfId="4575" priority="1597" operator="lessThan">
      <formula>$C$4</formula>
    </cfRule>
  </conditionalFormatting>
  <conditionalFormatting sqref="AU58">
    <cfRule type="cellIs" dxfId="4574" priority="1598" operator="lessThan">
      <formula>$C$4</formula>
    </cfRule>
  </conditionalFormatting>
  <conditionalFormatting sqref="AU59">
    <cfRule type="cellIs" dxfId="4573" priority="1599" operator="lessThan">
      <formula>$C$4</formula>
    </cfRule>
  </conditionalFormatting>
  <conditionalFormatting sqref="AU60">
    <cfRule type="cellIs" dxfId="4572" priority="1600" operator="lessThan">
      <formula>$C$4</formula>
    </cfRule>
  </conditionalFormatting>
  <conditionalFormatting sqref="AV11">
    <cfRule type="cellIs" dxfId="4571" priority="1601" operator="lessThan">
      <formula>$C$4</formula>
    </cfRule>
  </conditionalFormatting>
  <conditionalFormatting sqref="AV12">
    <cfRule type="cellIs" dxfId="4570" priority="1602" operator="lessThan">
      <formula>$C$4</formula>
    </cfRule>
  </conditionalFormatting>
  <conditionalFormatting sqref="AV13">
    <cfRule type="cellIs" dxfId="4569" priority="1603" operator="lessThan">
      <formula>$C$4</formula>
    </cfRule>
  </conditionalFormatting>
  <conditionalFormatting sqref="AV14">
    <cfRule type="cellIs" dxfId="4568" priority="1604" operator="lessThan">
      <formula>$C$4</formula>
    </cfRule>
  </conditionalFormatting>
  <conditionalFormatting sqref="AV15">
    <cfRule type="cellIs" dxfId="4567" priority="1605" operator="lessThan">
      <formula>$C$4</formula>
    </cfRule>
  </conditionalFormatting>
  <conditionalFormatting sqref="AV16">
    <cfRule type="cellIs" dxfId="4566" priority="1606" operator="lessThan">
      <formula>$C$4</formula>
    </cfRule>
  </conditionalFormatting>
  <conditionalFormatting sqref="AV17">
    <cfRule type="cellIs" dxfId="4565" priority="1607" operator="lessThan">
      <formula>$C$4</formula>
    </cfRule>
  </conditionalFormatting>
  <conditionalFormatting sqref="AV18">
    <cfRule type="cellIs" dxfId="4564" priority="1608" operator="lessThan">
      <formula>$C$4</formula>
    </cfRule>
  </conditionalFormatting>
  <conditionalFormatting sqref="AV19">
    <cfRule type="cellIs" dxfId="4563" priority="1609" operator="lessThan">
      <formula>$C$4</formula>
    </cfRule>
  </conditionalFormatting>
  <conditionalFormatting sqref="AV20">
    <cfRule type="cellIs" dxfId="4562" priority="1610" operator="lessThan">
      <formula>$C$4</formula>
    </cfRule>
  </conditionalFormatting>
  <conditionalFormatting sqref="AV21">
    <cfRule type="cellIs" dxfId="4561" priority="1611" operator="lessThan">
      <formula>$C$4</formula>
    </cfRule>
  </conditionalFormatting>
  <conditionalFormatting sqref="AV22">
    <cfRule type="cellIs" dxfId="4560" priority="1612" operator="lessThan">
      <formula>$C$4</formula>
    </cfRule>
  </conditionalFormatting>
  <conditionalFormatting sqref="AV23">
    <cfRule type="cellIs" dxfId="4559" priority="1613" operator="lessThan">
      <formula>$C$4</formula>
    </cfRule>
  </conditionalFormatting>
  <conditionalFormatting sqref="AV24">
    <cfRule type="cellIs" dxfId="4558" priority="1614" operator="lessThan">
      <formula>$C$4</formula>
    </cfRule>
  </conditionalFormatting>
  <conditionalFormatting sqref="AV25">
    <cfRule type="cellIs" dxfId="4557" priority="1615" operator="lessThan">
      <formula>$C$4</formula>
    </cfRule>
  </conditionalFormatting>
  <conditionalFormatting sqref="AV26">
    <cfRule type="cellIs" dxfId="4556" priority="1616" operator="lessThan">
      <formula>$C$4</formula>
    </cfRule>
  </conditionalFormatting>
  <conditionalFormatting sqref="AV27">
    <cfRule type="cellIs" dxfId="4555" priority="1617" operator="lessThan">
      <formula>$C$4</formula>
    </cfRule>
  </conditionalFormatting>
  <conditionalFormatting sqref="AV28">
    <cfRule type="cellIs" dxfId="4554" priority="1618" operator="lessThan">
      <formula>$C$4</formula>
    </cfRule>
  </conditionalFormatting>
  <conditionalFormatting sqref="AV29">
    <cfRule type="cellIs" dxfId="4553" priority="1619" operator="lessThan">
      <formula>$C$4</formula>
    </cfRule>
  </conditionalFormatting>
  <conditionalFormatting sqref="AV30">
    <cfRule type="cellIs" dxfId="4552" priority="1620" operator="lessThan">
      <formula>$C$4</formula>
    </cfRule>
  </conditionalFormatting>
  <conditionalFormatting sqref="AV31">
    <cfRule type="cellIs" dxfId="4551" priority="1621" operator="lessThan">
      <formula>$C$4</formula>
    </cfRule>
  </conditionalFormatting>
  <conditionalFormatting sqref="AV32">
    <cfRule type="cellIs" dxfId="4550" priority="1622" operator="lessThan">
      <formula>$C$4</formula>
    </cfRule>
  </conditionalFormatting>
  <conditionalFormatting sqref="AV33">
    <cfRule type="cellIs" dxfId="4549" priority="1623" operator="lessThan">
      <formula>$C$4</formula>
    </cfRule>
  </conditionalFormatting>
  <conditionalFormatting sqref="AV34">
    <cfRule type="cellIs" dxfId="4548" priority="1624" operator="lessThan">
      <formula>$C$4</formula>
    </cfRule>
  </conditionalFormatting>
  <conditionalFormatting sqref="AV35">
    <cfRule type="cellIs" dxfId="4547" priority="1625" operator="lessThan">
      <formula>$C$4</formula>
    </cfRule>
  </conditionalFormatting>
  <conditionalFormatting sqref="AV36">
    <cfRule type="cellIs" dxfId="4546" priority="1626" operator="lessThan">
      <formula>$C$4</formula>
    </cfRule>
  </conditionalFormatting>
  <conditionalFormatting sqref="AV37">
    <cfRule type="cellIs" dxfId="4545" priority="1627" operator="lessThan">
      <formula>$C$4</formula>
    </cfRule>
  </conditionalFormatting>
  <conditionalFormatting sqref="AV38">
    <cfRule type="cellIs" dxfId="4544" priority="1628" operator="lessThan">
      <formula>$C$4</formula>
    </cfRule>
  </conditionalFormatting>
  <conditionalFormatting sqref="AV39">
    <cfRule type="cellIs" dxfId="4543" priority="1629" operator="lessThan">
      <formula>$C$4</formula>
    </cfRule>
  </conditionalFormatting>
  <conditionalFormatting sqref="AV40">
    <cfRule type="cellIs" dxfId="4542" priority="1630" operator="lessThan">
      <formula>$C$4</formula>
    </cfRule>
  </conditionalFormatting>
  <conditionalFormatting sqref="AV41">
    <cfRule type="cellIs" dxfId="4541" priority="1631" operator="lessThan">
      <formula>$C$4</formula>
    </cfRule>
  </conditionalFormatting>
  <conditionalFormatting sqref="AV42">
    <cfRule type="cellIs" dxfId="4540" priority="1632" operator="lessThan">
      <formula>$C$4</formula>
    </cfRule>
  </conditionalFormatting>
  <conditionalFormatting sqref="AV43">
    <cfRule type="cellIs" dxfId="4539" priority="1633" operator="lessThan">
      <formula>$C$4</formula>
    </cfRule>
  </conditionalFormatting>
  <conditionalFormatting sqref="AV44">
    <cfRule type="cellIs" dxfId="4538" priority="1634" operator="lessThan">
      <formula>$C$4</formula>
    </cfRule>
  </conditionalFormatting>
  <conditionalFormatting sqref="AV45">
    <cfRule type="cellIs" dxfId="4537" priority="1635" operator="lessThan">
      <formula>$C$4</formula>
    </cfRule>
  </conditionalFormatting>
  <conditionalFormatting sqref="AV46">
    <cfRule type="cellIs" dxfId="4536" priority="1636" operator="lessThan">
      <formula>$C$4</formula>
    </cfRule>
  </conditionalFormatting>
  <conditionalFormatting sqref="AV47">
    <cfRule type="cellIs" dxfId="4535" priority="1637" operator="lessThan">
      <formula>$C$4</formula>
    </cfRule>
  </conditionalFormatting>
  <conditionalFormatting sqref="AV48">
    <cfRule type="cellIs" dxfId="4534" priority="1638" operator="lessThan">
      <formula>$C$4</formula>
    </cfRule>
  </conditionalFormatting>
  <conditionalFormatting sqref="AV49">
    <cfRule type="cellIs" dxfId="4533" priority="1639" operator="lessThan">
      <formula>$C$4</formula>
    </cfRule>
  </conditionalFormatting>
  <conditionalFormatting sqref="AV50">
    <cfRule type="cellIs" dxfId="4532" priority="1640" operator="lessThan">
      <formula>$C$4</formula>
    </cfRule>
  </conditionalFormatting>
  <conditionalFormatting sqref="AV51">
    <cfRule type="cellIs" dxfId="4531" priority="1641" operator="lessThan">
      <formula>$C$4</formula>
    </cfRule>
  </conditionalFormatting>
  <conditionalFormatting sqref="AV52">
    <cfRule type="cellIs" dxfId="4530" priority="1642" operator="lessThan">
      <formula>$C$4</formula>
    </cfRule>
  </conditionalFormatting>
  <conditionalFormatting sqref="AV53">
    <cfRule type="cellIs" dxfId="4529" priority="1643" operator="lessThan">
      <formula>$C$4</formula>
    </cfRule>
  </conditionalFormatting>
  <conditionalFormatting sqref="AV54">
    <cfRule type="cellIs" dxfId="4528" priority="1644" operator="lessThan">
      <formula>$C$4</formula>
    </cfRule>
  </conditionalFormatting>
  <conditionalFormatting sqref="AV55">
    <cfRule type="cellIs" dxfId="4527" priority="1645" operator="lessThan">
      <formula>$C$4</formula>
    </cfRule>
  </conditionalFormatting>
  <conditionalFormatting sqref="AV56">
    <cfRule type="cellIs" dxfId="4526" priority="1646" operator="lessThan">
      <formula>$C$4</formula>
    </cfRule>
  </conditionalFormatting>
  <conditionalFormatting sqref="AV57">
    <cfRule type="cellIs" dxfId="4525" priority="1647" operator="lessThan">
      <formula>$C$4</formula>
    </cfRule>
  </conditionalFormatting>
  <conditionalFormatting sqref="AV58">
    <cfRule type="cellIs" dxfId="4524" priority="1648" operator="lessThan">
      <formula>$C$4</formula>
    </cfRule>
  </conditionalFormatting>
  <conditionalFormatting sqref="AV59">
    <cfRule type="cellIs" dxfId="4523" priority="1649" operator="lessThan">
      <formula>$C$4</formula>
    </cfRule>
  </conditionalFormatting>
  <conditionalFormatting sqref="AV60">
    <cfRule type="cellIs" dxfId="4522" priority="1650" operator="lessThan">
      <formula>$C$4</formula>
    </cfRule>
  </conditionalFormatting>
  <conditionalFormatting sqref="AW11">
    <cfRule type="cellIs" dxfId="4521" priority="1651" operator="lessThan">
      <formula>$C$4</formula>
    </cfRule>
  </conditionalFormatting>
  <conditionalFormatting sqref="AW12">
    <cfRule type="cellIs" dxfId="4520" priority="1652" operator="lessThan">
      <formula>$C$4</formula>
    </cfRule>
  </conditionalFormatting>
  <conditionalFormatting sqref="AW13">
    <cfRule type="cellIs" dxfId="4519" priority="1653" operator="lessThan">
      <formula>$C$4</formula>
    </cfRule>
  </conditionalFormatting>
  <conditionalFormatting sqref="AW14">
    <cfRule type="cellIs" dxfId="4518" priority="1654" operator="lessThan">
      <formula>$C$4</formula>
    </cfRule>
  </conditionalFormatting>
  <conditionalFormatting sqref="AW15">
    <cfRule type="cellIs" dxfId="4517" priority="1655" operator="lessThan">
      <formula>$C$4</formula>
    </cfRule>
  </conditionalFormatting>
  <conditionalFormatting sqref="AW16">
    <cfRule type="cellIs" dxfId="4516" priority="1656" operator="lessThan">
      <formula>$C$4</formula>
    </cfRule>
  </conditionalFormatting>
  <conditionalFormatting sqref="AW17">
    <cfRule type="cellIs" dxfId="4515" priority="1657" operator="lessThan">
      <formula>$C$4</formula>
    </cfRule>
  </conditionalFormatting>
  <conditionalFormatting sqref="AW18">
    <cfRule type="cellIs" dxfId="4514" priority="1658" operator="lessThan">
      <formula>$C$4</formula>
    </cfRule>
  </conditionalFormatting>
  <conditionalFormatting sqref="AW19">
    <cfRule type="cellIs" dxfId="4513" priority="1659" operator="lessThan">
      <formula>$C$4</formula>
    </cfRule>
  </conditionalFormatting>
  <conditionalFormatting sqref="AW20">
    <cfRule type="cellIs" dxfId="4512" priority="1660" operator="lessThan">
      <formula>$C$4</formula>
    </cfRule>
  </conditionalFormatting>
  <conditionalFormatting sqref="AW21">
    <cfRule type="cellIs" dxfId="4511" priority="1661" operator="lessThan">
      <formula>$C$4</formula>
    </cfRule>
  </conditionalFormatting>
  <conditionalFormatting sqref="AW22">
    <cfRule type="cellIs" dxfId="4510" priority="1662" operator="lessThan">
      <formula>$C$4</formula>
    </cfRule>
  </conditionalFormatting>
  <conditionalFormatting sqref="AW23">
    <cfRule type="cellIs" dxfId="4509" priority="1663" operator="lessThan">
      <formula>$C$4</formula>
    </cfRule>
  </conditionalFormatting>
  <conditionalFormatting sqref="AW24">
    <cfRule type="cellIs" dxfId="4508" priority="1664" operator="lessThan">
      <formula>$C$4</formula>
    </cfRule>
  </conditionalFormatting>
  <conditionalFormatting sqref="AW25">
    <cfRule type="cellIs" dxfId="4507" priority="1665" operator="lessThan">
      <formula>$C$4</formula>
    </cfRule>
  </conditionalFormatting>
  <conditionalFormatting sqref="AW26">
    <cfRule type="cellIs" dxfId="4506" priority="1666" operator="lessThan">
      <formula>$C$4</formula>
    </cfRule>
  </conditionalFormatting>
  <conditionalFormatting sqref="AW27">
    <cfRule type="cellIs" dxfId="4505" priority="1667" operator="lessThan">
      <formula>$C$4</formula>
    </cfRule>
  </conditionalFormatting>
  <conditionalFormatting sqref="AW28">
    <cfRule type="cellIs" dxfId="4504" priority="1668" operator="lessThan">
      <formula>$C$4</formula>
    </cfRule>
  </conditionalFormatting>
  <conditionalFormatting sqref="AW29">
    <cfRule type="cellIs" dxfId="4503" priority="1669" operator="lessThan">
      <formula>$C$4</formula>
    </cfRule>
  </conditionalFormatting>
  <conditionalFormatting sqref="AW30">
    <cfRule type="cellIs" dxfId="4502" priority="1670" operator="lessThan">
      <formula>$C$4</formula>
    </cfRule>
  </conditionalFormatting>
  <conditionalFormatting sqref="AW31">
    <cfRule type="cellIs" dxfId="4501" priority="1671" operator="lessThan">
      <formula>$C$4</formula>
    </cfRule>
  </conditionalFormatting>
  <conditionalFormatting sqref="AW32">
    <cfRule type="cellIs" dxfId="4500" priority="1672" operator="lessThan">
      <formula>$C$4</formula>
    </cfRule>
  </conditionalFormatting>
  <conditionalFormatting sqref="AW33">
    <cfRule type="cellIs" dxfId="4499" priority="1673" operator="lessThan">
      <formula>$C$4</formula>
    </cfRule>
  </conditionalFormatting>
  <conditionalFormatting sqref="AW34">
    <cfRule type="cellIs" dxfId="4498" priority="1674" operator="lessThan">
      <formula>$C$4</formula>
    </cfRule>
  </conditionalFormatting>
  <conditionalFormatting sqref="AW35">
    <cfRule type="cellIs" dxfId="4497" priority="1675" operator="lessThan">
      <formula>$C$4</formula>
    </cfRule>
  </conditionalFormatting>
  <conditionalFormatting sqref="AW36">
    <cfRule type="cellIs" dxfId="4496" priority="1676" operator="lessThan">
      <formula>$C$4</formula>
    </cfRule>
  </conditionalFormatting>
  <conditionalFormatting sqref="AW37">
    <cfRule type="cellIs" dxfId="4495" priority="1677" operator="lessThan">
      <formula>$C$4</formula>
    </cfRule>
  </conditionalFormatting>
  <conditionalFormatting sqref="AW38">
    <cfRule type="cellIs" dxfId="4494" priority="1678" operator="lessThan">
      <formula>$C$4</formula>
    </cfRule>
  </conditionalFormatting>
  <conditionalFormatting sqref="AW39">
    <cfRule type="cellIs" dxfId="4493" priority="1679" operator="lessThan">
      <formula>$C$4</formula>
    </cfRule>
  </conditionalFormatting>
  <conditionalFormatting sqref="AW40">
    <cfRule type="cellIs" dxfId="4492" priority="1680" operator="lessThan">
      <formula>$C$4</formula>
    </cfRule>
  </conditionalFormatting>
  <conditionalFormatting sqref="AW41">
    <cfRule type="cellIs" dxfId="4491" priority="1681" operator="lessThan">
      <formula>$C$4</formula>
    </cfRule>
  </conditionalFormatting>
  <conditionalFormatting sqref="AW42">
    <cfRule type="cellIs" dxfId="4490" priority="1682" operator="lessThan">
      <formula>$C$4</formula>
    </cfRule>
  </conditionalFormatting>
  <conditionalFormatting sqref="AW43">
    <cfRule type="cellIs" dxfId="4489" priority="1683" operator="lessThan">
      <formula>$C$4</formula>
    </cfRule>
  </conditionalFormatting>
  <conditionalFormatting sqref="AW44">
    <cfRule type="cellIs" dxfId="4488" priority="1684" operator="lessThan">
      <formula>$C$4</formula>
    </cfRule>
  </conditionalFormatting>
  <conditionalFormatting sqref="AW45">
    <cfRule type="cellIs" dxfId="4487" priority="1685" operator="lessThan">
      <formula>$C$4</formula>
    </cfRule>
  </conditionalFormatting>
  <conditionalFormatting sqref="AW46">
    <cfRule type="cellIs" dxfId="4486" priority="1686" operator="lessThan">
      <formula>$C$4</formula>
    </cfRule>
  </conditionalFormatting>
  <conditionalFormatting sqref="AW47">
    <cfRule type="cellIs" dxfId="4485" priority="1687" operator="lessThan">
      <formula>$C$4</formula>
    </cfRule>
  </conditionalFormatting>
  <conditionalFormatting sqref="AW48">
    <cfRule type="cellIs" dxfId="4484" priority="1688" operator="lessThan">
      <formula>$C$4</formula>
    </cfRule>
  </conditionalFormatting>
  <conditionalFormatting sqref="AW49">
    <cfRule type="cellIs" dxfId="4483" priority="1689" operator="lessThan">
      <formula>$C$4</formula>
    </cfRule>
  </conditionalFormatting>
  <conditionalFormatting sqref="AW50">
    <cfRule type="cellIs" dxfId="4482" priority="1690" operator="lessThan">
      <formula>$C$4</formula>
    </cfRule>
  </conditionalFormatting>
  <conditionalFormatting sqref="AW51">
    <cfRule type="cellIs" dxfId="4481" priority="1691" operator="lessThan">
      <formula>$C$4</formula>
    </cfRule>
  </conditionalFormatting>
  <conditionalFormatting sqref="AW52">
    <cfRule type="cellIs" dxfId="4480" priority="1692" operator="lessThan">
      <formula>$C$4</formula>
    </cfRule>
  </conditionalFormatting>
  <conditionalFormatting sqref="AW53">
    <cfRule type="cellIs" dxfId="4479" priority="1693" operator="lessThan">
      <formula>$C$4</formula>
    </cfRule>
  </conditionalFormatting>
  <conditionalFormatting sqref="AW54">
    <cfRule type="cellIs" dxfId="4478" priority="1694" operator="lessThan">
      <formula>$C$4</formula>
    </cfRule>
  </conditionalFormatting>
  <conditionalFormatting sqref="AW55">
    <cfRule type="cellIs" dxfId="4477" priority="1695" operator="lessThan">
      <formula>$C$4</formula>
    </cfRule>
  </conditionalFormatting>
  <conditionalFormatting sqref="AW56">
    <cfRule type="cellIs" dxfId="4476" priority="1696" operator="lessThan">
      <formula>$C$4</formula>
    </cfRule>
  </conditionalFormatting>
  <conditionalFormatting sqref="AW57">
    <cfRule type="cellIs" dxfId="4475" priority="1697" operator="lessThan">
      <formula>$C$4</formula>
    </cfRule>
  </conditionalFormatting>
  <conditionalFormatting sqref="AW58">
    <cfRule type="cellIs" dxfId="4474" priority="1698" operator="lessThan">
      <formula>$C$4</formula>
    </cfRule>
  </conditionalFormatting>
  <conditionalFormatting sqref="AW59">
    <cfRule type="cellIs" dxfId="4473" priority="1699" operator="lessThan">
      <formula>$C$4</formula>
    </cfRule>
  </conditionalFormatting>
  <conditionalFormatting sqref="AW60">
    <cfRule type="cellIs" dxfId="4472" priority="1700" operator="lessThan">
      <formula>$C$4</formula>
    </cfRule>
  </conditionalFormatting>
  <conditionalFormatting sqref="BR11">
    <cfRule type="cellIs" dxfId="4471" priority="1701" operator="lessThan">
      <formula>$C$4</formula>
    </cfRule>
  </conditionalFormatting>
  <conditionalFormatting sqref="BR12">
    <cfRule type="cellIs" dxfId="4470" priority="1702" operator="lessThan">
      <formula>$C$4</formula>
    </cfRule>
  </conditionalFormatting>
  <conditionalFormatting sqref="BR13">
    <cfRule type="cellIs" dxfId="4469" priority="1703" operator="lessThan">
      <formula>$C$4</formula>
    </cfRule>
  </conditionalFormatting>
  <conditionalFormatting sqref="BR14">
    <cfRule type="cellIs" dxfId="4468" priority="1704" operator="lessThan">
      <formula>$C$4</formula>
    </cfRule>
  </conditionalFormatting>
  <conditionalFormatting sqref="BR15">
    <cfRule type="cellIs" dxfId="4467" priority="1705" operator="lessThan">
      <formula>$C$4</formula>
    </cfRule>
  </conditionalFormatting>
  <conditionalFormatting sqref="BR16">
    <cfRule type="cellIs" dxfId="4466" priority="1706" operator="lessThan">
      <formula>$C$4</formula>
    </cfRule>
  </conditionalFormatting>
  <conditionalFormatting sqref="BR17">
    <cfRule type="cellIs" dxfId="4465" priority="1707" operator="lessThan">
      <formula>$C$4</formula>
    </cfRule>
  </conditionalFormatting>
  <conditionalFormatting sqref="BR18">
    <cfRule type="cellIs" dxfId="4464" priority="1708" operator="lessThan">
      <formula>$C$4</formula>
    </cfRule>
  </conditionalFormatting>
  <conditionalFormatting sqref="BR19">
    <cfRule type="cellIs" dxfId="4463" priority="1709" operator="lessThan">
      <formula>$C$4</formula>
    </cfRule>
  </conditionalFormatting>
  <conditionalFormatting sqref="BR20">
    <cfRule type="cellIs" dxfId="4462" priority="1710" operator="lessThan">
      <formula>$C$4</formula>
    </cfRule>
  </conditionalFormatting>
  <conditionalFormatting sqref="BR21">
    <cfRule type="cellIs" dxfId="4461" priority="1711" operator="lessThan">
      <formula>$C$4</formula>
    </cfRule>
  </conditionalFormatting>
  <conditionalFormatting sqref="BR22">
    <cfRule type="cellIs" dxfId="4460" priority="1712" operator="lessThan">
      <formula>$C$4</formula>
    </cfRule>
  </conditionalFormatting>
  <conditionalFormatting sqref="BR23">
    <cfRule type="cellIs" dxfId="4459" priority="1713" operator="lessThan">
      <formula>$C$4</formula>
    </cfRule>
  </conditionalFormatting>
  <conditionalFormatting sqref="BR24">
    <cfRule type="cellIs" dxfId="4458" priority="1714" operator="lessThan">
      <formula>$C$4</formula>
    </cfRule>
  </conditionalFormatting>
  <conditionalFormatting sqref="BR25">
    <cfRule type="cellIs" dxfId="4457" priority="1715" operator="lessThan">
      <formula>$C$4</formula>
    </cfRule>
  </conditionalFormatting>
  <conditionalFormatting sqref="BR26">
    <cfRule type="cellIs" dxfId="4456" priority="1716" operator="lessThan">
      <formula>$C$4</formula>
    </cfRule>
  </conditionalFormatting>
  <conditionalFormatting sqref="BR27">
    <cfRule type="cellIs" dxfId="4455" priority="1717" operator="lessThan">
      <formula>$C$4</formula>
    </cfRule>
  </conditionalFormatting>
  <conditionalFormatting sqref="BR28">
    <cfRule type="cellIs" dxfId="4454" priority="1718" operator="lessThan">
      <formula>$C$4</formula>
    </cfRule>
  </conditionalFormatting>
  <conditionalFormatting sqref="BR29">
    <cfRule type="cellIs" dxfId="4453" priority="1719" operator="lessThan">
      <formula>$C$4</formula>
    </cfRule>
  </conditionalFormatting>
  <conditionalFormatting sqref="BR30">
    <cfRule type="cellIs" dxfId="4452" priority="1720" operator="lessThan">
      <formula>$C$4</formula>
    </cfRule>
  </conditionalFormatting>
  <conditionalFormatting sqref="BR31">
    <cfRule type="cellIs" dxfId="4451" priority="1721" operator="lessThan">
      <formula>$C$4</formula>
    </cfRule>
  </conditionalFormatting>
  <conditionalFormatting sqref="BR32">
    <cfRule type="cellIs" dxfId="4450" priority="1722" operator="lessThan">
      <formula>$C$4</formula>
    </cfRule>
  </conditionalFormatting>
  <conditionalFormatting sqref="BR33">
    <cfRule type="cellIs" dxfId="4449" priority="1723" operator="lessThan">
      <formula>$C$4</formula>
    </cfRule>
  </conditionalFormatting>
  <conditionalFormatting sqref="BR34">
    <cfRule type="cellIs" dxfId="4448" priority="1724" operator="lessThan">
      <formula>$C$4</formula>
    </cfRule>
  </conditionalFormatting>
  <conditionalFormatting sqref="BR35">
    <cfRule type="cellIs" dxfId="4447" priority="1725" operator="lessThan">
      <formula>$C$4</formula>
    </cfRule>
  </conditionalFormatting>
  <conditionalFormatting sqref="BR36">
    <cfRule type="cellIs" dxfId="4446" priority="1726" operator="lessThan">
      <formula>$C$4</formula>
    </cfRule>
  </conditionalFormatting>
  <conditionalFormatting sqref="BR37">
    <cfRule type="cellIs" dxfId="4445" priority="1727" operator="lessThan">
      <formula>$C$4</formula>
    </cfRule>
  </conditionalFormatting>
  <conditionalFormatting sqref="BR38">
    <cfRule type="cellIs" dxfId="4444" priority="1728" operator="lessThan">
      <formula>$C$4</formula>
    </cfRule>
  </conditionalFormatting>
  <conditionalFormatting sqref="BR39">
    <cfRule type="cellIs" dxfId="4443" priority="1729" operator="lessThan">
      <formula>$C$4</formula>
    </cfRule>
  </conditionalFormatting>
  <conditionalFormatting sqref="BR40">
    <cfRule type="cellIs" dxfId="4442" priority="1730" operator="lessThan">
      <formula>$C$4</formula>
    </cfRule>
  </conditionalFormatting>
  <conditionalFormatting sqref="BR41">
    <cfRule type="cellIs" dxfId="4441" priority="1731" operator="lessThan">
      <formula>$C$4</formula>
    </cfRule>
  </conditionalFormatting>
  <conditionalFormatting sqref="BR42">
    <cfRule type="cellIs" dxfId="4440" priority="1732" operator="lessThan">
      <formula>$C$4</formula>
    </cfRule>
  </conditionalFormatting>
  <conditionalFormatting sqref="BR43">
    <cfRule type="cellIs" dxfId="4439" priority="1733" operator="lessThan">
      <formula>$C$4</formula>
    </cfRule>
  </conditionalFormatting>
  <conditionalFormatting sqref="BR44">
    <cfRule type="cellIs" dxfId="4438" priority="1734" operator="lessThan">
      <formula>$C$4</formula>
    </cfRule>
  </conditionalFormatting>
  <conditionalFormatting sqref="BR45">
    <cfRule type="cellIs" dxfId="4437" priority="1735" operator="lessThan">
      <formula>$C$4</formula>
    </cfRule>
  </conditionalFormatting>
  <conditionalFormatting sqref="BR46">
    <cfRule type="cellIs" dxfId="4436" priority="1736" operator="lessThan">
      <formula>$C$4</formula>
    </cfRule>
  </conditionalFormatting>
  <conditionalFormatting sqref="BR47">
    <cfRule type="cellIs" dxfId="4435" priority="1737" operator="lessThan">
      <formula>$C$4</formula>
    </cfRule>
  </conditionalFormatting>
  <conditionalFormatting sqref="BR48">
    <cfRule type="cellIs" dxfId="4434" priority="1738" operator="lessThan">
      <formula>$C$4</formula>
    </cfRule>
  </conditionalFormatting>
  <conditionalFormatting sqref="BR49">
    <cfRule type="cellIs" dxfId="4433" priority="1739" operator="lessThan">
      <formula>$C$4</formula>
    </cfRule>
  </conditionalFormatting>
  <conditionalFormatting sqref="BR50">
    <cfRule type="cellIs" dxfId="4432" priority="1740" operator="lessThan">
      <formula>$C$4</formula>
    </cfRule>
  </conditionalFormatting>
  <conditionalFormatting sqref="BR51">
    <cfRule type="cellIs" dxfId="4431" priority="1741" operator="lessThan">
      <formula>$C$4</formula>
    </cfRule>
  </conditionalFormatting>
  <conditionalFormatting sqref="BR52">
    <cfRule type="cellIs" dxfId="4430" priority="1742" operator="lessThan">
      <formula>$C$4</formula>
    </cfRule>
  </conditionalFormatting>
  <conditionalFormatting sqref="BR53">
    <cfRule type="cellIs" dxfId="4429" priority="1743" operator="lessThan">
      <formula>$C$4</formula>
    </cfRule>
  </conditionalFormatting>
  <conditionalFormatting sqref="BR54">
    <cfRule type="cellIs" dxfId="4428" priority="1744" operator="lessThan">
      <formula>$C$4</formula>
    </cfRule>
  </conditionalFormatting>
  <conditionalFormatting sqref="BR55">
    <cfRule type="cellIs" dxfId="4427" priority="1745" operator="lessThan">
      <formula>$C$4</formula>
    </cfRule>
  </conditionalFormatting>
  <conditionalFormatting sqref="BR56">
    <cfRule type="cellIs" dxfId="4426" priority="1746" operator="lessThan">
      <formula>$C$4</formula>
    </cfRule>
  </conditionalFormatting>
  <conditionalFormatting sqref="BR57">
    <cfRule type="cellIs" dxfId="4425" priority="1747" operator="lessThan">
      <formula>$C$4</formula>
    </cfRule>
  </conditionalFormatting>
  <conditionalFormatting sqref="BR58">
    <cfRule type="cellIs" dxfId="4424" priority="1748" operator="lessThan">
      <formula>$C$4</formula>
    </cfRule>
  </conditionalFormatting>
  <conditionalFormatting sqref="BR59">
    <cfRule type="cellIs" dxfId="4423" priority="1749" operator="lessThan">
      <formula>$C$4</formula>
    </cfRule>
  </conditionalFormatting>
  <conditionalFormatting sqref="BR60">
    <cfRule type="cellIs" dxfId="4422" priority="1750" operator="lessThan">
      <formula>$C$4</formula>
    </cfRule>
  </conditionalFormatting>
  <conditionalFormatting sqref="BS47">
    <cfRule type="cellIs" dxfId="4385" priority="1787" operator="lessThan">
      <formula>$C$4</formula>
    </cfRule>
  </conditionalFormatting>
  <conditionalFormatting sqref="BS48">
    <cfRule type="cellIs" dxfId="4384" priority="1788" operator="lessThan">
      <formula>$C$4</formula>
    </cfRule>
  </conditionalFormatting>
  <conditionalFormatting sqref="BS49">
    <cfRule type="cellIs" dxfId="4383" priority="1789" operator="lessThan">
      <formula>$C$4</formula>
    </cfRule>
  </conditionalFormatting>
  <conditionalFormatting sqref="BS50">
    <cfRule type="cellIs" dxfId="4382" priority="1790" operator="lessThan">
      <formula>$C$4</formula>
    </cfRule>
  </conditionalFormatting>
  <conditionalFormatting sqref="BS51">
    <cfRule type="cellIs" dxfId="4381" priority="1791" operator="lessThan">
      <formula>$C$4</formula>
    </cfRule>
  </conditionalFormatting>
  <conditionalFormatting sqref="BS52">
    <cfRule type="cellIs" dxfId="4380" priority="1792" operator="lessThan">
      <formula>$C$4</formula>
    </cfRule>
  </conditionalFormatting>
  <conditionalFormatting sqref="BS53">
    <cfRule type="cellIs" dxfId="4379" priority="1793" operator="lessThan">
      <formula>$C$4</formula>
    </cfRule>
  </conditionalFormatting>
  <conditionalFormatting sqref="BS54">
    <cfRule type="cellIs" dxfId="4378" priority="1794" operator="lessThan">
      <formula>$C$4</formula>
    </cfRule>
  </conditionalFormatting>
  <conditionalFormatting sqref="BS55">
    <cfRule type="cellIs" dxfId="4377" priority="1795" operator="lessThan">
      <formula>$C$4</formula>
    </cfRule>
  </conditionalFormatting>
  <conditionalFormatting sqref="BS56">
    <cfRule type="cellIs" dxfId="4376" priority="1796" operator="lessThan">
      <formula>$C$4</formula>
    </cfRule>
  </conditionalFormatting>
  <conditionalFormatting sqref="BS57">
    <cfRule type="cellIs" dxfId="4375" priority="1797" operator="lessThan">
      <formula>$C$4</formula>
    </cfRule>
  </conditionalFormatting>
  <conditionalFormatting sqref="BS58">
    <cfRule type="cellIs" dxfId="4374" priority="1798" operator="lessThan">
      <formula>$C$4</formula>
    </cfRule>
  </conditionalFormatting>
  <conditionalFormatting sqref="BS59">
    <cfRule type="cellIs" dxfId="4373" priority="1799" operator="lessThan">
      <formula>$C$4</formula>
    </cfRule>
  </conditionalFormatting>
  <conditionalFormatting sqref="BS60">
    <cfRule type="cellIs" dxfId="4372" priority="1800" operator="lessThan">
      <formula>$C$4</formula>
    </cfRule>
  </conditionalFormatting>
  <conditionalFormatting sqref="BT11">
    <cfRule type="cellIs" dxfId="4371" priority="1801" operator="lessThan">
      <formula>$C$4</formula>
    </cfRule>
  </conditionalFormatting>
  <conditionalFormatting sqref="BT12">
    <cfRule type="cellIs" dxfId="4370" priority="1802" operator="lessThan">
      <formula>$C$4</formula>
    </cfRule>
  </conditionalFormatting>
  <conditionalFormatting sqref="BT13">
    <cfRule type="cellIs" dxfId="4369" priority="1803" operator="lessThan">
      <formula>$C$4</formula>
    </cfRule>
  </conditionalFormatting>
  <conditionalFormatting sqref="BT14">
    <cfRule type="cellIs" dxfId="4368" priority="1804" operator="lessThan">
      <formula>$C$4</formula>
    </cfRule>
  </conditionalFormatting>
  <conditionalFormatting sqref="BT15">
    <cfRule type="cellIs" dxfId="4367" priority="1805" operator="lessThan">
      <formula>$C$4</formula>
    </cfRule>
  </conditionalFormatting>
  <conditionalFormatting sqref="BT16">
    <cfRule type="cellIs" dxfId="4366" priority="1806" operator="lessThan">
      <formula>$C$4</formula>
    </cfRule>
  </conditionalFormatting>
  <conditionalFormatting sqref="BT17">
    <cfRule type="cellIs" dxfId="4365" priority="1807" operator="lessThan">
      <formula>$C$4</formula>
    </cfRule>
  </conditionalFormatting>
  <conditionalFormatting sqref="BT18">
    <cfRule type="cellIs" dxfId="4364" priority="1808" operator="lessThan">
      <formula>$C$4</formula>
    </cfRule>
  </conditionalFormatting>
  <conditionalFormatting sqref="BT19">
    <cfRule type="cellIs" dxfId="4363" priority="1809" operator="lessThan">
      <formula>$C$4</formula>
    </cfRule>
  </conditionalFormatting>
  <conditionalFormatting sqref="BT20">
    <cfRule type="cellIs" dxfId="4362" priority="1810" operator="lessThan">
      <formula>$C$4</formula>
    </cfRule>
  </conditionalFormatting>
  <conditionalFormatting sqref="BT21">
    <cfRule type="cellIs" dxfId="4361" priority="1811" operator="lessThan">
      <formula>$C$4</formula>
    </cfRule>
  </conditionalFormatting>
  <conditionalFormatting sqref="BT22">
    <cfRule type="cellIs" dxfId="4360" priority="1812" operator="lessThan">
      <formula>$C$4</formula>
    </cfRule>
  </conditionalFormatting>
  <conditionalFormatting sqref="BT23">
    <cfRule type="cellIs" dxfId="4359" priority="1813" operator="lessThan">
      <formula>$C$4</formula>
    </cfRule>
  </conditionalFormatting>
  <conditionalFormatting sqref="BT24">
    <cfRule type="cellIs" dxfId="4358" priority="1814" operator="lessThan">
      <formula>$C$4</formula>
    </cfRule>
  </conditionalFormatting>
  <conditionalFormatting sqref="BT25">
    <cfRule type="cellIs" dxfId="4357" priority="1815" operator="lessThan">
      <formula>$C$4</formula>
    </cfRule>
  </conditionalFormatting>
  <conditionalFormatting sqref="BT26">
    <cfRule type="cellIs" dxfId="4356" priority="1816" operator="lessThan">
      <formula>$C$4</formula>
    </cfRule>
  </conditionalFormatting>
  <conditionalFormatting sqref="BT27">
    <cfRule type="cellIs" dxfId="4355" priority="1817" operator="lessThan">
      <formula>$C$4</formula>
    </cfRule>
  </conditionalFormatting>
  <conditionalFormatting sqref="BT28">
    <cfRule type="cellIs" dxfId="4354" priority="1818" operator="lessThan">
      <formula>$C$4</formula>
    </cfRule>
  </conditionalFormatting>
  <conditionalFormatting sqref="BT29">
    <cfRule type="cellIs" dxfId="4353" priority="1819" operator="lessThan">
      <formula>$C$4</formula>
    </cfRule>
  </conditionalFormatting>
  <conditionalFormatting sqref="BT30">
    <cfRule type="cellIs" dxfId="4352" priority="1820" operator="lessThan">
      <formula>$C$4</formula>
    </cfRule>
  </conditionalFormatting>
  <conditionalFormatting sqref="BT31">
    <cfRule type="cellIs" dxfId="4351" priority="1821" operator="lessThan">
      <formula>$C$4</formula>
    </cfRule>
  </conditionalFormatting>
  <conditionalFormatting sqref="BT32">
    <cfRule type="cellIs" dxfId="4350" priority="1822" operator="lessThan">
      <formula>$C$4</formula>
    </cfRule>
  </conditionalFormatting>
  <conditionalFormatting sqref="BT33">
    <cfRule type="cellIs" dxfId="4349" priority="1823" operator="lessThan">
      <formula>$C$4</formula>
    </cfRule>
  </conditionalFormatting>
  <conditionalFormatting sqref="BT34">
    <cfRule type="cellIs" dxfId="4348" priority="1824" operator="lessThan">
      <formula>$C$4</formula>
    </cfRule>
  </conditionalFormatting>
  <conditionalFormatting sqref="BT35">
    <cfRule type="cellIs" dxfId="4347" priority="1825" operator="lessThan">
      <formula>$C$4</formula>
    </cfRule>
  </conditionalFormatting>
  <conditionalFormatting sqref="BT36">
    <cfRule type="cellIs" dxfId="4346" priority="1826" operator="lessThan">
      <formula>$C$4</formula>
    </cfRule>
  </conditionalFormatting>
  <conditionalFormatting sqref="BT37">
    <cfRule type="cellIs" dxfId="4345" priority="1827" operator="lessThan">
      <formula>$C$4</formula>
    </cfRule>
  </conditionalFormatting>
  <conditionalFormatting sqref="BT38">
    <cfRule type="cellIs" dxfId="4344" priority="1828" operator="lessThan">
      <formula>$C$4</formula>
    </cfRule>
  </conditionalFormatting>
  <conditionalFormatting sqref="BT39">
    <cfRule type="cellIs" dxfId="4343" priority="1829" operator="lessThan">
      <formula>$C$4</formula>
    </cfRule>
  </conditionalFormatting>
  <conditionalFormatting sqref="BT40">
    <cfRule type="cellIs" dxfId="4342" priority="1830" operator="lessThan">
      <formula>$C$4</formula>
    </cfRule>
  </conditionalFormatting>
  <conditionalFormatting sqref="BT41">
    <cfRule type="cellIs" dxfId="4341" priority="1831" operator="lessThan">
      <formula>$C$4</formula>
    </cfRule>
  </conditionalFormatting>
  <conditionalFormatting sqref="BT42">
    <cfRule type="cellIs" dxfId="4340" priority="1832" operator="lessThan">
      <formula>$C$4</formula>
    </cfRule>
  </conditionalFormatting>
  <conditionalFormatting sqref="BT43">
    <cfRule type="cellIs" dxfId="4339" priority="1833" operator="lessThan">
      <formula>$C$4</formula>
    </cfRule>
  </conditionalFormatting>
  <conditionalFormatting sqref="BT44">
    <cfRule type="cellIs" dxfId="4338" priority="1834" operator="lessThan">
      <formula>$C$4</formula>
    </cfRule>
  </conditionalFormatting>
  <conditionalFormatting sqref="BT45">
    <cfRule type="cellIs" dxfId="4337" priority="1835" operator="lessThan">
      <formula>$C$4</formula>
    </cfRule>
  </conditionalFormatting>
  <conditionalFormatting sqref="BT46">
    <cfRule type="cellIs" dxfId="4336" priority="1836" operator="lessThan">
      <formula>$C$4</formula>
    </cfRule>
  </conditionalFormatting>
  <conditionalFormatting sqref="BT47">
    <cfRule type="cellIs" dxfId="4335" priority="1837" operator="lessThan">
      <formula>$C$4</formula>
    </cfRule>
  </conditionalFormatting>
  <conditionalFormatting sqref="BT48">
    <cfRule type="cellIs" dxfId="4334" priority="1838" operator="lessThan">
      <formula>$C$4</formula>
    </cfRule>
  </conditionalFormatting>
  <conditionalFormatting sqref="BT49">
    <cfRule type="cellIs" dxfId="4333" priority="1839" operator="lessThan">
      <formula>$C$4</formula>
    </cfRule>
  </conditionalFormatting>
  <conditionalFormatting sqref="BT50">
    <cfRule type="cellIs" dxfId="4332" priority="1840" operator="lessThan">
      <formula>$C$4</formula>
    </cfRule>
  </conditionalFormatting>
  <conditionalFormatting sqref="BT51">
    <cfRule type="cellIs" dxfId="4331" priority="1841" operator="lessThan">
      <formula>$C$4</formula>
    </cfRule>
  </conditionalFormatting>
  <conditionalFormatting sqref="BT52">
    <cfRule type="cellIs" dxfId="4330" priority="1842" operator="lessThan">
      <formula>$C$4</formula>
    </cfRule>
  </conditionalFormatting>
  <conditionalFormatting sqref="BT53">
    <cfRule type="cellIs" dxfId="4329" priority="1843" operator="lessThan">
      <formula>$C$4</formula>
    </cfRule>
  </conditionalFormatting>
  <conditionalFormatting sqref="BT54">
    <cfRule type="cellIs" dxfId="4328" priority="1844" operator="lessThan">
      <formula>$C$4</formula>
    </cfRule>
  </conditionalFormatting>
  <conditionalFormatting sqref="BT55">
    <cfRule type="cellIs" dxfId="4327" priority="1845" operator="lessThan">
      <formula>$C$4</formula>
    </cfRule>
  </conditionalFormatting>
  <conditionalFormatting sqref="BT56">
    <cfRule type="cellIs" dxfId="4326" priority="1846" operator="lessThan">
      <formula>$C$4</formula>
    </cfRule>
  </conditionalFormatting>
  <conditionalFormatting sqref="BT57">
    <cfRule type="cellIs" dxfId="4325" priority="1847" operator="lessThan">
      <formula>$C$4</formula>
    </cfRule>
  </conditionalFormatting>
  <conditionalFormatting sqref="BT58">
    <cfRule type="cellIs" dxfId="4324" priority="1848" operator="lessThan">
      <formula>$C$4</formula>
    </cfRule>
  </conditionalFormatting>
  <conditionalFormatting sqref="BT59">
    <cfRule type="cellIs" dxfId="4323" priority="1849" operator="lessThan">
      <formula>$C$4</formula>
    </cfRule>
  </conditionalFormatting>
  <conditionalFormatting sqref="BT60">
    <cfRule type="cellIs" dxfId="4322" priority="1850" operator="lessThan">
      <formula>$C$4</formula>
    </cfRule>
  </conditionalFormatting>
  <conditionalFormatting sqref="BU11">
    <cfRule type="cellIs" dxfId="4321" priority="1851" operator="lessThan">
      <formula>$C$4</formula>
    </cfRule>
  </conditionalFormatting>
  <conditionalFormatting sqref="BU12">
    <cfRule type="cellIs" dxfId="4320" priority="1852" operator="lessThan">
      <formula>$C$4</formula>
    </cfRule>
  </conditionalFormatting>
  <conditionalFormatting sqref="BU13">
    <cfRule type="cellIs" dxfId="4319" priority="1853" operator="lessThan">
      <formula>$C$4</formula>
    </cfRule>
  </conditionalFormatting>
  <conditionalFormatting sqref="BU14">
    <cfRule type="cellIs" dxfId="4318" priority="1854" operator="lessThan">
      <formula>$C$4</formula>
    </cfRule>
  </conditionalFormatting>
  <conditionalFormatting sqref="BU15">
    <cfRule type="cellIs" dxfId="4317" priority="1855" operator="lessThan">
      <formula>$C$4</formula>
    </cfRule>
  </conditionalFormatting>
  <conditionalFormatting sqref="BU16">
    <cfRule type="cellIs" dxfId="4316" priority="1856" operator="lessThan">
      <formula>$C$4</formula>
    </cfRule>
  </conditionalFormatting>
  <conditionalFormatting sqref="BU17">
    <cfRule type="cellIs" dxfId="4315" priority="1857" operator="lessThan">
      <formula>$C$4</formula>
    </cfRule>
  </conditionalFormatting>
  <conditionalFormatting sqref="BU18">
    <cfRule type="cellIs" dxfId="4314" priority="1858" operator="lessThan">
      <formula>$C$4</formula>
    </cfRule>
  </conditionalFormatting>
  <conditionalFormatting sqref="BU19">
    <cfRule type="cellIs" dxfId="4313" priority="1859" operator="lessThan">
      <formula>$C$4</formula>
    </cfRule>
  </conditionalFormatting>
  <conditionalFormatting sqref="BU20">
    <cfRule type="cellIs" dxfId="4312" priority="1860" operator="lessThan">
      <formula>$C$4</formula>
    </cfRule>
  </conditionalFormatting>
  <conditionalFormatting sqref="BU21">
    <cfRule type="cellIs" dxfId="4311" priority="1861" operator="lessThan">
      <formula>$C$4</formula>
    </cfRule>
  </conditionalFormatting>
  <conditionalFormatting sqref="BU22">
    <cfRule type="cellIs" dxfId="4310" priority="1862" operator="lessThan">
      <formula>$C$4</formula>
    </cfRule>
  </conditionalFormatting>
  <conditionalFormatting sqref="BU23">
    <cfRule type="cellIs" dxfId="4309" priority="1863" operator="lessThan">
      <formula>$C$4</formula>
    </cfRule>
  </conditionalFormatting>
  <conditionalFormatting sqref="BU24">
    <cfRule type="cellIs" dxfId="4308" priority="1864" operator="lessThan">
      <formula>$C$4</formula>
    </cfRule>
  </conditionalFormatting>
  <conditionalFormatting sqref="BU25">
    <cfRule type="cellIs" dxfId="4307" priority="1865" operator="lessThan">
      <formula>$C$4</formula>
    </cfRule>
  </conditionalFormatting>
  <conditionalFormatting sqref="BU26">
    <cfRule type="cellIs" dxfId="4306" priority="1866" operator="lessThan">
      <formula>$C$4</formula>
    </cfRule>
  </conditionalFormatting>
  <conditionalFormatting sqref="BU27">
    <cfRule type="cellIs" dxfId="4305" priority="1867" operator="lessThan">
      <formula>$C$4</formula>
    </cfRule>
  </conditionalFormatting>
  <conditionalFormatting sqref="BU28">
    <cfRule type="cellIs" dxfId="4304" priority="1868" operator="lessThan">
      <formula>$C$4</formula>
    </cfRule>
  </conditionalFormatting>
  <conditionalFormatting sqref="BU29">
    <cfRule type="cellIs" dxfId="4303" priority="1869" operator="lessThan">
      <formula>$C$4</formula>
    </cfRule>
  </conditionalFormatting>
  <conditionalFormatting sqref="BU30">
    <cfRule type="cellIs" dxfId="4302" priority="1870" operator="lessThan">
      <formula>$C$4</formula>
    </cfRule>
  </conditionalFormatting>
  <conditionalFormatting sqref="BU31">
    <cfRule type="cellIs" dxfId="4301" priority="1871" operator="lessThan">
      <formula>$C$4</formula>
    </cfRule>
  </conditionalFormatting>
  <conditionalFormatting sqref="BU32">
    <cfRule type="cellIs" dxfId="4300" priority="1872" operator="lessThan">
      <formula>$C$4</formula>
    </cfRule>
  </conditionalFormatting>
  <conditionalFormatting sqref="BU33">
    <cfRule type="cellIs" dxfId="4299" priority="1873" operator="lessThan">
      <formula>$C$4</formula>
    </cfRule>
  </conditionalFormatting>
  <conditionalFormatting sqref="BU34">
    <cfRule type="cellIs" dxfId="4298" priority="1874" operator="lessThan">
      <formula>$C$4</formula>
    </cfRule>
  </conditionalFormatting>
  <conditionalFormatting sqref="BU35">
    <cfRule type="cellIs" dxfId="4297" priority="1875" operator="lessThan">
      <formula>$C$4</formula>
    </cfRule>
  </conditionalFormatting>
  <conditionalFormatting sqref="BU36">
    <cfRule type="cellIs" dxfId="4296" priority="1876" operator="lessThan">
      <formula>$C$4</formula>
    </cfRule>
  </conditionalFormatting>
  <conditionalFormatting sqref="BU37">
    <cfRule type="cellIs" dxfId="4295" priority="1877" operator="lessThan">
      <formula>$C$4</formula>
    </cfRule>
  </conditionalFormatting>
  <conditionalFormatting sqref="BU38">
    <cfRule type="cellIs" dxfId="4294" priority="1878" operator="lessThan">
      <formula>$C$4</formula>
    </cfRule>
  </conditionalFormatting>
  <conditionalFormatting sqref="BU39">
    <cfRule type="cellIs" dxfId="4293" priority="1879" operator="lessThan">
      <formula>$C$4</formula>
    </cfRule>
  </conditionalFormatting>
  <conditionalFormatting sqref="BU40">
    <cfRule type="cellIs" dxfId="4292" priority="1880" operator="lessThan">
      <formula>$C$4</formula>
    </cfRule>
  </conditionalFormatting>
  <conditionalFormatting sqref="BU41">
    <cfRule type="cellIs" dxfId="4291" priority="1881" operator="lessThan">
      <formula>$C$4</formula>
    </cfRule>
  </conditionalFormatting>
  <conditionalFormatting sqref="BU42">
    <cfRule type="cellIs" dxfId="4290" priority="1882" operator="lessThan">
      <formula>$C$4</formula>
    </cfRule>
  </conditionalFormatting>
  <conditionalFormatting sqref="BU43">
    <cfRule type="cellIs" dxfId="4289" priority="1883" operator="lessThan">
      <formula>$C$4</formula>
    </cfRule>
  </conditionalFormatting>
  <conditionalFormatting sqref="BU44">
    <cfRule type="cellIs" dxfId="4288" priority="1884" operator="lessThan">
      <formula>$C$4</formula>
    </cfRule>
  </conditionalFormatting>
  <conditionalFormatting sqref="BU45">
    <cfRule type="cellIs" dxfId="4287" priority="1885" operator="lessThan">
      <formula>$C$4</formula>
    </cfRule>
  </conditionalFormatting>
  <conditionalFormatting sqref="BU46">
    <cfRule type="cellIs" dxfId="4286" priority="1886" operator="lessThan">
      <formula>$C$4</formula>
    </cfRule>
  </conditionalFormatting>
  <conditionalFormatting sqref="BU47">
    <cfRule type="cellIs" dxfId="4285" priority="1887" operator="lessThan">
      <formula>$C$4</formula>
    </cfRule>
  </conditionalFormatting>
  <conditionalFormatting sqref="BU48">
    <cfRule type="cellIs" dxfId="4284" priority="1888" operator="lessThan">
      <formula>$C$4</formula>
    </cfRule>
  </conditionalFormatting>
  <conditionalFormatting sqref="BU49">
    <cfRule type="cellIs" dxfId="4283" priority="1889" operator="lessThan">
      <formula>$C$4</formula>
    </cfRule>
  </conditionalFormatting>
  <conditionalFormatting sqref="BU50">
    <cfRule type="cellIs" dxfId="4282" priority="1890" operator="lessThan">
      <formula>$C$4</formula>
    </cfRule>
  </conditionalFormatting>
  <conditionalFormatting sqref="BU51">
    <cfRule type="cellIs" dxfId="4281" priority="1891" operator="lessThan">
      <formula>$C$4</formula>
    </cfRule>
  </conditionalFormatting>
  <conditionalFormatting sqref="BU52">
    <cfRule type="cellIs" dxfId="4280" priority="1892" operator="lessThan">
      <formula>$C$4</formula>
    </cfRule>
  </conditionalFormatting>
  <conditionalFormatting sqref="BU53">
    <cfRule type="cellIs" dxfId="4279" priority="1893" operator="lessThan">
      <formula>$C$4</formula>
    </cfRule>
  </conditionalFormatting>
  <conditionalFormatting sqref="BU54">
    <cfRule type="cellIs" dxfId="4278" priority="1894" operator="lessThan">
      <formula>$C$4</formula>
    </cfRule>
  </conditionalFormatting>
  <conditionalFormatting sqref="BU55">
    <cfRule type="cellIs" dxfId="4277" priority="1895" operator="lessThan">
      <formula>$C$4</formula>
    </cfRule>
  </conditionalFormatting>
  <conditionalFormatting sqref="BU56">
    <cfRule type="cellIs" dxfId="4276" priority="1896" operator="lessThan">
      <formula>$C$4</formula>
    </cfRule>
  </conditionalFormatting>
  <conditionalFormatting sqref="BU57">
    <cfRule type="cellIs" dxfId="4275" priority="1897" operator="lessThan">
      <formula>$C$4</formula>
    </cfRule>
  </conditionalFormatting>
  <conditionalFormatting sqref="BU58">
    <cfRule type="cellIs" dxfId="4274" priority="1898" operator="lessThan">
      <formula>$C$4</formula>
    </cfRule>
  </conditionalFormatting>
  <conditionalFormatting sqref="BU59">
    <cfRule type="cellIs" dxfId="4273" priority="1899" operator="lessThan">
      <formula>$C$4</formula>
    </cfRule>
  </conditionalFormatting>
  <conditionalFormatting sqref="BU60">
    <cfRule type="cellIs" dxfId="4272" priority="1900" operator="lessThan">
      <formula>$C$4</formula>
    </cfRule>
  </conditionalFormatting>
  <conditionalFormatting sqref="BV11">
    <cfRule type="cellIs" dxfId="4271" priority="1901" operator="lessThan">
      <formula>$C$4</formula>
    </cfRule>
  </conditionalFormatting>
  <conditionalFormatting sqref="BV12">
    <cfRule type="cellIs" dxfId="4270" priority="1902" operator="lessThan">
      <formula>$C$4</formula>
    </cfRule>
  </conditionalFormatting>
  <conditionalFormatting sqref="BV13">
    <cfRule type="cellIs" dxfId="4269" priority="1903" operator="lessThan">
      <formula>$C$4</formula>
    </cfRule>
  </conditionalFormatting>
  <conditionalFormatting sqref="BV14">
    <cfRule type="cellIs" dxfId="4268" priority="1904" operator="lessThan">
      <formula>$C$4</formula>
    </cfRule>
  </conditionalFormatting>
  <conditionalFormatting sqref="BV15">
    <cfRule type="cellIs" dxfId="4267" priority="1905" operator="lessThan">
      <formula>$C$4</formula>
    </cfRule>
  </conditionalFormatting>
  <conditionalFormatting sqref="BV16">
    <cfRule type="cellIs" dxfId="4266" priority="1906" operator="lessThan">
      <formula>$C$4</formula>
    </cfRule>
  </conditionalFormatting>
  <conditionalFormatting sqref="BV17">
    <cfRule type="cellIs" dxfId="4265" priority="1907" operator="lessThan">
      <formula>$C$4</formula>
    </cfRule>
  </conditionalFormatting>
  <conditionalFormatting sqref="BV18">
    <cfRule type="cellIs" dxfId="4264" priority="1908" operator="lessThan">
      <formula>$C$4</formula>
    </cfRule>
  </conditionalFormatting>
  <conditionalFormatting sqref="BV19">
    <cfRule type="cellIs" dxfId="4263" priority="1909" operator="lessThan">
      <formula>$C$4</formula>
    </cfRule>
  </conditionalFormatting>
  <conditionalFormatting sqref="BV20">
    <cfRule type="cellIs" dxfId="4262" priority="1910" operator="lessThan">
      <formula>$C$4</formula>
    </cfRule>
  </conditionalFormatting>
  <conditionalFormatting sqref="BV21">
    <cfRule type="cellIs" dxfId="4261" priority="1911" operator="lessThan">
      <formula>$C$4</formula>
    </cfRule>
  </conditionalFormatting>
  <conditionalFormatting sqref="BV22">
    <cfRule type="cellIs" dxfId="4260" priority="1912" operator="lessThan">
      <formula>$C$4</formula>
    </cfRule>
  </conditionalFormatting>
  <conditionalFormatting sqref="BV23">
    <cfRule type="cellIs" dxfId="4259" priority="1913" operator="lessThan">
      <formula>$C$4</formula>
    </cfRule>
  </conditionalFormatting>
  <conditionalFormatting sqref="BV24">
    <cfRule type="cellIs" dxfId="4258" priority="1914" operator="lessThan">
      <formula>$C$4</formula>
    </cfRule>
  </conditionalFormatting>
  <conditionalFormatting sqref="BV25">
    <cfRule type="cellIs" dxfId="4257" priority="1915" operator="lessThan">
      <formula>$C$4</formula>
    </cfRule>
  </conditionalFormatting>
  <conditionalFormatting sqref="BV26">
    <cfRule type="cellIs" dxfId="4256" priority="1916" operator="lessThan">
      <formula>$C$4</formula>
    </cfRule>
  </conditionalFormatting>
  <conditionalFormatting sqref="BV27">
    <cfRule type="cellIs" dxfId="4255" priority="1917" operator="lessThan">
      <formula>$C$4</formula>
    </cfRule>
  </conditionalFormatting>
  <conditionalFormatting sqref="BV28">
    <cfRule type="cellIs" dxfId="4254" priority="1918" operator="lessThan">
      <formula>$C$4</formula>
    </cfRule>
  </conditionalFormatting>
  <conditionalFormatting sqref="BV29">
    <cfRule type="cellIs" dxfId="4253" priority="1919" operator="lessThan">
      <formula>$C$4</formula>
    </cfRule>
  </conditionalFormatting>
  <conditionalFormatting sqref="BV30">
    <cfRule type="cellIs" dxfId="4252" priority="1920" operator="lessThan">
      <formula>$C$4</formula>
    </cfRule>
  </conditionalFormatting>
  <conditionalFormatting sqref="BV31">
    <cfRule type="cellIs" dxfId="4251" priority="1921" operator="lessThan">
      <formula>$C$4</formula>
    </cfRule>
  </conditionalFormatting>
  <conditionalFormatting sqref="BV32">
    <cfRule type="cellIs" dxfId="4250" priority="1922" operator="lessThan">
      <formula>$C$4</formula>
    </cfRule>
  </conditionalFormatting>
  <conditionalFormatting sqref="BV33">
    <cfRule type="cellIs" dxfId="4249" priority="1923" operator="lessThan">
      <formula>$C$4</formula>
    </cfRule>
  </conditionalFormatting>
  <conditionalFormatting sqref="BV34">
    <cfRule type="cellIs" dxfId="4248" priority="1924" operator="lessThan">
      <formula>$C$4</formula>
    </cfRule>
  </conditionalFormatting>
  <conditionalFormatting sqref="BV35">
    <cfRule type="cellIs" dxfId="4247" priority="1925" operator="lessThan">
      <formula>$C$4</formula>
    </cfRule>
  </conditionalFormatting>
  <conditionalFormatting sqref="BV36">
    <cfRule type="cellIs" dxfId="4246" priority="1926" operator="lessThan">
      <formula>$C$4</formula>
    </cfRule>
  </conditionalFormatting>
  <conditionalFormatting sqref="BV37">
    <cfRule type="cellIs" dxfId="4245" priority="1927" operator="lessThan">
      <formula>$C$4</formula>
    </cfRule>
  </conditionalFormatting>
  <conditionalFormatting sqref="BV38">
    <cfRule type="cellIs" dxfId="4244" priority="1928" operator="lessThan">
      <formula>$C$4</formula>
    </cfRule>
  </conditionalFormatting>
  <conditionalFormatting sqref="BV39">
    <cfRule type="cellIs" dxfId="4243" priority="1929" operator="lessThan">
      <formula>$C$4</formula>
    </cfRule>
  </conditionalFormatting>
  <conditionalFormatting sqref="BV40">
    <cfRule type="cellIs" dxfId="4242" priority="1930" operator="lessThan">
      <formula>$C$4</formula>
    </cfRule>
  </conditionalFormatting>
  <conditionalFormatting sqref="BV41">
    <cfRule type="cellIs" dxfId="4241" priority="1931" operator="lessThan">
      <formula>$C$4</formula>
    </cfRule>
  </conditionalFormatting>
  <conditionalFormatting sqref="BV42">
    <cfRule type="cellIs" dxfId="4240" priority="1932" operator="lessThan">
      <formula>$C$4</formula>
    </cfRule>
  </conditionalFormatting>
  <conditionalFormatting sqref="BV43">
    <cfRule type="cellIs" dxfId="4239" priority="1933" operator="lessThan">
      <formula>$C$4</formula>
    </cfRule>
  </conditionalFormatting>
  <conditionalFormatting sqref="BV44">
    <cfRule type="cellIs" dxfId="4238" priority="1934" operator="lessThan">
      <formula>$C$4</formula>
    </cfRule>
  </conditionalFormatting>
  <conditionalFormatting sqref="BV45">
    <cfRule type="cellIs" dxfId="4237" priority="1935" operator="lessThan">
      <formula>$C$4</formula>
    </cfRule>
  </conditionalFormatting>
  <conditionalFormatting sqref="BV46">
    <cfRule type="cellIs" dxfId="4236" priority="1936" operator="lessThan">
      <formula>$C$4</formula>
    </cfRule>
  </conditionalFormatting>
  <conditionalFormatting sqref="BV47">
    <cfRule type="cellIs" dxfId="4235" priority="1937" operator="lessThan">
      <formula>$C$4</formula>
    </cfRule>
  </conditionalFormatting>
  <conditionalFormatting sqref="BV48">
    <cfRule type="cellIs" dxfId="4234" priority="1938" operator="lessThan">
      <formula>$C$4</formula>
    </cfRule>
  </conditionalFormatting>
  <conditionalFormatting sqref="BV49">
    <cfRule type="cellIs" dxfId="4233" priority="1939" operator="lessThan">
      <formula>$C$4</formula>
    </cfRule>
  </conditionalFormatting>
  <conditionalFormatting sqref="BV50">
    <cfRule type="cellIs" dxfId="4232" priority="1940" operator="lessThan">
      <formula>$C$4</formula>
    </cfRule>
  </conditionalFormatting>
  <conditionalFormatting sqref="BV51">
    <cfRule type="cellIs" dxfId="4231" priority="1941" operator="lessThan">
      <formula>$C$4</formula>
    </cfRule>
  </conditionalFormatting>
  <conditionalFormatting sqref="BV52">
    <cfRule type="cellIs" dxfId="4230" priority="1942" operator="lessThan">
      <formula>$C$4</formula>
    </cfRule>
  </conditionalFormatting>
  <conditionalFormatting sqref="BV53">
    <cfRule type="cellIs" dxfId="4229" priority="1943" operator="lessThan">
      <formula>$C$4</formula>
    </cfRule>
  </conditionalFormatting>
  <conditionalFormatting sqref="BV54">
    <cfRule type="cellIs" dxfId="4228" priority="1944" operator="lessThan">
      <formula>$C$4</formula>
    </cfRule>
  </conditionalFormatting>
  <conditionalFormatting sqref="BV55">
    <cfRule type="cellIs" dxfId="4227" priority="1945" operator="lessThan">
      <formula>$C$4</formula>
    </cfRule>
  </conditionalFormatting>
  <conditionalFormatting sqref="BV56">
    <cfRule type="cellIs" dxfId="4226" priority="1946" operator="lessThan">
      <formula>$C$4</formula>
    </cfRule>
  </conditionalFormatting>
  <conditionalFormatting sqref="BV57">
    <cfRule type="cellIs" dxfId="4225" priority="1947" operator="lessThan">
      <formula>$C$4</formula>
    </cfRule>
  </conditionalFormatting>
  <conditionalFormatting sqref="BV58">
    <cfRule type="cellIs" dxfId="4224" priority="1948" operator="lessThan">
      <formula>$C$4</formula>
    </cfRule>
  </conditionalFormatting>
  <conditionalFormatting sqref="BV59">
    <cfRule type="cellIs" dxfId="4223" priority="1949" operator="lessThan">
      <formula>$C$4</formula>
    </cfRule>
  </conditionalFormatting>
  <conditionalFormatting sqref="BV60">
    <cfRule type="cellIs" dxfId="4222" priority="1950" operator="lessThan">
      <formula>$C$4</formula>
    </cfRule>
  </conditionalFormatting>
  <conditionalFormatting sqref="BW11">
    <cfRule type="cellIs" dxfId="4221" priority="1951" operator="lessThan">
      <formula>$C$4</formula>
    </cfRule>
  </conditionalFormatting>
  <conditionalFormatting sqref="BW12">
    <cfRule type="cellIs" dxfId="4220" priority="1952" operator="lessThan">
      <formula>$C$4</formula>
    </cfRule>
  </conditionalFormatting>
  <conditionalFormatting sqref="BW13">
    <cfRule type="cellIs" dxfId="4219" priority="1953" operator="lessThan">
      <formula>$C$4</formula>
    </cfRule>
  </conditionalFormatting>
  <conditionalFormatting sqref="BW14">
    <cfRule type="cellIs" dxfId="4218" priority="1954" operator="lessThan">
      <formula>$C$4</formula>
    </cfRule>
  </conditionalFormatting>
  <conditionalFormatting sqref="BW15">
    <cfRule type="cellIs" dxfId="4217" priority="1955" operator="lessThan">
      <formula>$C$4</formula>
    </cfRule>
  </conditionalFormatting>
  <conditionalFormatting sqref="BW16">
    <cfRule type="cellIs" dxfId="4216" priority="1956" operator="lessThan">
      <formula>$C$4</formula>
    </cfRule>
  </conditionalFormatting>
  <conditionalFormatting sqref="BW17">
    <cfRule type="cellIs" dxfId="4215" priority="1957" operator="lessThan">
      <formula>$C$4</formula>
    </cfRule>
  </conditionalFormatting>
  <conditionalFormatting sqref="BW18">
    <cfRule type="cellIs" dxfId="4214" priority="1958" operator="lessThan">
      <formula>$C$4</formula>
    </cfRule>
  </conditionalFormatting>
  <conditionalFormatting sqref="BW19">
    <cfRule type="cellIs" dxfId="4213" priority="1959" operator="lessThan">
      <formula>$C$4</formula>
    </cfRule>
  </conditionalFormatting>
  <conditionalFormatting sqref="BW20">
    <cfRule type="cellIs" dxfId="4212" priority="1960" operator="lessThan">
      <formula>$C$4</formula>
    </cfRule>
  </conditionalFormatting>
  <conditionalFormatting sqref="BW21">
    <cfRule type="cellIs" dxfId="4211" priority="1961" operator="lessThan">
      <formula>$C$4</formula>
    </cfRule>
  </conditionalFormatting>
  <conditionalFormatting sqref="BW22">
    <cfRule type="cellIs" dxfId="4210" priority="1962" operator="lessThan">
      <formula>$C$4</formula>
    </cfRule>
  </conditionalFormatting>
  <conditionalFormatting sqref="BW23">
    <cfRule type="cellIs" dxfId="4209" priority="1963" operator="lessThan">
      <formula>$C$4</formula>
    </cfRule>
  </conditionalFormatting>
  <conditionalFormatting sqref="BW24">
    <cfRule type="cellIs" dxfId="4208" priority="1964" operator="lessThan">
      <formula>$C$4</formula>
    </cfRule>
  </conditionalFormatting>
  <conditionalFormatting sqref="BW25">
    <cfRule type="cellIs" dxfId="4207" priority="1965" operator="lessThan">
      <formula>$C$4</formula>
    </cfRule>
  </conditionalFormatting>
  <conditionalFormatting sqref="BW26">
    <cfRule type="cellIs" dxfId="4206" priority="1966" operator="lessThan">
      <formula>$C$4</formula>
    </cfRule>
  </conditionalFormatting>
  <conditionalFormatting sqref="BW27">
    <cfRule type="cellIs" dxfId="4205" priority="1967" operator="lessThan">
      <formula>$C$4</formula>
    </cfRule>
  </conditionalFormatting>
  <conditionalFormatting sqref="BW28">
    <cfRule type="cellIs" dxfId="4204" priority="1968" operator="lessThan">
      <formula>$C$4</formula>
    </cfRule>
  </conditionalFormatting>
  <conditionalFormatting sqref="BW29">
    <cfRule type="cellIs" dxfId="4203" priority="1969" operator="lessThan">
      <formula>$C$4</formula>
    </cfRule>
  </conditionalFormatting>
  <conditionalFormatting sqref="BW30">
    <cfRule type="cellIs" dxfId="4202" priority="1970" operator="lessThan">
      <formula>$C$4</formula>
    </cfRule>
  </conditionalFormatting>
  <conditionalFormatting sqref="BW31">
    <cfRule type="cellIs" dxfId="4201" priority="1971" operator="lessThan">
      <formula>$C$4</formula>
    </cfRule>
  </conditionalFormatting>
  <conditionalFormatting sqref="BW32">
    <cfRule type="cellIs" dxfId="4200" priority="1972" operator="lessThan">
      <formula>$C$4</formula>
    </cfRule>
  </conditionalFormatting>
  <conditionalFormatting sqref="BW33">
    <cfRule type="cellIs" dxfId="4199" priority="1973" operator="lessThan">
      <formula>$C$4</formula>
    </cfRule>
  </conditionalFormatting>
  <conditionalFormatting sqref="BW34">
    <cfRule type="cellIs" dxfId="4198" priority="1974" operator="lessThan">
      <formula>$C$4</formula>
    </cfRule>
  </conditionalFormatting>
  <conditionalFormatting sqref="BW35">
    <cfRule type="cellIs" dxfId="4197" priority="1975" operator="lessThan">
      <formula>$C$4</formula>
    </cfRule>
  </conditionalFormatting>
  <conditionalFormatting sqref="BW36">
    <cfRule type="cellIs" dxfId="4196" priority="1976" operator="lessThan">
      <formula>$C$4</formula>
    </cfRule>
  </conditionalFormatting>
  <conditionalFormatting sqref="BW37">
    <cfRule type="cellIs" dxfId="4195" priority="1977" operator="lessThan">
      <formula>$C$4</formula>
    </cfRule>
  </conditionalFormatting>
  <conditionalFormatting sqref="BW38">
    <cfRule type="cellIs" dxfId="4194" priority="1978" operator="lessThan">
      <formula>$C$4</formula>
    </cfRule>
  </conditionalFormatting>
  <conditionalFormatting sqref="BW39">
    <cfRule type="cellIs" dxfId="4193" priority="1979" operator="lessThan">
      <formula>$C$4</formula>
    </cfRule>
  </conditionalFormatting>
  <conditionalFormatting sqref="BW40">
    <cfRule type="cellIs" dxfId="4192" priority="1980" operator="lessThan">
      <formula>$C$4</formula>
    </cfRule>
  </conditionalFormatting>
  <conditionalFormatting sqref="BW41">
    <cfRule type="cellIs" dxfId="4191" priority="1981" operator="lessThan">
      <formula>$C$4</formula>
    </cfRule>
  </conditionalFormatting>
  <conditionalFormatting sqref="BW42">
    <cfRule type="cellIs" dxfId="4190" priority="1982" operator="lessThan">
      <formula>$C$4</formula>
    </cfRule>
  </conditionalFormatting>
  <conditionalFormatting sqref="BW43">
    <cfRule type="cellIs" dxfId="4189" priority="1983" operator="lessThan">
      <formula>$C$4</formula>
    </cfRule>
  </conditionalFormatting>
  <conditionalFormatting sqref="BW44">
    <cfRule type="cellIs" dxfId="4188" priority="1984" operator="lessThan">
      <formula>$C$4</formula>
    </cfRule>
  </conditionalFormatting>
  <conditionalFormatting sqref="BW45">
    <cfRule type="cellIs" dxfId="4187" priority="1985" operator="lessThan">
      <formula>$C$4</formula>
    </cfRule>
  </conditionalFormatting>
  <conditionalFormatting sqref="BW46">
    <cfRule type="cellIs" dxfId="4186" priority="1986" operator="lessThan">
      <formula>$C$4</formula>
    </cfRule>
  </conditionalFormatting>
  <conditionalFormatting sqref="BW47">
    <cfRule type="cellIs" dxfId="4185" priority="1987" operator="lessThan">
      <formula>$C$4</formula>
    </cfRule>
  </conditionalFormatting>
  <conditionalFormatting sqref="BW48">
    <cfRule type="cellIs" dxfId="4184" priority="1988" operator="lessThan">
      <formula>$C$4</formula>
    </cfRule>
  </conditionalFormatting>
  <conditionalFormatting sqref="BW49">
    <cfRule type="cellIs" dxfId="4183" priority="1989" operator="lessThan">
      <formula>$C$4</formula>
    </cfRule>
  </conditionalFormatting>
  <conditionalFormatting sqref="BW50">
    <cfRule type="cellIs" dxfId="4182" priority="1990" operator="lessThan">
      <formula>$C$4</formula>
    </cfRule>
  </conditionalFormatting>
  <conditionalFormatting sqref="BW51">
    <cfRule type="cellIs" dxfId="4181" priority="1991" operator="lessThan">
      <formula>$C$4</formula>
    </cfRule>
  </conditionalFormatting>
  <conditionalFormatting sqref="BW52">
    <cfRule type="cellIs" dxfId="4180" priority="1992" operator="lessThan">
      <formula>$C$4</formula>
    </cfRule>
  </conditionalFormatting>
  <conditionalFormatting sqref="BW53">
    <cfRule type="cellIs" dxfId="4179" priority="1993" operator="lessThan">
      <formula>$C$4</formula>
    </cfRule>
  </conditionalFormatting>
  <conditionalFormatting sqref="BW54">
    <cfRule type="cellIs" dxfId="4178" priority="1994" operator="lessThan">
      <formula>$C$4</formula>
    </cfRule>
  </conditionalFormatting>
  <conditionalFormatting sqref="BW55">
    <cfRule type="cellIs" dxfId="4177" priority="1995" operator="lessThan">
      <formula>$C$4</formula>
    </cfRule>
  </conditionalFormatting>
  <conditionalFormatting sqref="BW56">
    <cfRule type="cellIs" dxfId="4176" priority="1996" operator="lessThan">
      <formula>$C$4</formula>
    </cfRule>
  </conditionalFormatting>
  <conditionalFormatting sqref="BW57">
    <cfRule type="cellIs" dxfId="4175" priority="1997" operator="lessThan">
      <formula>$C$4</formula>
    </cfRule>
  </conditionalFormatting>
  <conditionalFormatting sqref="BW58">
    <cfRule type="cellIs" dxfId="4174" priority="1998" operator="lessThan">
      <formula>$C$4</formula>
    </cfRule>
  </conditionalFormatting>
  <conditionalFormatting sqref="BW59">
    <cfRule type="cellIs" dxfId="4173" priority="1999" operator="lessThan">
      <formula>$C$4</formula>
    </cfRule>
  </conditionalFormatting>
  <conditionalFormatting sqref="BW60">
    <cfRule type="cellIs" dxfId="4172" priority="2000" operator="lessThan">
      <formula>$C$4</formula>
    </cfRule>
  </conditionalFormatting>
  <conditionalFormatting sqref="BX11">
    <cfRule type="cellIs" dxfId="4171" priority="2001" operator="lessThan">
      <formula>$C$4</formula>
    </cfRule>
  </conditionalFormatting>
  <conditionalFormatting sqref="BX12">
    <cfRule type="cellIs" dxfId="4170" priority="2002" operator="lessThan">
      <formula>$C$4</formula>
    </cfRule>
  </conditionalFormatting>
  <conditionalFormatting sqref="BX13">
    <cfRule type="cellIs" dxfId="4169" priority="2003" operator="lessThan">
      <formula>$C$4</formula>
    </cfRule>
  </conditionalFormatting>
  <conditionalFormatting sqref="BX14">
    <cfRule type="cellIs" dxfId="4168" priority="2004" operator="lessThan">
      <formula>$C$4</formula>
    </cfRule>
  </conditionalFormatting>
  <conditionalFormatting sqref="BX15">
    <cfRule type="cellIs" dxfId="4167" priority="2005" operator="lessThan">
      <formula>$C$4</formula>
    </cfRule>
  </conditionalFormatting>
  <conditionalFormatting sqref="BX16">
    <cfRule type="cellIs" dxfId="4166" priority="2006" operator="lessThan">
      <formula>$C$4</formula>
    </cfRule>
  </conditionalFormatting>
  <conditionalFormatting sqref="BX17">
    <cfRule type="cellIs" dxfId="4165" priority="2007" operator="lessThan">
      <formula>$C$4</formula>
    </cfRule>
  </conditionalFormatting>
  <conditionalFormatting sqref="BX18">
    <cfRule type="cellIs" dxfId="4164" priority="2008" operator="lessThan">
      <formula>$C$4</formula>
    </cfRule>
  </conditionalFormatting>
  <conditionalFormatting sqref="BX19">
    <cfRule type="cellIs" dxfId="4163" priority="2009" operator="lessThan">
      <formula>$C$4</formula>
    </cfRule>
  </conditionalFormatting>
  <conditionalFormatting sqref="BX20">
    <cfRule type="cellIs" dxfId="4162" priority="2010" operator="lessThan">
      <formula>$C$4</formula>
    </cfRule>
  </conditionalFormatting>
  <conditionalFormatting sqref="BX21">
    <cfRule type="cellIs" dxfId="4161" priority="2011" operator="lessThan">
      <formula>$C$4</formula>
    </cfRule>
  </conditionalFormatting>
  <conditionalFormatting sqref="BX22">
    <cfRule type="cellIs" dxfId="4160" priority="2012" operator="lessThan">
      <formula>$C$4</formula>
    </cfRule>
  </conditionalFormatting>
  <conditionalFormatting sqref="BX23">
    <cfRule type="cellIs" dxfId="4159" priority="2013" operator="lessThan">
      <formula>$C$4</formula>
    </cfRule>
  </conditionalFormatting>
  <conditionalFormatting sqref="BX24">
    <cfRule type="cellIs" dxfId="4158" priority="2014" operator="lessThan">
      <formula>$C$4</formula>
    </cfRule>
  </conditionalFormatting>
  <conditionalFormatting sqref="BX25">
    <cfRule type="cellIs" dxfId="4157" priority="2015" operator="lessThan">
      <formula>$C$4</formula>
    </cfRule>
  </conditionalFormatting>
  <conditionalFormatting sqref="BX26">
    <cfRule type="cellIs" dxfId="4156" priority="2016" operator="lessThan">
      <formula>$C$4</formula>
    </cfRule>
  </conditionalFormatting>
  <conditionalFormatting sqref="BX27">
    <cfRule type="cellIs" dxfId="4155" priority="2017" operator="lessThan">
      <formula>$C$4</formula>
    </cfRule>
  </conditionalFormatting>
  <conditionalFormatting sqref="BX28">
    <cfRule type="cellIs" dxfId="4154" priority="2018" operator="lessThan">
      <formula>$C$4</formula>
    </cfRule>
  </conditionalFormatting>
  <conditionalFormatting sqref="BX29">
    <cfRule type="cellIs" dxfId="4153" priority="2019" operator="lessThan">
      <formula>$C$4</formula>
    </cfRule>
  </conditionalFormatting>
  <conditionalFormatting sqref="BX30">
    <cfRule type="cellIs" dxfId="4152" priority="2020" operator="lessThan">
      <formula>$C$4</formula>
    </cfRule>
  </conditionalFormatting>
  <conditionalFormatting sqref="BX31">
    <cfRule type="cellIs" dxfId="4151" priority="2021" operator="lessThan">
      <formula>$C$4</formula>
    </cfRule>
  </conditionalFormatting>
  <conditionalFormatting sqref="BX32">
    <cfRule type="cellIs" dxfId="4150" priority="2022" operator="lessThan">
      <formula>$C$4</formula>
    </cfRule>
  </conditionalFormatting>
  <conditionalFormatting sqref="BX33">
    <cfRule type="cellIs" dxfId="4149" priority="2023" operator="lessThan">
      <formula>$C$4</formula>
    </cfRule>
  </conditionalFormatting>
  <conditionalFormatting sqref="BX34">
    <cfRule type="cellIs" dxfId="4148" priority="2024" operator="lessThan">
      <formula>$C$4</formula>
    </cfRule>
  </conditionalFormatting>
  <conditionalFormatting sqref="BX35">
    <cfRule type="cellIs" dxfId="4147" priority="2025" operator="lessThan">
      <formula>$C$4</formula>
    </cfRule>
  </conditionalFormatting>
  <conditionalFormatting sqref="BX36">
    <cfRule type="cellIs" dxfId="4146" priority="2026" operator="lessThan">
      <formula>$C$4</formula>
    </cfRule>
  </conditionalFormatting>
  <conditionalFormatting sqref="BX37">
    <cfRule type="cellIs" dxfId="4145" priority="2027" operator="lessThan">
      <formula>$C$4</formula>
    </cfRule>
  </conditionalFormatting>
  <conditionalFormatting sqref="BX38">
    <cfRule type="cellIs" dxfId="4144" priority="2028" operator="lessThan">
      <formula>$C$4</formula>
    </cfRule>
  </conditionalFormatting>
  <conditionalFormatting sqref="BX39">
    <cfRule type="cellIs" dxfId="4143" priority="2029" operator="lessThan">
      <formula>$C$4</formula>
    </cfRule>
  </conditionalFormatting>
  <conditionalFormatting sqref="BX40">
    <cfRule type="cellIs" dxfId="4142" priority="2030" operator="lessThan">
      <formula>$C$4</formula>
    </cfRule>
  </conditionalFormatting>
  <conditionalFormatting sqref="BX41">
    <cfRule type="cellIs" dxfId="4141" priority="2031" operator="lessThan">
      <formula>$C$4</formula>
    </cfRule>
  </conditionalFormatting>
  <conditionalFormatting sqref="BX42">
    <cfRule type="cellIs" dxfId="4140" priority="2032" operator="lessThan">
      <formula>$C$4</formula>
    </cfRule>
  </conditionalFormatting>
  <conditionalFormatting sqref="BX43">
    <cfRule type="cellIs" dxfId="4139" priority="2033" operator="lessThan">
      <formula>$C$4</formula>
    </cfRule>
  </conditionalFormatting>
  <conditionalFormatting sqref="BX44">
    <cfRule type="cellIs" dxfId="4138" priority="2034" operator="lessThan">
      <formula>$C$4</formula>
    </cfRule>
  </conditionalFormatting>
  <conditionalFormatting sqref="BX45">
    <cfRule type="cellIs" dxfId="4137" priority="2035" operator="lessThan">
      <formula>$C$4</formula>
    </cfRule>
  </conditionalFormatting>
  <conditionalFormatting sqref="BX46">
    <cfRule type="cellIs" dxfId="4136" priority="2036" operator="lessThan">
      <formula>$C$4</formula>
    </cfRule>
  </conditionalFormatting>
  <conditionalFormatting sqref="BX47">
    <cfRule type="cellIs" dxfId="4135" priority="2037" operator="lessThan">
      <formula>$C$4</formula>
    </cfRule>
  </conditionalFormatting>
  <conditionalFormatting sqref="BX48">
    <cfRule type="cellIs" dxfId="4134" priority="2038" operator="lessThan">
      <formula>$C$4</formula>
    </cfRule>
  </conditionalFormatting>
  <conditionalFormatting sqref="BX49">
    <cfRule type="cellIs" dxfId="4133" priority="2039" operator="lessThan">
      <formula>$C$4</formula>
    </cfRule>
  </conditionalFormatting>
  <conditionalFormatting sqref="BX50">
    <cfRule type="cellIs" dxfId="4132" priority="2040" operator="lessThan">
      <formula>$C$4</formula>
    </cfRule>
  </conditionalFormatting>
  <conditionalFormatting sqref="BX51">
    <cfRule type="cellIs" dxfId="4131" priority="2041" operator="lessThan">
      <formula>$C$4</formula>
    </cfRule>
  </conditionalFormatting>
  <conditionalFormatting sqref="BX52">
    <cfRule type="cellIs" dxfId="4130" priority="2042" operator="lessThan">
      <formula>$C$4</formula>
    </cfRule>
  </conditionalFormatting>
  <conditionalFormatting sqref="BX53">
    <cfRule type="cellIs" dxfId="4129" priority="2043" operator="lessThan">
      <formula>$C$4</formula>
    </cfRule>
  </conditionalFormatting>
  <conditionalFormatting sqref="BX54">
    <cfRule type="cellIs" dxfId="4128" priority="2044" operator="lessThan">
      <formula>$C$4</formula>
    </cfRule>
  </conditionalFormatting>
  <conditionalFormatting sqref="BX55">
    <cfRule type="cellIs" dxfId="4127" priority="2045" operator="lessThan">
      <formula>$C$4</formula>
    </cfRule>
  </conditionalFormatting>
  <conditionalFormatting sqref="BX56">
    <cfRule type="cellIs" dxfId="4126" priority="2046" operator="lessThan">
      <formula>$C$4</formula>
    </cfRule>
  </conditionalFormatting>
  <conditionalFormatting sqref="BX57">
    <cfRule type="cellIs" dxfId="4125" priority="2047" operator="lessThan">
      <formula>$C$4</formula>
    </cfRule>
  </conditionalFormatting>
  <conditionalFormatting sqref="BX58">
    <cfRule type="cellIs" dxfId="4124" priority="2048" operator="lessThan">
      <formula>$C$4</formula>
    </cfRule>
  </conditionalFormatting>
  <conditionalFormatting sqref="BX59">
    <cfRule type="cellIs" dxfId="4123" priority="2049" operator="lessThan">
      <formula>$C$4</formula>
    </cfRule>
  </conditionalFormatting>
  <conditionalFormatting sqref="BX60">
    <cfRule type="cellIs" dxfId="4122" priority="2050" operator="lessThan">
      <formula>$C$4</formula>
    </cfRule>
  </conditionalFormatting>
  <conditionalFormatting sqref="BY11">
    <cfRule type="cellIs" dxfId="4121" priority="2051" operator="lessThan">
      <formula>$C$4</formula>
    </cfRule>
  </conditionalFormatting>
  <conditionalFormatting sqref="BY12">
    <cfRule type="cellIs" dxfId="4120" priority="2052" operator="lessThan">
      <formula>$C$4</formula>
    </cfRule>
  </conditionalFormatting>
  <conditionalFormatting sqref="BY13">
    <cfRule type="cellIs" dxfId="4119" priority="2053" operator="lessThan">
      <formula>$C$4</formula>
    </cfRule>
  </conditionalFormatting>
  <conditionalFormatting sqref="BY14">
    <cfRule type="cellIs" dxfId="4118" priority="2054" operator="lessThan">
      <formula>$C$4</formula>
    </cfRule>
  </conditionalFormatting>
  <conditionalFormatting sqref="BY15">
    <cfRule type="cellIs" dxfId="4117" priority="2055" operator="lessThan">
      <formula>$C$4</formula>
    </cfRule>
  </conditionalFormatting>
  <conditionalFormatting sqref="BY16">
    <cfRule type="cellIs" dxfId="4116" priority="2056" operator="lessThan">
      <formula>$C$4</formula>
    </cfRule>
  </conditionalFormatting>
  <conditionalFormatting sqref="BY17">
    <cfRule type="cellIs" dxfId="4115" priority="2057" operator="lessThan">
      <formula>$C$4</formula>
    </cfRule>
  </conditionalFormatting>
  <conditionalFormatting sqref="BY18">
    <cfRule type="cellIs" dxfId="4114" priority="2058" operator="lessThan">
      <formula>$C$4</formula>
    </cfRule>
  </conditionalFormatting>
  <conditionalFormatting sqref="BY19">
    <cfRule type="cellIs" dxfId="4113" priority="2059" operator="lessThan">
      <formula>$C$4</formula>
    </cfRule>
  </conditionalFormatting>
  <conditionalFormatting sqref="BY20">
    <cfRule type="cellIs" dxfId="4112" priority="2060" operator="lessThan">
      <formula>$C$4</formula>
    </cfRule>
  </conditionalFormatting>
  <conditionalFormatting sqref="BY21">
    <cfRule type="cellIs" dxfId="4111" priority="2061" operator="lessThan">
      <formula>$C$4</formula>
    </cfRule>
  </conditionalFormatting>
  <conditionalFormatting sqref="BY22">
    <cfRule type="cellIs" dxfId="4110" priority="2062" operator="lessThan">
      <formula>$C$4</formula>
    </cfRule>
  </conditionalFormatting>
  <conditionalFormatting sqref="BY23">
    <cfRule type="cellIs" dxfId="4109" priority="2063" operator="lessThan">
      <formula>$C$4</formula>
    </cfRule>
  </conditionalFormatting>
  <conditionalFormatting sqref="BY24">
    <cfRule type="cellIs" dxfId="4108" priority="2064" operator="lessThan">
      <formula>$C$4</formula>
    </cfRule>
  </conditionalFormatting>
  <conditionalFormatting sqref="BY25">
    <cfRule type="cellIs" dxfId="4107" priority="2065" operator="lessThan">
      <formula>$C$4</formula>
    </cfRule>
  </conditionalFormatting>
  <conditionalFormatting sqref="BY26">
    <cfRule type="cellIs" dxfId="4106" priority="2066" operator="lessThan">
      <formula>$C$4</formula>
    </cfRule>
  </conditionalFormatting>
  <conditionalFormatting sqref="BY27">
    <cfRule type="cellIs" dxfId="4105" priority="2067" operator="lessThan">
      <formula>$C$4</formula>
    </cfRule>
  </conditionalFormatting>
  <conditionalFormatting sqref="BY28">
    <cfRule type="cellIs" dxfId="4104" priority="2068" operator="lessThan">
      <formula>$C$4</formula>
    </cfRule>
  </conditionalFormatting>
  <conditionalFormatting sqref="BY29">
    <cfRule type="cellIs" dxfId="4103" priority="2069" operator="lessThan">
      <formula>$C$4</formula>
    </cfRule>
  </conditionalFormatting>
  <conditionalFormatting sqref="BY30">
    <cfRule type="cellIs" dxfId="4102" priority="2070" operator="lessThan">
      <formula>$C$4</formula>
    </cfRule>
  </conditionalFormatting>
  <conditionalFormatting sqref="BY31">
    <cfRule type="cellIs" dxfId="4101" priority="2071" operator="lessThan">
      <formula>$C$4</formula>
    </cfRule>
  </conditionalFormatting>
  <conditionalFormatting sqref="BY32">
    <cfRule type="cellIs" dxfId="4100" priority="2072" operator="lessThan">
      <formula>$C$4</formula>
    </cfRule>
  </conditionalFormatting>
  <conditionalFormatting sqref="BY33">
    <cfRule type="cellIs" dxfId="4099" priority="2073" operator="lessThan">
      <formula>$C$4</formula>
    </cfRule>
  </conditionalFormatting>
  <conditionalFormatting sqref="BY34">
    <cfRule type="cellIs" dxfId="4098" priority="2074" operator="lessThan">
      <formula>$C$4</formula>
    </cfRule>
  </conditionalFormatting>
  <conditionalFormatting sqref="BY35">
    <cfRule type="cellIs" dxfId="4097" priority="2075" operator="lessThan">
      <formula>$C$4</formula>
    </cfRule>
  </conditionalFormatting>
  <conditionalFormatting sqref="BY36">
    <cfRule type="cellIs" dxfId="4096" priority="2076" operator="lessThan">
      <formula>$C$4</formula>
    </cfRule>
  </conditionalFormatting>
  <conditionalFormatting sqref="BY37">
    <cfRule type="cellIs" dxfId="4095" priority="2077" operator="lessThan">
      <formula>$C$4</formula>
    </cfRule>
  </conditionalFormatting>
  <conditionalFormatting sqref="BY38">
    <cfRule type="cellIs" dxfId="4094" priority="2078" operator="lessThan">
      <formula>$C$4</formula>
    </cfRule>
  </conditionalFormatting>
  <conditionalFormatting sqref="BY39">
    <cfRule type="cellIs" dxfId="4093" priority="2079" operator="lessThan">
      <formula>$C$4</formula>
    </cfRule>
  </conditionalFormatting>
  <conditionalFormatting sqref="BY40">
    <cfRule type="cellIs" dxfId="4092" priority="2080" operator="lessThan">
      <formula>$C$4</formula>
    </cfRule>
  </conditionalFormatting>
  <conditionalFormatting sqref="BY41">
    <cfRule type="cellIs" dxfId="4091" priority="2081" operator="lessThan">
      <formula>$C$4</formula>
    </cfRule>
  </conditionalFormatting>
  <conditionalFormatting sqref="BY42">
    <cfRule type="cellIs" dxfId="4090" priority="2082" operator="lessThan">
      <formula>$C$4</formula>
    </cfRule>
  </conditionalFormatting>
  <conditionalFormatting sqref="BY43">
    <cfRule type="cellIs" dxfId="4089" priority="2083" operator="lessThan">
      <formula>$C$4</formula>
    </cfRule>
  </conditionalFormatting>
  <conditionalFormatting sqref="BY44">
    <cfRule type="cellIs" dxfId="4088" priority="2084" operator="lessThan">
      <formula>$C$4</formula>
    </cfRule>
  </conditionalFormatting>
  <conditionalFormatting sqref="BY45">
    <cfRule type="cellIs" dxfId="4087" priority="2085" operator="lessThan">
      <formula>$C$4</formula>
    </cfRule>
  </conditionalFormatting>
  <conditionalFormatting sqref="BY46">
    <cfRule type="cellIs" dxfId="4086" priority="2086" operator="lessThan">
      <formula>$C$4</formula>
    </cfRule>
  </conditionalFormatting>
  <conditionalFormatting sqref="BY47">
    <cfRule type="cellIs" dxfId="4085" priority="2087" operator="lessThan">
      <formula>$C$4</formula>
    </cfRule>
  </conditionalFormatting>
  <conditionalFormatting sqref="BY48">
    <cfRule type="cellIs" dxfId="4084" priority="2088" operator="lessThan">
      <formula>$C$4</formula>
    </cfRule>
  </conditionalFormatting>
  <conditionalFormatting sqref="BY49">
    <cfRule type="cellIs" dxfId="4083" priority="2089" operator="lessThan">
      <formula>$C$4</formula>
    </cfRule>
  </conditionalFormatting>
  <conditionalFormatting sqref="BY50">
    <cfRule type="cellIs" dxfId="4082" priority="2090" operator="lessThan">
      <formula>$C$4</formula>
    </cfRule>
  </conditionalFormatting>
  <conditionalFormatting sqref="BY51">
    <cfRule type="cellIs" dxfId="4081" priority="2091" operator="lessThan">
      <formula>$C$4</formula>
    </cfRule>
  </conditionalFormatting>
  <conditionalFormatting sqref="BY52">
    <cfRule type="cellIs" dxfId="4080" priority="2092" operator="lessThan">
      <formula>$C$4</formula>
    </cfRule>
  </conditionalFormatting>
  <conditionalFormatting sqref="BY53">
    <cfRule type="cellIs" dxfId="4079" priority="2093" operator="lessThan">
      <formula>$C$4</formula>
    </cfRule>
  </conditionalFormatting>
  <conditionalFormatting sqref="BY54">
    <cfRule type="cellIs" dxfId="4078" priority="2094" operator="lessThan">
      <formula>$C$4</formula>
    </cfRule>
  </conditionalFormatting>
  <conditionalFormatting sqref="BY55">
    <cfRule type="cellIs" dxfId="4077" priority="2095" operator="lessThan">
      <formula>$C$4</formula>
    </cfRule>
  </conditionalFormatting>
  <conditionalFormatting sqref="BY56">
    <cfRule type="cellIs" dxfId="4076" priority="2096" operator="lessThan">
      <formula>$C$4</formula>
    </cfRule>
  </conditionalFormatting>
  <conditionalFormatting sqref="BY57">
    <cfRule type="cellIs" dxfId="4075" priority="2097" operator="lessThan">
      <formula>$C$4</formula>
    </cfRule>
  </conditionalFormatting>
  <conditionalFormatting sqref="BY58">
    <cfRule type="cellIs" dxfId="4074" priority="2098" operator="lessThan">
      <formula>$C$4</formula>
    </cfRule>
  </conditionalFormatting>
  <conditionalFormatting sqref="BY59">
    <cfRule type="cellIs" dxfId="4073" priority="2099" operator="lessThan">
      <formula>$C$4</formula>
    </cfRule>
  </conditionalFormatting>
  <conditionalFormatting sqref="BY60">
    <cfRule type="cellIs" dxfId="4072" priority="2100" operator="lessThan">
      <formula>$C$4</formula>
    </cfRule>
  </conditionalFormatting>
  <conditionalFormatting sqref="BZ11">
    <cfRule type="cellIs" dxfId="4071" priority="2101" operator="lessThan">
      <formula>$C$4</formula>
    </cfRule>
  </conditionalFormatting>
  <conditionalFormatting sqref="BZ12">
    <cfRule type="cellIs" dxfId="4070" priority="2102" operator="lessThan">
      <formula>$C$4</formula>
    </cfRule>
  </conditionalFormatting>
  <conditionalFormatting sqref="BZ13">
    <cfRule type="cellIs" dxfId="4069" priority="2103" operator="lessThan">
      <formula>$C$4</formula>
    </cfRule>
  </conditionalFormatting>
  <conditionalFormatting sqref="BZ14">
    <cfRule type="cellIs" dxfId="4068" priority="2104" operator="lessThan">
      <formula>$C$4</formula>
    </cfRule>
  </conditionalFormatting>
  <conditionalFormatting sqref="BZ15">
    <cfRule type="cellIs" dxfId="4067" priority="2105" operator="lessThan">
      <formula>$C$4</formula>
    </cfRule>
  </conditionalFormatting>
  <conditionalFormatting sqref="BZ16">
    <cfRule type="cellIs" dxfId="4066" priority="2106" operator="lessThan">
      <formula>$C$4</formula>
    </cfRule>
  </conditionalFormatting>
  <conditionalFormatting sqref="BZ17">
    <cfRule type="cellIs" dxfId="4065" priority="2107" operator="lessThan">
      <formula>$C$4</formula>
    </cfRule>
  </conditionalFormatting>
  <conditionalFormatting sqref="BZ18">
    <cfRule type="cellIs" dxfId="4064" priority="2108" operator="lessThan">
      <formula>$C$4</formula>
    </cfRule>
  </conditionalFormatting>
  <conditionalFormatting sqref="BZ19">
    <cfRule type="cellIs" dxfId="4063" priority="2109" operator="lessThan">
      <formula>$C$4</formula>
    </cfRule>
  </conditionalFormatting>
  <conditionalFormatting sqref="BZ20">
    <cfRule type="cellIs" dxfId="4062" priority="2110" operator="lessThan">
      <formula>$C$4</formula>
    </cfRule>
  </conditionalFormatting>
  <conditionalFormatting sqref="BZ21">
    <cfRule type="cellIs" dxfId="4061" priority="2111" operator="lessThan">
      <formula>$C$4</formula>
    </cfRule>
  </conditionalFormatting>
  <conditionalFormatting sqref="BZ22">
    <cfRule type="cellIs" dxfId="4060" priority="2112" operator="lessThan">
      <formula>$C$4</formula>
    </cfRule>
  </conditionalFormatting>
  <conditionalFormatting sqref="BZ23">
    <cfRule type="cellIs" dxfId="4059" priority="2113" operator="lessThan">
      <formula>$C$4</formula>
    </cfRule>
  </conditionalFormatting>
  <conditionalFormatting sqref="BZ24">
    <cfRule type="cellIs" dxfId="4058" priority="2114" operator="lessThan">
      <formula>$C$4</formula>
    </cfRule>
  </conditionalFormatting>
  <conditionalFormatting sqref="BZ25">
    <cfRule type="cellIs" dxfId="4057" priority="2115" operator="lessThan">
      <formula>$C$4</formula>
    </cfRule>
  </conditionalFormatting>
  <conditionalFormatting sqref="BZ26">
    <cfRule type="cellIs" dxfId="4056" priority="2116" operator="lessThan">
      <formula>$C$4</formula>
    </cfRule>
  </conditionalFormatting>
  <conditionalFormatting sqref="BZ27">
    <cfRule type="cellIs" dxfId="4055" priority="2117" operator="lessThan">
      <formula>$C$4</formula>
    </cfRule>
  </conditionalFormatting>
  <conditionalFormatting sqref="BZ28">
    <cfRule type="cellIs" dxfId="4054" priority="2118" operator="lessThan">
      <formula>$C$4</formula>
    </cfRule>
  </conditionalFormatting>
  <conditionalFormatting sqref="BZ29">
    <cfRule type="cellIs" dxfId="4053" priority="2119" operator="lessThan">
      <formula>$C$4</formula>
    </cfRule>
  </conditionalFormatting>
  <conditionalFormatting sqref="BZ30">
    <cfRule type="cellIs" dxfId="4052" priority="2120" operator="lessThan">
      <formula>$C$4</formula>
    </cfRule>
  </conditionalFormatting>
  <conditionalFormatting sqref="BZ31">
    <cfRule type="cellIs" dxfId="4051" priority="2121" operator="lessThan">
      <formula>$C$4</formula>
    </cfRule>
  </conditionalFormatting>
  <conditionalFormatting sqref="BZ32">
    <cfRule type="cellIs" dxfId="4050" priority="2122" operator="lessThan">
      <formula>$C$4</formula>
    </cfRule>
  </conditionalFormatting>
  <conditionalFormatting sqref="BZ33">
    <cfRule type="cellIs" dxfId="4049" priority="2123" operator="lessThan">
      <formula>$C$4</formula>
    </cfRule>
  </conditionalFormatting>
  <conditionalFormatting sqref="BZ34">
    <cfRule type="cellIs" dxfId="4048" priority="2124" operator="lessThan">
      <formula>$C$4</formula>
    </cfRule>
  </conditionalFormatting>
  <conditionalFormatting sqref="BZ35">
    <cfRule type="cellIs" dxfId="4047" priority="2125" operator="lessThan">
      <formula>$C$4</formula>
    </cfRule>
  </conditionalFormatting>
  <conditionalFormatting sqref="BZ36">
    <cfRule type="cellIs" dxfId="4046" priority="2126" operator="lessThan">
      <formula>$C$4</formula>
    </cfRule>
  </conditionalFormatting>
  <conditionalFormatting sqref="BZ37">
    <cfRule type="cellIs" dxfId="4045" priority="2127" operator="lessThan">
      <formula>$C$4</formula>
    </cfRule>
  </conditionalFormatting>
  <conditionalFormatting sqref="BZ38">
    <cfRule type="cellIs" dxfId="4044" priority="2128" operator="lessThan">
      <formula>$C$4</formula>
    </cfRule>
  </conditionalFormatting>
  <conditionalFormatting sqref="BZ39">
    <cfRule type="cellIs" dxfId="4043" priority="2129" operator="lessThan">
      <formula>$C$4</formula>
    </cfRule>
  </conditionalFormatting>
  <conditionalFormatting sqref="BZ40">
    <cfRule type="cellIs" dxfId="4042" priority="2130" operator="lessThan">
      <formula>$C$4</formula>
    </cfRule>
  </conditionalFormatting>
  <conditionalFormatting sqref="BZ41">
    <cfRule type="cellIs" dxfId="4041" priority="2131" operator="lessThan">
      <formula>$C$4</formula>
    </cfRule>
  </conditionalFormatting>
  <conditionalFormatting sqref="BZ42">
    <cfRule type="cellIs" dxfId="4040" priority="2132" operator="lessThan">
      <formula>$C$4</formula>
    </cfRule>
  </conditionalFormatting>
  <conditionalFormatting sqref="BZ43">
    <cfRule type="cellIs" dxfId="4039" priority="2133" operator="lessThan">
      <formula>$C$4</formula>
    </cfRule>
  </conditionalFormatting>
  <conditionalFormatting sqref="BZ44">
    <cfRule type="cellIs" dxfId="4038" priority="2134" operator="lessThan">
      <formula>$C$4</formula>
    </cfRule>
  </conditionalFormatting>
  <conditionalFormatting sqref="BZ45">
    <cfRule type="cellIs" dxfId="4037" priority="2135" operator="lessThan">
      <formula>$C$4</formula>
    </cfRule>
  </conditionalFormatting>
  <conditionalFormatting sqref="BZ46">
    <cfRule type="cellIs" dxfId="4036" priority="2136" operator="lessThan">
      <formula>$C$4</formula>
    </cfRule>
  </conditionalFormatting>
  <conditionalFormatting sqref="BZ47">
    <cfRule type="cellIs" dxfId="4035" priority="2137" operator="lessThan">
      <formula>$C$4</formula>
    </cfRule>
  </conditionalFormatting>
  <conditionalFormatting sqref="BZ48">
    <cfRule type="cellIs" dxfId="4034" priority="2138" operator="lessThan">
      <formula>$C$4</formula>
    </cfRule>
  </conditionalFormatting>
  <conditionalFormatting sqref="BZ49">
    <cfRule type="cellIs" dxfId="4033" priority="2139" operator="lessThan">
      <formula>$C$4</formula>
    </cfRule>
  </conditionalFormatting>
  <conditionalFormatting sqref="BZ50">
    <cfRule type="cellIs" dxfId="4032" priority="2140" operator="lessThan">
      <formula>$C$4</formula>
    </cfRule>
  </conditionalFormatting>
  <conditionalFormatting sqref="BZ51">
    <cfRule type="cellIs" dxfId="4031" priority="2141" operator="lessThan">
      <formula>$C$4</formula>
    </cfRule>
  </conditionalFormatting>
  <conditionalFormatting sqref="BZ52">
    <cfRule type="cellIs" dxfId="4030" priority="2142" operator="lessThan">
      <formula>$C$4</formula>
    </cfRule>
  </conditionalFormatting>
  <conditionalFormatting sqref="BZ53">
    <cfRule type="cellIs" dxfId="4029" priority="2143" operator="lessThan">
      <formula>$C$4</formula>
    </cfRule>
  </conditionalFormatting>
  <conditionalFormatting sqref="BZ54">
    <cfRule type="cellIs" dxfId="4028" priority="2144" operator="lessThan">
      <formula>$C$4</formula>
    </cfRule>
  </conditionalFormatting>
  <conditionalFormatting sqref="BZ55">
    <cfRule type="cellIs" dxfId="4027" priority="2145" operator="lessThan">
      <formula>$C$4</formula>
    </cfRule>
  </conditionalFormatting>
  <conditionalFormatting sqref="BZ56">
    <cfRule type="cellIs" dxfId="4026" priority="2146" operator="lessThan">
      <formula>$C$4</formula>
    </cfRule>
  </conditionalFormatting>
  <conditionalFormatting sqref="BZ57">
    <cfRule type="cellIs" dxfId="4025" priority="2147" operator="lessThan">
      <formula>$C$4</formula>
    </cfRule>
  </conditionalFormatting>
  <conditionalFormatting sqref="BZ58">
    <cfRule type="cellIs" dxfId="4024" priority="2148" operator="lessThan">
      <formula>$C$4</formula>
    </cfRule>
  </conditionalFormatting>
  <conditionalFormatting sqref="BZ59">
    <cfRule type="cellIs" dxfId="4023" priority="2149" operator="lessThan">
      <formula>$C$4</formula>
    </cfRule>
  </conditionalFormatting>
  <conditionalFormatting sqref="BZ60">
    <cfRule type="cellIs" dxfId="4022" priority="2150" operator="lessThan">
      <formula>$C$4</formula>
    </cfRule>
  </conditionalFormatting>
  <conditionalFormatting sqref="CA11">
    <cfRule type="cellIs" dxfId="4021" priority="2151" operator="lessThan">
      <formula>$C$4</formula>
    </cfRule>
  </conditionalFormatting>
  <conditionalFormatting sqref="CA12">
    <cfRule type="cellIs" dxfId="4020" priority="2152" operator="lessThan">
      <formula>$C$4</formula>
    </cfRule>
  </conditionalFormatting>
  <conditionalFormatting sqref="CA13">
    <cfRule type="cellIs" dxfId="4019" priority="2153" operator="lessThan">
      <formula>$C$4</formula>
    </cfRule>
  </conditionalFormatting>
  <conditionalFormatting sqref="CA14">
    <cfRule type="cellIs" dxfId="4018" priority="2154" operator="lessThan">
      <formula>$C$4</formula>
    </cfRule>
  </conditionalFormatting>
  <conditionalFormatting sqref="CA15">
    <cfRule type="cellIs" dxfId="4017" priority="2155" operator="lessThan">
      <formula>$C$4</formula>
    </cfRule>
  </conditionalFormatting>
  <conditionalFormatting sqref="CA16">
    <cfRule type="cellIs" dxfId="4016" priority="2156" operator="lessThan">
      <formula>$C$4</formula>
    </cfRule>
  </conditionalFormatting>
  <conditionalFormatting sqref="CA17">
    <cfRule type="cellIs" dxfId="4015" priority="2157" operator="lessThan">
      <formula>$C$4</formula>
    </cfRule>
  </conditionalFormatting>
  <conditionalFormatting sqref="CA18">
    <cfRule type="cellIs" dxfId="4014" priority="2158" operator="lessThan">
      <formula>$C$4</formula>
    </cfRule>
  </conditionalFormatting>
  <conditionalFormatting sqref="CA19">
    <cfRule type="cellIs" dxfId="4013" priority="2159" operator="lessThan">
      <formula>$C$4</formula>
    </cfRule>
  </conditionalFormatting>
  <conditionalFormatting sqref="CA20">
    <cfRule type="cellIs" dxfId="4012" priority="2160" operator="lessThan">
      <formula>$C$4</formula>
    </cfRule>
  </conditionalFormatting>
  <conditionalFormatting sqref="CA21">
    <cfRule type="cellIs" dxfId="4011" priority="2161" operator="lessThan">
      <formula>$C$4</formula>
    </cfRule>
  </conditionalFormatting>
  <conditionalFormatting sqref="CA22">
    <cfRule type="cellIs" dxfId="4010" priority="2162" operator="lessThan">
      <formula>$C$4</formula>
    </cfRule>
  </conditionalFormatting>
  <conditionalFormatting sqref="CA23">
    <cfRule type="cellIs" dxfId="4009" priority="2163" operator="lessThan">
      <formula>$C$4</formula>
    </cfRule>
  </conditionalFormatting>
  <conditionalFormatting sqref="CA24">
    <cfRule type="cellIs" dxfId="4008" priority="2164" operator="lessThan">
      <formula>$C$4</formula>
    </cfRule>
  </conditionalFormatting>
  <conditionalFormatting sqref="CA25">
    <cfRule type="cellIs" dxfId="4007" priority="2165" operator="lessThan">
      <formula>$C$4</formula>
    </cfRule>
  </conditionalFormatting>
  <conditionalFormatting sqref="CA26">
    <cfRule type="cellIs" dxfId="4006" priority="2166" operator="lessThan">
      <formula>$C$4</formula>
    </cfRule>
  </conditionalFormatting>
  <conditionalFormatting sqref="CA27">
    <cfRule type="cellIs" dxfId="4005" priority="2167" operator="lessThan">
      <formula>$C$4</formula>
    </cfRule>
  </conditionalFormatting>
  <conditionalFormatting sqref="CA28">
    <cfRule type="cellIs" dxfId="4004" priority="2168" operator="lessThan">
      <formula>$C$4</formula>
    </cfRule>
  </conditionalFormatting>
  <conditionalFormatting sqref="CA29">
    <cfRule type="cellIs" dxfId="4003" priority="2169" operator="lessThan">
      <formula>$C$4</formula>
    </cfRule>
  </conditionalFormatting>
  <conditionalFormatting sqref="CA30">
    <cfRule type="cellIs" dxfId="4002" priority="2170" operator="lessThan">
      <formula>$C$4</formula>
    </cfRule>
  </conditionalFormatting>
  <conditionalFormatting sqref="CA31">
    <cfRule type="cellIs" dxfId="4001" priority="2171" operator="lessThan">
      <formula>$C$4</formula>
    </cfRule>
  </conditionalFormatting>
  <conditionalFormatting sqref="CA32">
    <cfRule type="cellIs" dxfId="4000" priority="2172" operator="lessThan">
      <formula>$C$4</formula>
    </cfRule>
  </conditionalFormatting>
  <conditionalFormatting sqref="CA33">
    <cfRule type="cellIs" dxfId="3999" priority="2173" operator="lessThan">
      <formula>$C$4</formula>
    </cfRule>
  </conditionalFormatting>
  <conditionalFormatting sqref="CA34">
    <cfRule type="cellIs" dxfId="3998" priority="2174" operator="lessThan">
      <formula>$C$4</formula>
    </cfRule>
  </conditionalFormatting>
  <conditionalFormatting sqref="CA35">
    <cfRule type="cellIs" dxfId="3997" priority="2175" operator="lessThan">
      <formula>$C$4</formula>
    </cfRule>
  </conditionalFormatting>
  <conditionalFormatting sqref="CA36">
    <cfRule type="cellIs" dxfId="3996" priority="2176" operator="lessThan">
      <formula>$C$4</formula>
    </cfRule>
  </conditionalFormatting>
  <conditionalFormatting sqref="CA37">
    <cfRule type="cellIs" dxfId="3995" priority="2177" operator="lessThan">
      <formula>$C$4</formula>
    </cfRule>
  </conditionalFormatting>
  <conditionalFormatting sqref="CA38">
    <cfRule type="cellIs" dxfId="3994" priority="2178" operator="lessThan">
      <formula>$C$4</formula>
    </cfRule>
  </conditionalFormatting>
  <conditionalFormatting sqref="CA39">
    <cfRule type="cellIs" dxfId="3993" priority="2179" operator="lessThan">
      <formula>$C$4</formula>
    </cfRule>
  </conditionalFormatting>
  <conditionalFormatting sqref="CA40">
    <cfRule type="cellIs" dxfId="3992" priority="2180" operator="lessThan">
      <formula>$C$4</formula>
    </cfRule>
  </conditionalFormatting>
  <conditionalFormatting sqref="CA41">
    <cfRule type="cellIs" dxfId="3991" priority="2181" operator="lessThan">
      <formula>$C$4</formula>
    </cfRule>
  </conditionalFormatting>
  <conditionalFormatting sqref="CA42">
    <cfRule type="cellIs" dxfId="3990" priority="2182" operator="lessThan">
      <formula>$C$4</formula>
    </cfRule>
  </conditionalFormatting>
  <conditionalFormatting sqref="CA43">
    <cfRule type="cellIs" dxfId="3989" priority="2183" operator="lessThan">
      <formula>$C$4</formula>
    </cfRule>
  </conditionalFormatting>
  <conditionalFormatting sqref="CA44">
    <cfRule type="cellIs" dxfId="3988" priority="2184" operator="lessThan">
      <formula>$C$4</formula>
    </cfRule>
  </conditionalFormatting>
  <conditionalFormatting sqref="CA45">
    <cfRule type="cellIs" dxfId="3987" priority="2185" operator="lessThan">
      <formula>$C$4</formula>
    </cfRule>
  </conditionalFormatting>
  <conditionalFormatting sqref="CA46">
    <cfRule type="cellIs" dxfId="3986" priority="2186" operator="lessThan">
      <formula>$C$4</formula>
    </cfRule>
  </conditionalFormatting>
  <conditionalFormatting sqref="CA47">
    <cfRule type="cellIs" dxfId="3985" priority="2187" operator="lessThan">
      <formula>$C$4</formula>
    </cfRule>
  </conditionalFormatting>
  <conditionalFormatting sqref="CA48">
    <cfRule type="cellIs" dxfId="3984" priority="2188" operator="lessThan">
      <formula>$C$4</formula>
    </cfRule>
  </conditionalFormatting>
  <conditionalFormatting sqref="CA49">
    <cfRule type="cellIs" dxfId="3983" priority="2189" operator="lessThan">
      <formula>$C$4</formula>
    </cfRule>
  </conditionalFormatting>
  <conditionalFormatting sqref="CA50">
    <cfRule type="cellIs" dxfId="3982" priority="2190" operator="lessThan">
      <formula>$C$4</formula>
    </cfRule>
  </conditionalFormatting>
  <conditionalFormatting sqref="CA51">
    <cfRule type="cellIs" dxfId="3981" priority="2191" operator="lessThan">
      <formula>$C$4</formula>
    </cfRule>
  </conditionalFormatting>
  <conditionalFormatting sqref="CA52">
    <cfRule type="cellIs" dxfId="3980" priority="2192" operator="lessThan">
      <formula>$C$4</formula>
    </cfRule>
  </conditionalFormatting>
  <conditionalFormatting sqref="CA53">
    <cfRule type="cellIs" dxfId="3979" priority="2193" operator="lessThan">
      <formula>$C$4</formula>
    </cfRule>
  </conditionalFormatting>
  <conditionalFormatting sqref="CA54">
    <cfRule type="cellIs" dxfId="3978" priority="2194" operator="lessThan">
      <formula>$C$4</formula>
    </cfRule>
  </conditionalFormatting>
  <conditionalFormatting sqref="CA55">
    <cfRule type="cellIs" dxfId="3977" priority="2195" operator="lessThan">
      <formula>$C$4</formula>
    </cfRule>
  </conditionalFormatting>
  <conditionalFormatting sqref="CA56">
    <cfRule type="cellIs" dxfId="3976" priority="2196" operator="lessThan">
      <formula>$C$4</formula>
    </cfRule>
  </conditionalFormatting>
  <conditionalFormatting sqref="CA57">
    <cfRule type="cellIs" dxfId="3975" priority="2197" operator="lessThan">
      <formula>$C$4</formula>
    </cfRule>
  </conditionalFormatting>
  <conditionalFormatting sqref="CA58">
    <cfRule type="cellIs" dxfId="3974" priority="2198" operator="lessThan">
      <formula>$C$4</formula>
    </cfRule>
  </conditionalFormatting>
  <conditionalFormatting sqref="CA59">
    <cfRule type="cellIs" dxfId="3973" priority="2199" operator="lessThan">
      <formula>$C$4</formula>
    </cfRule>
  </conditionalFormatting>
  <conditionalFormatting sqref="CA60">
    <cfRule type="cellIs" dxfId="3972" priority="2200" operator="lessThan">
      <formula>$C$4</formula>
    </cfRule>
  </conditionalFormatting>
  <conditionalFormatting sqref="CB11">
    <cfRule type="cellIs" dxfId="3971" priority="2201" operator="lessThan">
      <formula>$C$4</formula>
    </cfRule>
  </conditionalFormatting>
  <conditionalFormatting sqref="CB12">
    <cfRule type="cellIs" dxfId="3970" priority="2202" operator="lessThan">
      <formula>$C$4</formula>
    </cfRule>
  </conditionalFormatting>
  <conditionalFormatting sqref="CB13">
    <cfRule type="cellIs" dxfId="3969" priority="2203" operator="lessThan">
      <formula>$C$4</formula>
    </cfRule>
  </conditionalFormatting>
  <conditionalFormatting sqref="CB14">
    <cfRule type="cellIs" dxfId="3968" priority="2204" operator="lessThan">
      <formula>$C$4</formula>
    </cfRule>
  </conditionalFormatting>
  <conditionalFormatting sqref="CB15">
    <cfRule type="cellIs" dxfId="3967" priority="2205" operator="lessThan">
      <formula>$C$4</formula>
    </cfRule>
  </conditionalFormatting>
  <conditionalFormatting sqref="CB16">
    <cfRule type="cellIs" dxfId="3966" priority="2206" operator="lessThan">
      <formula>$C$4</formula>
    </cfRule>
  </conditionalFormatting>
  <conditionalFormatting sqref="CB17">
    <cfRule type="cellIs" dxfId="3965" priority="2207" operator="lessThan">
      <formula>$C$4</formula>
    </cfRule>
  </conditionalFormatting>
  <conditionalFormatting sqref="CB18">
    <cfRule type="cellIs" dxfId="3964" priority="2208" operator="lessThan">
      <formula>$C$4</formula>
    </cfRule>
  </conditionalFormatting>
  <conditionalFormatting sqref="CB19">
    <cfRule type="cellIs" dxfId="3963" priority="2209" operator="lessThan">
      <formula>$C$4</formula>
    </cfRule>
  </conditionalFormatting>
  <conditionalFormatting sqref="CB20">
    <cfRule type="cellIs" dxfId="3962" priority="2210" operator="lessThan">
      <formula>$C$4</formula>
    </cfRule>
  </conditionalFormatting>
  <conditionalFormatting sqref="CB21">
    <cfRule type="cellIs" dxfId="3961" priority="2211" operator="lessThan">
      <formula>$C$4</formula>
    </cfRule>
  </conditionalFormatting>
  <conditionalFormatting sqref="CB22">
    <cfRule type="cellIs" dxfId="3960" priority="2212" operator="lessThan">
      <formula>$C$4</formula>
    </cfRule>
  </conditionalFormatting>
  <conditionalFormatting sqref="CB23">
    <cfRule type="cellIs" dxfId="3959" priority="2213" operator="lessThan">
      <formula>$C$4</formula>
    </cfRule>
  </conditionalFormatting>
  <conditionalFormatting sqref="CB24">
    <cfRule type="cellIs" dxfId="3958" priority="2214" operator="lessThan">
      <formula>$C$4</formula>
    </cfRule>
  </conditionalFormatting>
  <conditionalFormatting sqref="CB25">
    <cfRule type="cellIs" dxfId="3957" priority="2215" operator="lessThan">
      <formula>$C$4</formula>
    </cfRule>
  </conditionalFormatting>
  <conditionalFormatting sqref="CB26">
    <cfRule type="cellIs" dxfId="3956" priority="2216" operator="lessThan">
      <formula>$C$4</formula>
    </cfRule>
  </conditionalFormatting>
  <conditionalFormatting sqref="CB27">
    <cfRule type="cellIs" dxfId="3955" priority="2217" operator="lessThan">
      <formula>$C$4</formula>
    </cfRule>
  </conditionalFormatting>
  <conditionalFormatting sqref="CB28">
    <cfRule type="cellIs" dxfId="3954" priority="2218" operator="lessThan">
      <formula>$C$4</formula>
    </cfRule>
  </conditionalFormatting>
  <conditionalFormatting sqref="CB29">
    <cfRule type="cellIs" dxfId="3953" priority="2219" operator="lessThan">
      <formula>$C$4</formula>
    </cfRule>
  </conditionalFormatting>
  <conditionalFormatting sqref="CB30">
    <cfRule type="cellIs" dxfId="3952" priority="2220" operator="lessThan">
      <formula>$C$4</formula>
    </cfRule>
  </conditionalFormatting>
  <conditionalFormatting sqref="CB31">
    <cfRule type="cellIs" dxfId="3951" priority="2221" operator="lessThan">
      <formula>$C$4</formula>
    </cfRule>
  </conditionalFormatting>
  <conditionalFormatting sqref="CB32">
    <cfRule type="cellIs" dxfId="3950" priority="2222" operator="lessThan">
      <formula>$C$4</formula>
    </cfRule>
  </conditionalFormatting>
  <conditionalFormatting sqref="CB33">
    <cfRule type="cellIs" dxfId="3949" priority="2223" operator="lessThan">
      <formula>$C$4</formula>
    </cfRule>
  </conditionalFormatting>
  <conditionalFormatting sqref="CB34">
    <cfRule type="cellIs" dxfId="3948" priority="2224" operator="lessThan">
      <formula>$C$4</formula>
    </cfRule>
  </conditionalFormatting>
  <conditionalFormatting sqref="CB35">
    <cfRule type="cellIs" dxfId="3947" priority="2225" operator="lessThan">
      <formula>$C$4</formula>
    </cfRule>
  </conditionalFormatting>
  <conditionalFormatting sqref="CB36">
    <cfRule type="cellIs" dxfId="3946" priority="2226" operator="lessThan">
      <formula>$C$4</formula>
    </cfRule>
  </conditionalFormatting>
  <conditionalFormatting sqref="CB37">
    <cfRule type="cellIs" dxfId="3945" priority="2227" operator="lessThan">
      <formula>$C$4</formula>
    </cfRule>
  </conditionalFormatting>
  <conditionalFormatting sqref="CB38">
    <cfRule type="cellIs" dxfId="3944" priority="2228" operator="lessThan">
      <formula>$C$4</formula>
    </cfRule>
  </conditionalFormatting>
  <conditionalFormatting sqref="CB39">
    <cfRule type="cellIs" dxfId="3943" priority="2229" operator="lessThan">
      <formula>$C$4</formula>
    </cfRule>
  </conditionalFormatting>
  <conditionalFormatting sqref="CB40">
    <cfRule type="cellIs" dxfId="3942" priority="2230" operator="lessThan">
      <formula>$C$4</formula>
    </cfRule>
  </conditionalFormatting>
  <conditionalFormatting sqref="CB41">
    <cfRule type="cellIs" dxfId="3941" priority="2231" operator="lessThan">
      <formula>$C$4</formula>
    </cfRule>
  </conditionalFormatting>
  <conditionalFormatting sqref="CB42">
    <cfRule type="cellIs" dxfId="3940" priority="2232" operator="lessThan">
      <formula>$C$4</formula>
    </cfRule>
  </conditionalFormatting>
  <conditionalFormatting sqref="CB43">
    <cfRule type="cellIs" dxfId="3939" priority="2233" operator="lessThan">
      <formula>$C$4</formula>
    </cfRule>
  </conditionalFormatting>
  <conditionalFormatting sqref="CB44">
    <cfRule type="cellIs" dxfId="3938" priority="2234" operator="lessThan">
      <formula>$C$4</formula>
    </cfRule>
  </conditionalFormatting>
  <conditionalFormatting sqref="CB45">
    <cfRule type="cellIs" dxfId="3937" priority="2235" operator="lessThan">
      <formula>$C$4</formula>
    </cfRule>
  </conditionalFormatting>
  <conditionalFormatting sqref="CB46">
    <cfRule type="cellIs" dxfId="3936" priority="2236" operator="lessThan">
      <formula>$C$4</formula>
    </cfRule>
  </conditionalFormatting>
  <conditionalFormatting sqref="CB47">
    <cfRule type="cellIs" dxfId="3935" priority="2237" operator="lessThan">
      <formula>$C$4</formula>
    </cfRule>
  </conditionalFormatting>
  <conditionalFormatting sqref="CB48">
    <cfRule type="cellIs" dxfId="3934" priority="2238" operator="lessThan">
      <formula>$C$4</formula>
    </cfRule>
  </conditionalFormatting>
  <conditionalFormatting sqref="CB49">
    <cfRule type="cellIs" dxfId="3933" priority="2239" operator="lessThan">
      <formula>$C$4</formula>
    </cfRule>
  </conditionalFormatting>
  <conditionalFormatting sqref="CB50">
    <cfRule type="cellIs" dxfId="3932" priority="2240" operator="lessThan">
      <formula>$C$4</formula>
    </cfRule>
  </conditionalFormatting>
  <conditionalFormatting sqref="CB51">
    <cfRule type="cellIs" dxfId="3931" priority="2241" operator="lessThan">
      <formula>$C$4</formula>
    </cfRule>
  </conditionalFormatting>
  <conditionalFormatting sqref="CB52">
    <cfRule type="cellIs" dxfId="3930" priority="2242" operator="lessThan">
      <formula>$C$4</formula>
    </cfRule>
  </conditionalFormatting>
  <conditionalFormatting sqref="CB53">
    <cfRule type="cellIs" dxfId="3929" priority="2243" operator="lessThan">
      <formula>$C$4</formula>
    </cfRule>
  </conditionalFormatting>
  <conditionalFormatting sqref="CB54">
    <cfRule type="cellIs" dxfId="3928" priority="2244" operator="lessThan">
      <formula>$C$4</formula>
    </cfRule>
  </conditionalFormatting>
  <conditionalFormatting sqref="CB55">
    <cfRule type="cellIs" dxfId="3927" priority="2245" operator="lessThan">
      <formula>$C$4</formula>
    </cfRule>
  </conditionalFormatting>
  <conditionalFormatting sqref="CB56">
    <cfRule type="cellIs" dxfId="3926" priority="2246" operator="lessThan">
      <formula>$C$4</formula>
    </cfRule>
  </conditionalFormatting>
  <conditionalFormatting sqref="CB57">
    <cfRule type="cellIs" dxfId="3925" priority="2247" operator="lessThan">
      <formula>$C$4</formula>
    </cfRule>
  </conditionalFormatting>
  <conditionalFormatting sqref="CB58">
    <cfRule type="cellIs" dxfId="3924" priority="2248" operator="lessThan">
      <formula>$C$4</formula>
    </cfRule>
  </conditionalFormatting>
  <conditionalFormatting sqref="CB59">
    <cfRule type="cellIs" dxfId="3923" priority="2249" operator="lessThan">
      <formula>$C$4</formula>
    </cfRule>
  </conditionalFormatting>
  <conditionalFormatting sqref="CB60">
    <cfRule type="cellIs" dxfId="3922" priority="2250" operator="lessThan">
      <formula>$C$4</formula>
    </cfRule>
  </conditionalFormatting>
  <conditionalFormatting sqref="CC11">
    <cfRule type="cellIs" dxfId="3921" priority="2251" operator="lessThan">
      <formula>$C$4</formula>
    </cfRule>
  </conditionalFormatting>
  <conditionalFormatting sqref="CC12">
    <cfRule type="cellIs" dxfId="3920" priority="2252" operator="lessThan">
      <formula>$C$4</formula>
    </cfRule>
  </conditionalFormatting>
  <conditionalFormatting sqref="CC13">
    <cfRule type="cellIs" dxfId="3919" priority="2253" operator="lessThan">
      <formula>$C$4</formula>
    </cfRule>
  </conditionalFormatting>
  <conditionalFormatting sqref="CC14">
    <cfRule type="cellIs" dxfId="3918" priority="2254" operator="lessThan">
      <formula>$C$4</formula>
    </cfRule>
  </conditionalFormatting>
  <conditionalFormatting sqref="CC15">
    <cfRule type="cellIs" dxfId="3917" priority="2255" operator="lessThan">
      <formula>$C$4</formula>
    </cfRule>
  </conditionalFormatting>
  <conditionalFormatting sqref="CC16">
    <cfRule type="cellIs" dxfId="3916" priority="2256" operator="lessThan">
      <formula>$C$4</formula>
    </cfRule>
  </conditionalFormatting>
  <conditionalFormatting sqref="CC17">
    <cfRule type="cellIs" dxfId="3915" priority="2257" operator="lessThan">
      <formula>$C$4</formula>
    </cfRule>
  </conditionalFormatting>
  <conditionalFormatting sqref="CC18">
    <cfRule type="cellIs" dxfId="3914" priority="2258" operator="lessThan">
      <formula>$C$4</formula>
    </cfRule>
  </conditionalFormatting>
  <conditionalFormatting sqref="CC19">
    <cfRule type="cellIs" dxfId="3913" priority="2259" operator="lessThan">
      <formula>$C$4</formula>
    </cfRule>
  </conditionalFormatting>
  <conditionalFormatting sqref="CC20">
    <cfRule type="cellIs" dxfId="3912" priority="2260" operator="lessThan">
      <formula>$C$4</formula>
    </cfRule>
  </conditionalFormatting>
  <conditionalFormatting sqref="CC21">
    <cfRule type="cellIs" dxfId="3911" priority="2261" operator="lessThan">
      <formula>$C$4</formula>
    </cfRule>
  </conditionalFormatting>
  <conditionalFormatting sqref="CC22">
    <cfRule type="cellIs" dxfId="3910" priority="2262" operator="lessThan">
      <formula>$C$4</formula>
    </cfRule>
  </conditionalFormatting>
  <conditionalFormatting sqref="CC23">
    <cfRule type="cellIs" dxfId="3909" priority="2263" operator="lessThan">
      <formula>$C$4</formula>
    </cfRule>
  </conditionalFormatting>
  <conditionalFormatting sqref="CC24">
    <cfRule type="cellIs" dxfId="3908" priority="2264" operator="lessThan">
      <formula>$C$4</formula>
    </cfRule>
  </conditionalFormatting>
  <conditionalFormatting sqref="CC25">
    <cfRule type="cellIs" dxfId="3907" priority="2265" operator="lessThan">
      <formula>$C$4</formula>
    </cfRule>
  </conditionalFormatting>
  <conditionalFormatting sqref="CC26">
    <cfRule type="cellIs" dxfId="3906" priority="2266" operator="lessThan">
      <formula>$C$4</formula>
    </cfRule>
  </conditionalFormatting>
  <conditionalFormatting sqref="CC27">
    <cfRule type="cellIs" dxfId="3905" priority="2267" operator="lessThan">
      <formula>$C$4</formula>
    </cfRule>
  </conditionalFormatting>
  <conditionalFormatting sqref="CC28">
    <cfRule type="cellIs" dxfId="3904" priority="2268" operator="lessThan">
      <formula>$C$4</formula>
    </cfRule>
  </conditionalFormatting>
  <conditionalFormatting sqref="CC29">
    <cfRule type="cellIs" dxfId="3903" priority="2269" operator="lessThan">
      <formula>$C$4</formula>
    </cfRule>
  </conditionalFormatting>
  <conditionalFormatting sqref="CC30">
    <cfRule type="cellIs" dxfId="3902" priority="2270" operator="lessThan">
      <formula>$C$4</formula>
    </cfRule>
  </conditionalFormatting>
  <conditionalFormatting sqref="CC31">
    <cfRule type="cellIs" dxfId="3901" priority="2271" operator="lessThan">
      <formula>$C$4</formula>
    </cfRule>
  </conditionalFormatting>
  <conditionalFormatting sqref="CC32">
    <cfRule type="cellIs" dxfId="3900" priority="2272" operator="lessThan">
      <formula>$C$4</formula>
    </cfRule>
  </conditionalFormatting>
  <conditionalFormatting sqref="CC33">
    <cfRule type="cellIs" dxfId="3899" priority="2273" operator="lessThan">
      <formula>$C$4</formula>
    </cfRule>
  </conditionalFormatting>
  <conditionalFormatting sqref="CC34">
    <cfRule type="cellIs" dxfId="3898" priority="2274" operator="lessThan">
      <formula>$C$4</formula>
    </cfRule>
  </conditionalFormatting>
  <conditionalFormatting sqref="CC35">
    <cfRule type="cellIs" dxfId="3897" priority="2275" operator="lessThan">
      <formula>$C$4</formula>
    </cfRule>
  </conditionalFormatting>
  <conditionalFormatting sqref="CC36">
    <cfRule type="cellIs" dxfId="3896" priority="2276" operator="lessThan">
      <formula>$C$4</formula>
    </cfRule>
  </conditionalFormatting>
  <conditionalFormatting sqref="CC37">
    <cfRule type="cellIs" dxfId="3895" priority="2277" operator="lessThan">
      <formula>$C$4</formula>
    </cfRule>
  </conditionalFormatting>
  <conditionalFormatting sqref="CC38">
    <cfRule type="cellIs" dxfId="3894" priority="2278" operator="lessThan">
      <formula>$C$4</formula>
    </cfRule>
  </conditionalFormatting>
  <conditionalFormatting sqref="CC39">
    <cfRule type="cellIs" dxfId="3893" priority="2279" operator="lessThan">
      <formula>$C$4</formula>
    </cfRule>
  </conditionalFormatting>
  <conditionalFormatting sqref="CC40">
    <cfRule type="cellIs" dxfId="3892" priority="2280" operator="lessThan">
      <formula>$C$4</formula>
    </cfRule>
  </conditionalFormatting>
  <conditionalFormatting sqref="CC41">
    <cfRule type="cellIs" dxfId="3891" priority="2281" operator="lessThan">
      <formula>$C$4</formula>
    </cfRule>
  </conditionalFormatting>
  <conditionalFormatting sqref="CC42">
    <cfRule type="cellIs" dxfId="3890" priority="2282" operator="lessThan">
      <formula>$C$4</formula>
    </cfRule>
  </conditionalFormatting>
  <conditionalFormatting sqref="CC43">
    <cfRule type="cellIs" dxfId="3889" priority="2283" operator="lessThan">
      <formula>$C$4</formula>
    </cfRule>
  </conditionalFormatting>
  <conditionalFormatting sqref="CC44">
    <cfRule type="cellIs" dxfId="3888" priority="2284" operator="lessThan">
      <formula>$C$4</formula>
    </cfRule>
  </conditionalFormatting>
  <conditionalFormatting sqref="CC45">
    <cfRule type="cellIs" dxfId="3887" priority="2285" operator="lessThan">
      <formula>$C$4</formula>
    </cfRule>
  </conditionalFormatting>
  <conditionalFormatting sqref="CC46">
    <cfRule type="cellIs" dxfId="3886" priority="2286" operator="lessThan">
      <formula>$C$4</formula>
    </cfRule>
  </conditionalFormatting>
  <conditionalFormatting sqref="CC47">
    <cfRule type="cellIs" dxfId="3885" priority="2287" operator="lessThan">
      <formula>$C$4</formula>
    </cfRule>
  </conditionalFormatting>
  <conditionalFormatting sqref="CC48">
    <cfRule type="cellIs" dxfId="3884" priority="2288" operator="lessThan">
      <formula>$C$4</formula>
    </cfRule>
  </conditionalFormatting>
  <conditionalFormatting sqref="CC49">
    <cfRule type="cellIs" dxfId="3883" priority="2289" operator="lessThan">
      <formula>$C$4</formula>
    </cfRule>
  </conditionalFormatting>
  <conditionalFormatting sqref="CC50">
    <cfRule type="cellIs" dxfId="3882" priority="2290" operator="lessThan">
      <formula>$C$4</formula>
    </cfRule>
  </conditionalFormatting>
  <conditionalFormatting sqref="CC51">
    <cfRule type="cellIs" dxfId="3881" priority="2291" operator="lessThan">
      <formula>$C$4</formula>
    </cfRule>
  </conditionalFormatting>
  <conditionalFormatting sqref="CC52">
    <cfRule type="cellIs" dxfId="3880" priority="2292" operator="lessThan">
      <formula>$C$4</formula>
    </cfRule>
  </conditionalFormatting>
  <conditionalFormatting sqref="CC53">
    <cfRule type="cellIs" dxfId="3879" priority="2293" operator="lessThan">
      <formula>$C$4</formula>
    </cfRule>
  </conditionalFormatting>
  <conditionalFormatting sqref="CC54">
    <cfRule type="cellIs" dxfId="3878" priority="2294" operator="lessThan">
      <formula>$C$4</formula>
    </cfRule>
  </conditionalFormatting>
  <conditionalFormatting sqref="CC55">
    <cfRule type="cellIs" dxfId="3877" priority="2295" operator="lessThan">
      <formula>$C$4</formula>
    </cfRule>
  </conditionalFormatting>
  <conditionalFormatting sqref="CC56">
    <cfRule type="cellIs" dxfId="3876" priority="2296" operator="lessThan">
      <formula>$C$4</formula>
    </cfRule>
  </conditionalFormatting>
  <conditionalFormatting sqref="CC57">
    <cfRule type="cellIs" dxfId="3875" priority="2297" operator="lessThan">
      <formula>$C$4</formula>
    </cfRule>
  </conditionalFormatting>
  <conditionalFormatting sqref="CC58">
    <cfRule type="cellIs" dxfId="3874" priority="2298" operator="lessThan">
      <formula>$C$4</formula>
    </cfRule>
  </conditionalFormatting>
  <conditionalFormatting sqref="CC59">
    <cfRule type="cellIs" dxfId="3873" priority="2299" operator="lessThan">
      <formula>$C$4</formula>
    </cfRule>
  </conditionalFormatting>
  <conditionalFormatting sqref="CC60">
    <cfRule type="cellIs" dxfId="3872" priority="2300" operator="lessThan">
      <formula>$C$4</formula>
    </cfRule>
  </conditionalFormatting>
  <conditionalFormatting sqref="CD11">
    <cfRule type="cellIs" dxfId="3871" priority="2301" operator="lessThan">
      <formula>$C$4</formula>
    </cfRule>
  </conditionalFormatting>
  <conditionalFormatting sqref="CD12">
    <cfRule type="cellIs" dxfId="3870" priority="2302" operator="lessThan">
      <formula>$C$4</formula>
    </cfRule>
  </conditionalFormatting>
  <conditionalFormatting sqref="CD13">
    <cfRule type="cellIs" dxfId="3869" priority="2303" operator="lessThan">
      <formula>$C$4</formula>
    </cfRule>
  </conditionalFormatting>
  <conditionalFormatting sqref="CD14">
    <cfRule type="cellIs" dxfId="3868" priority="2304" operator="lessThan">
      <formula>$C$4</formula>
    </cfRule>
  </conditionalFormatting>
  <conditionalFormatting sqref="CD15">
    <cfRule type="cellIs" dxfId="3867" priority="2305" operator="lessThan">
      <formula>$C$4</formula>
    </cfRule>
  </conditionalFormatting>
  <conditionalFormatting sqref="CD16">
    <cfRule type="cellIs" dxfId="3866" priority="2306" operator="lessThan">
      <formula>$C$4</formula>
    </cfRule>
  </conditionalFormatting>
  <conditionalFormatting sqref="CD17">
    <cfRule type="cellIs" dxfId="3865" priority="2307" operator="lessThan">
      <formula>$C$4</formula>
    </cfRule>
  </conditionalFormatting>
  <conditionalFormatting sqref="CD18">
    <cfRule type="cellIs" dxfId="3864" priority="2308" operator="lessThan">
      <formula>$C$4</formula>
    </cfRule>
  </conditionalFormatting>
  <conditionalFormatting sqref="CD19">
    <cfRule type="cellIs" dxfId="3863" priority="2309" operator="lessThan">
      <formula>$C$4</formula>
    </cfRule>
  </conditionalFormatting>
  <conditionalFormatting sqref="CD20">
    <cfRule type="cellIs" dxfId="3862" priority="2310" operator="lessThan">
      <formula>$C$4</formula>
    </cfRule>
  </conditionalFormatting>
  <conditionalFormatting sqref="CD21">
    <cfRule type="cellIs" dxfId="3861" priority="2311" operator="lessThan">
      <formula>$C$4</formula>
    </cfRule>
  </conditionalFormatting>
  <conditionalFormatting sqref="CD22">
    <cfRule type="cellIs" dxfId="3860" priority="2312" operator="lessThan">
      <formula>$C$4</formula>
    </cfRule>
  </conditionalFormatting>
  <conditionalFormatting sqref="CD23">
    <cfRule type="cellIs" dxfId="3859" priority="2313" operator="lessThan">
      <formula>$C$4</formula>
    </cfRule>
  </conditionalFormatting>
  <conditionalFormatting sqref="CD24">
    <cfRule type="cellIs" dxfId="3858" priority="2314" operator="lessThan">
      <formula>$C$4</formula>
    </cfRule>
  </conditionalFormatting>
  <conditionalFormatting sqref="CD25">
    <cfRule type="cellIs" dxfId="3857" priority="2315" operator="lessThan">
      <formula>$C$4</formula>
    </cfRule>
  </conditionalFormatting>
  <conditionalFormatting sqref="CD26">
    <cfRule type="cellIs" dxfId="3856" priority="2316" operator="lessThan">
      <formula>$C$4</formula>
    </cfRule>
  </conditionalFormatting>
  <conditionalFormatting sqref="CD27">
    <cfRule type="cellIs" dxfId="3855" priority="2317" operator="lessThan">
      <formula>$C$4</formula>
    </cfRule>
  </conditionalFormatting>
  <conditionalFormatting sqref="CD28">
    <cfRule type="cellIs" dxfId="3854" priority="2318" operator="lessThan">
      <formula>$C$4</formula>
    </cfRule>
  </conditionalFormatting>
  <conditionalFormatting sqref="CD29">
    <cfRule type="cellIs" dxfId="3853" priority="2319" operator="lessThan">
      <formula>$C$4</formula>
    </cfRule>
  </conditionalFormatting>
  <conditionalFormatting sqref="CD30">
    <cfRule type="cellIs" dxfId="3852" priority="2320" operator="lessThan">
      <formula>$C$4</formula>
    </cfRule>
  </conditionalFormatting>
  <conditionalFormatting sqref="CD31">
    <cfRule type="cellIs" dxfId="3851" priority="2321" operator="lessThan">
      <formula>$C$4</formula>
    </cfRule>
  </conditionalFormatting>
  <conditionalFormatting sqref="CD32">
    <cfRule type="cellIs" dxfId="3850" priority="2322" operator="lessThan">
      <formula>$C$4</formula>
    </cfRule>
  </conditionalFormatting>
  <conditionalFormatting sqref="CD33">
    <cfRule type="cellIs" dxfId="3849" priority="2323" operator="lessThan">
      <formula>$C$4</formula>
    </cfRule>
  </conditionalFormatting>
  <conditionalFormatting sqref="CD34">
    <cfRule type="cellIs" dxfId="3848" priority="2324" operator="lessThan">
      <formula>$C$4</formula>
    </cfRule>
  </conditionalFormatting>
  <conditionalFormatting sqref="CD35">
    <cfRule type="cellIs" dxfId="3847" priority="2325" operator="lessThan">
      <formula>$C$4</formula>
    </cfRule>
  </conditionalFormatting>
  <conditionalFormatting sqref="CD36">
    <cfRule type="cellIs" dxfId="3846" priority="2326" operator="lessThan">
      <formula>$C$4</formula>
    </cfRule>
  </conditionalFormatting>
  <conditionalFormatting sqref="CD37">
    <cfRule type="cellIs" dxfId="3845" priority="2327" operator="lessThan">
      <formula>$C$4</formula>
    </cfRule>
  </conditionalFormatting>
  <conditionalFormatting sqref="CD38">
    <cfRule type="cellIs" dxfId="3844" priority="2328" operator="lessThan">
      <formula>$C$4</formula>
    </cfRule>
  </conditionalFormatting>
  <conditionalFormatting sqref="CD39">
    <cfRule type="cellIs" dxfId="3843" priority="2329" operator="lessThan">
      <formula>$C$4</formula>
    </cfRule>
  </conditionalFormatting>
  <conditionalFormatting sqref="CD40">
    <cfRule type="cellIs" dxfId="3842" priority="2330" operator="lessThan">
      <formula>$C$4</formula>
    </cfRule>
  </conditionalFormatting>
  <conditionalFormatting sqref="CD41">
    <cfRule type="cellIs" dxfId="3841" priority="2331" operator="lessThan">
      <formula>$C$4</formula>
    </cfRule>
  </conditionalFormatting>
  <conditionalFormatting sqref="CD42">
    <cfRule type="cellIs" dxfId="3840" priority="2332" operator="lessThan">
      <formula>$C$4</formula>
    </cfRule>
  </conditionalFormatting>
  <conditionalFormatting sqref="CD43">
    <cfRule type="cellIs" dxfId="3839" priority="2333" operator="lessThan">
      <formula>$C$4</formula>
    </cfRule>
  </conditionalFormatting>
  <conditionalFormatting sqref="CD44">
    <cfRule type="cellIs" dxfId="3838" priority="2334" operator="lessThan">
      <formula>$C$4</formula>
    </cfRule>
  </conditionalFormatting>
  <conditionalFormatting sqref="CD45">
    <cfRule type="cellIs" dxfId="3837" priority="2335" operator="lessThan">
      <formula>$C$4</formula>
    </cfRule>
  </conditionalFormatting>
  <conditionalFormatting sqref="CD46">
    <cfRule type="cellIs" dxfId="3836" priority="2336" operator="lessThan">
      <formula>$C$4</formula>
    </cfRule>
  </conditionalFormatting>
  <conditionalFormatting sqref="CD47">
    <cfRule type="cellIs" dxfId="3835" priority="2337" operator="lessThan">
      <formula>$C$4</formula>
    </cfRule>
  </conditionalFormatting>
  <conditionalFormatting sqref="CD48">
    <cfRule type="cellIs" dxfId="3834" priority="2338" operator="lessThan">
      <formula>$C$4</formula>
    </cfRule>
  </conditionalFormatting>
  <conditionalFormatting sqref="CD49">
    <cfRule type="cellIs" dxfId="3833" priority="2339" operator="lessThan">
      <formula>$C$4</formula>
    </cfRule>
  </conditionalFormatting>
  <conditionalFormatting sqref="CD50">
    <cfRule type="cellIs" dxfId="3832" priority="2340" operator="lessThan">
      <formula>$C$4</formula>
    </cfRule>
  </conditionalFormatting>
  <conditionalFormatting sqref="CD51">
    <cfRule type="cellIs" dxfId="3831" priority="2341" operator="lessThan">
      <formula>$C$4</formula>
    </cfRule>
  </conditionalFormatting>
  <conditionalFormatting sqref="CD52">
    <cfRule type="cellIs" dxfId="3830" priority="2342" operator="lessThan">
      <formula>$C$4</formula>
    </cfRule>
  </conditionalFormatting>
  <conditionalFormatting sqref="CD53">
    <cfRule type="cellIs" dxfId="3829" priority="2343" operator="lessThan">
      <formula>$C$4</formula>
    </cfRule>
  </conditionalFormatting>
  <conditionalFormatting sqref="CD54">
    <cfRule type="cellIs" dxfId="3828" priority="2344" operator="lessThan">
      <formula>$C$4</formula>
    </cfRule>
  </conditionalFormatting>
  <conditionalFormatting sqref="CD55">
    <cfRule type="cellIs" dxfId="3827" priority="2345" operator="lessThan">
      <formula>$C$4</formula>
    </cfRule>
  </conditionalFormatting>
  <conditionalFormatting sqref="CD56">
    <cfRule type="cellIs" dxfId="3826" priority="2346" operator="lessThan">
      <formula>$C$4</formula>
    </cfRule>
  </conditionalFormatting>
  <conditionalFormatting sqref="CD57">
    <cfRule type="cellIs" dxfId="3825" priority="2347" operator="lessThan">
      <formula>$C$4</formula>
    </cfRule>
  </conditionalFormatting>
  <conditionalFormatting sqref="CD58">
    <cfRule type="cellIs" dxfId="3824" priority="2348" operator="lessThan">
      <formula>$C$4</formula>
    </cfRule>
  </conditionalFormatting>
  <conditionalFormatting sqref="CD59">
    <cfRule type="cellIs" dxfId="3823" priority="2349" operator="lessThan">
      <formula>$C$4</formula>
    </cfRule>
  </conditionalFormatting>
  <conditionalFormatting sqref="CD60">
    <cfRule type="cellIs" dxfId="3822" priority="2350" operator="lessThan">
      <formula>$C$4</formula>
    </cfRule>
  </conditionalFormatting>
  <conditionalFormatting sqref="CE11">
    <cfRule type="cellIs" dxfId="3821" priority="2351" operator="lessThan">
      <formula>$C$4</formula>
    </cfRule>
  </conditionalFormatting>
  <conditionalFormatting sqref="CE12">
    <cfRule type="cellIs" dxfId="3820" priority="2352" operator="lessThan">
      <formula>$C$4</formula>
    </cfRule>
  </conditionalFormatting>
  <conditionalFormatting sqref="CE13">
    <cfRule type="cellIs" dxfId="3819" priority="2353" operator="lessThan">
      <formula>$C$4</formula>
    </cfRule>
  </conditionalFormatting>
  <conditionalFormatting sqref="CE14">
    <cfRule type="cellIs" dxfId="3818" priority="2354" operator="lessThan">
      <formula>$C$4</formula>
    </cfRule>
  </conditionalFormatting>
  <conditionalFormatting sqref="CE15">
    <cfRule type="cellIs" dxfId="3817" priority="2355" operator="lessThan">
      <formula>$C$4</formula>
    </cfRule>
  </conditionalFormatting>
  <conditionalFormatting sqref="CE16">
    <cfRule type="cellIs" dxfId="3816" priority="2356" operator="lessThan">
      <formula>$C$4</formula>
    </cfRule>
  </conditionalFormatting>
  <conditionalFormatting sqref="CE17">
    <cfRule type="cellIs" dxfId="3815" priority="2357" operator="lessThan">
      <formula>$C$4</formula>
    </cfRule>
  </conditionalFormatting>
  <conditionalFormatting sqref="CE18">
    <cfRule type="cellIs" dxfId="3814" priority="2358" operator="lessThan">
      <formula>$C$4</formula>
    </cfRule>
  </conditionalFormatting>
  <conditionalFormatting sqref="CE19">
    <cfRule type="cellIs" dxfId="3813" priority="2359" operator="lessThan">
      <formula>$C$4</formula>
    </cfRule>
  </conditionalFormatting>
  <conditionalFormatting sqref="CE20">
    <cfRule type="cellIs" dxfId="3812" priority="2360" operator="lessThan">
      <formula>$C$4</formula>
    </cfRule>
  </conditionalFormatting>
  <conditionalFormatting sqref="CE21">
    <cfRule type="cellIs" dxfId="3811" priority="2361" operator="lessThan">
      <formula>$C$4</formula>
    </cfRule>
  </conditionalFormatting>
  <conditionalFormatting sqref="CE22">
    <cfRule type="cellIs" dxfId="3810" priority="2362" operator="lessThan">
      <formula>$C$4</formula>
    </cfRule>
  </conditionalFormatting>
  <conditionalFormatting sqref="CE23">
    <cfRule type="cellIs" dxfId="3809" priority="2363" operator="lessThan">
      <formula>$C$4</formula>
    </cfRule>
  </conditionalFormatting>
  <conditionalFormatting sqref="CE24">
    <cfRule type="cellIs" dxfId="3808" priority="2364" operator="lessThan">
      <formula>$C$4</formula>
    </cfRule>
  </conditionalFormatting>
  <conditionalFormatting sqref="CE25">
    <cfRule type="cellIs" dxfId="3807" priority="2365" operator="lessThan">
      <formula>$C$4</formula>
    </cfRule>
  </conditionalFormatting>
  <conditionalFormatting sqref="CE26">
    <cfRule type="cellIs" dxfId="3806" priority="2366" operator="lessThan">
      <formula>$C$4</formula>
    </cfRule>
  </conditionalFormatting>
  <conditionalFormatting sqref="CE27">
    <cfRule type="cellIs" dxfId="3805" priority="2367" operator="lessThan">
      <formula>$C$4</formula>
    </cfRule>
  </conditionalFormatting>
  <conditionalFormatting sqref="CE28">
    <cfRule type="cellIs" dxfId="3804" priority="2368" operator="lessThan">
      <formula>$C$4</formula>
    </cfRule>
  </conditionalFormatting>
  <conditionalFormatting sqref="CE29">
    <cfRule type="cellIs" dxfId="3803" priority="2369" operator="lessThan">
      <formula>$C$4</formula>
    </cfRule>
  </conditionalFormatting>
  <conditionalFormatting sqref="CE30">
    <cfRule type="cellIs" dxfId="3802" priority="2370" operator="lessThan">
      <formula>$C$4</formula>
    </cfRule>
  </conditionalFormatting>
  <conditionalFormatting sqref="CE31">
    <cfRule type="cellIs" dxfId="3801" priority="2371" operator="lessThan">
      <formula>$C$4</formula>
    </cfRule>
  </conditionalFormatting>
  <conditionalFormatting sqref="CE32">
    <cfRule type="cellIs" dxfId="3800" priority="2372" operator="lessThan">
      <formula>$C$4</formula>
    </cfRule>
  </conditionalFormatting>
  <conditionalFormatting sqref="CE33">
    <cfRule type="cellIs" dxfId="3799" priority="2373" operator="lessThan">
      <formula>$C$4</formula>
    </cfRule>
  </conditionalFormatting>
  <conditionalFormatting sqref="CE34">
    <cfRule type="cellIs" dxfId="3798" priority="2374" operator="lessThan">
      <formula>$C$4</formula>
    </cfRule>
  </conditionalFormatting>
  <conditionalFormatting sqref="CE35">
    <cfRule type="cellIs" dxfId="3797" priority="2375" operator="lessThan">
      <formula>$C$4</formula>
    </cfRule>
  </conditionalFormatting>
  <conditionalFormatting sqref="CE36">
    <cfRule type="cellIs" dxfId="3796" priority="2376" operator="lessThan">
      <formula>$C$4</formula>
    </cfRule>
  </conditionalFormatting>
  <conditionalFormatting sqref="CE37">
    <cfRule type="cellIs" dxfId="3795" priority="2377" operator="lessThan">
      <formula>$C$4</formula>
    </cfRule>
  </conditionalFormatting>
  <conditionalFormatting sqref="CE38">
    <cfRule type="cellIs" dxfId="3794" priority="2378" operator="lessThan">
      <formula>$C$4</formula>
    </cfRule>
  </conditionalFormatting>
  <conditionalFormatting sqref="CE39">
    <cfRule type="cellIs" dxfId="3793" priority="2379" operator="lessThan">
      <formula>$C$4</formula>
    </cfRule>
  </conditionalFormatting>
  <conditionalFormatting sqref="CE40">
    <cfRule type="cellIs" dxfId="3792" priority="2380" operator="lessThan">
      <formula>$C$4</formula>
    </cfRule>
  </conditionalFormatting>
  <conditionalFormatting sqref="CE41">
    <cfRule type="cellIs" dxfId="3791" priority="2381" operator="lessThan">
      <formula>$C$4</formula>
    </cfRule>
  </conditionalFormatting>
  <conditionalFormatting sqref="CE42">
    <cfRule type="cellIs" dxfId="3790" priority="2382" operator="lessThan">
      <formula>$C$4</formula>
    </cfRule>
  </conditionalFormatting>
  <conditionalFormatting sqref="CE43">
    <cfRule type="cellIs" dxfId="3789" priority="2383" operator="lessThan">
      <formula>$C$4</formula>
    </cfRule>
  </conditionalFormatting>
  <conditionalFormatting sqref="CE44">
    <cfRule type="cellIs" dxfId="3788" priority="2384" operator="lessThan">
      <formula>$C$4</formula>
    </cfRule>
  </conditionalFormatting>
  <conditionalFormatting sqref="CE45">
    <cfRule type="cellIs" dxfId="3787" priority="2385" operator="lessThan">
      <formula>$C$4</formula>
    </cfRule>
  </conditionalFormatting>
  <conditionalFormatting sqref="CE46">
    <cfRule type="cellIs" dxfId="3786" priority="2386" operator="lessThan">
      <formula>$C$4</formula>
    </cfRule>
  </conditionalFormatting>
  <conditionalFormatting sqref="CE47">
    <cfRule type="cellIs" dxfId="3785" priority="2387" operator="lessThan">
      <formula>$C$4</formula>
    </cfRule>
  </conditionalFormatting>
  <conditionalFormatting sqref="CE48">
    <cfRule type="cellIs" dxfId="3784" priority="2388" operator="lessThan">
      <formula>$C$4</formula>
    </cfRule>
  </conditionalFormatting>
  <conditionalFormatting sqref="CE49">
    <cfRule type="cellIs" dxfId="3783" priority="2389" operator="lessThan">
      <formula>$C$4</formula>
    </cfRule>
  </conditionalFormatting>
  <conditionalFormatting sqref="CE50">
    <cfRule type="cellIs" dxfId="3782" priority="2390" operator="lessThan">
      <formula>$C$4</formula>
    </cfRule>
  </conditionalFormatting>
  <conditionalFormatting sqref="CE51">
    <cfRule type="cellIs" dxfId="3781" priority="2391" operator="lessThan">
      <formula>$C$4</formula>
    </cfRule>
  </conditionalFormatting>
  <conditionalFormatting sqref="CE52">
    <cfRule type="cellIs" dxfId="3780" priority="2392" operator="lessThan">
      <formula>$C$4</formula>
    </cfRule>
  </conditionalFormatting>
  <conditionalFormatting sqref="CE53">
    <cfRule type="cellIs" dxfId="3779" priority="2393" operator="lessThan">
      <formula>$C$4</formula>
    </cfRule>
  </conditionalFormatting>
  <conditionalFormatting sqref="CE54">
    <cfRule type="cellIs" dxfId="3778" priority="2394" operator="lessThan">
      <formula>$C$4</formula>
    </cfRule>
  </conditionalFormatting>
  <conditionalFormatting sqref="CE55">
    <cfRule type="cellIs" dxfId="3777" priority="2395" operator="lessThan">
      <formula>$C$4</formula>
    </cfRule>
  </conditionalFormatting>
  <conditionalFormatting sqref="CE56">
    <cfRule type="cellIs" dxfId="3776" priority="2396" operator="lessThan">
      <formula>$C$4</formula>
    </cfRule>
  </conditionalFormatting>
  <conditionalFormatting sqref="CE57">
    <cfRule type="cellIs" dxfId="3775" priority="2397" operator="lessThan">
      <formula>$C$4</formula>
    </cfRule>
  </conditionalFormatting>
  <conditionalFormatting sqref="CE58">
    <cfRule type="cellIs" dxfId="3774" priority="2398" operator="lessThan">
      <formula>$C$4</formula>
    </cfRule>
  </conditionalFormatting>
  <conditionalFormatting sqref="CE59">
    <cfRule type="cellIs" dxfId="3773" priority="2399" operator="lessThan">
      <formula>$C$4</formula>
    </cfRule>
  </conditionalFormatting>
  <conditionalFormatting sqref="CE60">
    <cfRule type="cellIs" dxfId="3772" priority="2400" operator="lessThan">
      <formula>$C$4</formula>
    </cfRule>
  </conditionalFormatting>
  <conditionalFormatting sqref="CF11">
    <cfRule type="cellIs" dxfId="3771" priority="2401" operator="lessThan">
      <formula>$C$4</formula>
    </cfRule>
  </conditionalFormatting>
  <conditionalFormatting sqref="CF12">
    <cfRule type="cellIs" dxfId="3770" priority="2402" operator="lessThan">
      <formula>$C$4</formula>
    </cfRule>
  </conditionalFormatting>
  <conditionalFormatting sqref="CF13">
    <cfRule type="cellIs" dxfId="3769" priority="2403" operator="lessThan">
      <formula>$C$4</formula>
    </cfRule>
  </conditionalFormatting>
  <conditionalFormatting sqref="CF14">
    <cfRule type="cellIs" dxfId="3768" priority="2404" operator="lessThan">
      <formula>$C$4</formula>
    </cfRule>
  </conditionalFormatting>
  <conditionalFormatting sqref="CF15">
    <cfRule type="cellIs" dxfId="3767" priority="2405" operator="lessThan">
      <formula>$C$4</formula>
    </cfRule>
  </conditionalFormatting>
  <conditionalFormatting sqref="CF16">
    <cfRule type="cellIs" dxfId="3766" priority="2406" operator="lessThan">
      <formula>$C$4</formula>
    </cfRule>
  </conditionalFormatting>
  <conditionalFormatting sqref="CF17">
    <cfRule type="cellIs" dxfId="3765" priority="2407" operator="lessThan">
      <formula>$C$4</formula>
    </cfRule>
  </conditionalFormatting>
  <conditionalFormatting sqref="CF18">
    <cfRule type="cellIs" dxfId="3764" priority="2408" operator="lessThan">
      <formula>$C$4</formula>
    </cfRule>
  </conditionalFormatting>
  <conditionalFormatting sqref="CF19">
    <cfRule type="cellIs" dxfId="3763" priority="2409" operator="lessThan">
      <formula>$C$4</formula>
    </cfRule>
  </conditionalFormatting>
  <conditionalFormatting sqref="CF20">
    <cfRule type="cellIs" dxfId="3762" priority="2410" operator="lessThan">
      <formula>$C$4</formula>
    </cfRule>
  </conditionalFormatting>
  <conditionalFormatting sqref="CF21">
    <cfRule type="cellIs" dxfId="3761" priority="2411" operator="lessThan">
      <formula>$C$4</formula>
    </cfRule>
  </conditionalFormatting>
  <conditionalFormatting sqref="CF22">
    <cfRule type="cellIs" dxfId="3760" priority="2412" operator="lessThan">
      <formula>$C$4</formula>
    </cfRule>
  </conditionalFormatting>
  <conditionalFormatting sqref="CF23">
    <cfRule type="cellIs" dxfId="3759" priority="2413" operator="lessThan">
      <formula>$C$4</formula>
    </cfRule>
  </conditionalFormatting>
  <conditionalFormatting sqref="CF24">
    <cfRule type="cellIs" dxfId="3758" priority="2414" operator="lessThan">
      <formula>$C$4</formula>
    </cfRule>
  </conditionalFormatting>
  <conditionalFormatting sqref="CF25">
    <cfRule type="cellIs" dxfId="3757" priority="2415" operator="lessThan">
      <formula>$C$4</formula>
    </cfRule>
  </conditionalFormatting>
  <conditionalFormatting sqref="CF26">
    <cfRule type="cellIs" dxfId="3756" priority="2416" operator="lessThan">
      <formula>$C$4</formula>
    </cfRule>
  </conditionalFormatting>
  <conditionalFormatting sqref="CF27">
    <cfRule type="cellIs" dxfId="3755" priority="2417" operator="lessThan">
      <formula>$C$4</formula>
    </cfRule>
  </conditionalFormatting>
  <conditionalFormatting sqref="CF28">
    <cfRule type="cellIs" dxfId="3754" priority="2418" operator="lessThan">
      <formula>$C$4</formula>
    </cfRule>
  </conditionalFormatting>
  <conditionalFormatting sqref="CF29">
    <cfRule type="cellIs" dxfId="3753" priority="2419" operator="lessThan">
      <formula>$C$4</formula>
    </cfRule>
  </conditionalFormatting>
  <conditionalFormatting sqref="CF30">
    <cfRule type="cellIs" dxfId="3752" priority="2420" operator="lessThan">
      <formula>$C$4</formula>
    </cfRule>
  </conditionalFormatting>
  <conditionalFormatting sqref="CF31">
    <cfRule type="cellIs" dxfId="3751" priority="2421" operator="lessThan">
      <formula>$C$4</formula>
    </cfRule>
  </conditionalFormatting>
  <conditionalFormatting sqref="CF32">
    <cfRule type="cellIs" dxfId="3750" priority="2422" operator="lessThan">
      <formula>$C$4</formula>
    </cfRule>
  </conditionalFormatting>
  <conditionalFormatting sqref="CF33">
    <cfRule type="cellIs" dxfId="3749" priority="2423" operator="lessThan">
      <formula>$C$4</formula>
    </cfRule>
  </conditionalFormatting>
  <conditionalFormatting sqref="CF34">
    <cfRule type="cellIs" dxfId="3748" priority="2424" operator="lessThan">
      <formula>$C$4</formula>
    </cfRule>
  </conditionalFormatting>
  <conditionalFormatting sqref="CF35">
    <cfRule type="cellIs" dxfId="3747" priority="2425" operator="lessThan">
      <formula>$C$4</formula>
    </cfRule>
  </conditionalFormatting>
  <conditionalFormatting sqref="CF36">
    <cfRule type="cellIs" dxfId="3746" priority="2426" operator="lessThan">
      <formula>$C$4</formula>
    </cfRule>
  </conditionalFormatting>
  <conditionalFormatting sqref="CF37">
    <cfRule type="cellIs" dxfId="3745" priority="2427" operator="lessThan">
      <formula>$C$4</formula>
    </cfRule>
  </conditionalFormatting>
  <conditionalFormatting sqref="CF38">
    <cfRule type="cellIs" dxfId="3744" priority="2428" operator="lessThan">
      <formula>$C$4</formula>
    </cfRule>
  </conditionalFormatting>
  <conditionalFormatting sqref="CF39">
    <cfRule type="cellIs" dxfId="3743" priority="2429" operator="lessThan">
      <formula>$C$4</formula>
    </cfRule>
  </conditionalFormatting>
  <conditionalFormatting sqref="CF40">
    <cfRule type="cellIs" dxfId="3742" priority="2430" operator="lessThan">
      <formula>$C$4</formula>
    </cfRule>
  </conditionalFormatting>
  <conditionalFormatting sqref="CF41">
    <cfRule type="cellIs" dxfId="3741" priority="2431" operator="lessThan">
      <formula>$C$4</formula>
    </cfRule>
  </conditionalFormatting>
  <conditionalFormatting sqref="CF42">
    <cfRule type="cellIs" dxfId="3740" priority="2432" operator="lessThan">
      <formula>$C$4</formula>
    </cfRule>
  </conditionalFormatting>
  <conditionalFormatting sqref="CF43">
    <cfRule type="cellIs" dxfId="3739" priority="2433" operator="lessThan">
      <formula>$C$4</formula>
    </cfRule>
  </conditionalFormatting>
  <conditionalFormatting sqref="CF44">
    <cfRule type="cellIs" dxfId="3738" priority="2434" operator="lessThan">
      <formula>$C$4</formula>
    </cfRule>
  </conditionalFormatting>
  <conditionalFormatting sqref="CF45">
    <cfRule type="cellIs" dxfId="3737" priority="2435" operator="lessThan">
      <formula>$C$4</formula>
    </cfRule>
  </conditionalFormatting>
  <conditionalFormatting sqref="CF46">
    <cfRule type="cellIs" dxfId="3736" priority="2436" operator="lessThan">
      <formula>$C$4</formula>
    </cfRule>
  </conditionalFormatting>
  <conditionalFormatting sqref="CF47">
    <cfRule type="cellIs" dxfId="3735" priority="2437" operator="lessThan">
      <formula>$C$4</formula>
    </cfRule>
  </conditionalFormatting>
  <conditionalFormatting sqref="CF48">
    <cfRule type="cellIs" dxfId="3734" priority="2438" operator="lessThan">
      <formula>$C$4</formula>
    </cfRule>
  </conditionalFormatting>
  <conditionalFormatting sqref="CF49">
    <cfRule type="cellIs" dxfId="3733" priority="2439" operator="lessThan">
      <formula>$C$4</formula>
    </cfRule>
  </conditionalFormatting>
  <conditionalFormatting sqref="CF50">
    <cfRule type="cellIs" dxfId="3732" priority="2440" operator="lessThan">
      <formula>$C$4</formula>
    </cfRule>
  </conditionalFormatting>
  <conditionalFormatting sqref="CF51">
    <cfRule type="cellIs" dxfId="3731" priority="2441" operator="lessThan">
      <formula>$C$4</formula>
    </cfRule>
  </conditionalFormatting>
  <conditionalFormatting sqref="CF52">
    <cfRule type="cellIs" dxfId="3730" priority="2442" operator="lessThan">
      <formula>$C$4</formula>
    </cfRule>
  </conditionalFormatting>
  <conditionalFormatting sqref="CF53">
    <cfRule type="cellIs" dxfId="3729" priority="2443" operator="lessThan">
      <formula>$C$4</formula>
    </cfRule>
  </conditionalFormatting>
  <conditionalFormatting sqref="CF54">
    <cfRule type="cellIs" dxfId="3728" priority="2444" operator="lessThan">
      <formula>$C$4</formula>
    </cfRule>
  </conditionalFormatting>
  <conditionalFormatting sqref="CF55">
    <cfRule type="cellIs" dxfId="3727" priority="2445" operator="lessThan">
      <formula>$C$4</formula>
    </cfRule>
  </conditionalFormatting>
  <conditionalFormatting sqref="CF56">
    <cfRule type="cellIs" dxfId="3726" priority="2446" operator="lessThan">
      <formula>$C$4</formula>
    </cfRule>
  </conditionalFormatting>
  <conditionalFormatting sqref="CF57">
    <cfRule type="cellIs" dxfId="3725" priority="2447" operator="lessThan">
      <formula>$C$4</formula>
    </cfRule>
  </conditionalFormatting>
  <conditionalFormatting sqref="CF58">
    <cfRule type="cellIs" dxfId="3724" priority="2448" operator="lessThan">
      <formula>$C$4</formula>
    </cfRule>
  </conditionalFormatting>
  <conditionalFormatting sqref="CF59">
    <cfRule type="cellIs" dxfId="3723" priority="2449" operator="lessThan">
      <formula>$C$4</formula>
    </cfRule>
  </conditionalFormatting>
  <conditionalFormatting sqref="CF60">
    <cfRule type="cellIs" dxfId="3722" priority="2450" operator="lessThan">
      <formula>$C$4</formula>
    </cfRule>
  </conditionalFormatting>
  <conditionalFormatting sqref="CG11">
    <cfRule type="cellIs" dxfId="3721" priority="2451" operator="lessThan">
      <formula>$C$4</formula>
    </cfRule>
  </conditionalFormatting>
  <conditionalFormatting sqref="CG12">
    <cfRule type="cellIs" dxfId="3720" priority="2452" operator="lessThan">
      <formula>$C$4</formula>
    </cfRule>
  </conditionalFormatting>
  <conditionalFormatting sqref="CG13">
    <cfRule type="cellIs" dxfId="3719" priority="2453" operator="lessThan">
      <formula>$C$4</formula>
    </cfRule>
  </conditionalFormatting>
  <conditionalFormatting sqref="CG14">
    <cfRule type="cellIs" dxfId="3718" priority="2454" operator="lessThan">
      <formula>$C$4</formula>
    </cfRule>
  </conditionalFormatting>
  <conditionalFormatting sqref="CG15">
    <cfRule type="cellIs" dxfId="3717" priority="2455" operator="lessThan">
      <formula>$C$4</formula>
    </cfRule>
  </conditionalFormatting>
  <conditionalFormatting sqref="CG16">
    <cfRule type="cellIs" dxfId="3716" priority="2456" operator="lessThan">
      <formula>$C$4</formula>
    </cfRule>
  </conditionalFormatting>
  <conditionalFormatting sqref="CG17">
    <cfRule type="cellIs" dxfId="3715" priority="2457" operator="lessThan">
      <formula>$C$4</formula>
    </cfRule>
  </conditionalFormatting>
  <conditionalFormatting sqref="CG18">
    <cfRule type="cellIs" dxfId="3714" priority="2458" operator="lessThan">
      <formula>$C$4</formula>
    </cfRule>
  </conditionalFormatting>
  <conditionalFormatting sqref="CG19">
    <cfRule type="cellIs" dxfId="3713" priority="2459" operator="lessThan">
      <formula>$C$4</formula>
    </cfRule>
  </conditionalFormatting>
  <conditionalFormatting sqref="CG20">
    <cfRule type="cellIs" dxfId="3712" priority="2460" operator="lessThan">
      <formula>$C$4</formula>
    </cfRule>
  </conditionalFormatting>
  <conditionalFormatting sqref="CG21">
    <cfRule type="cellIs" dxfId="3711" priority="2461" operator="lessThan">
      <formula>$C$4</formula>
    </cfRule>
  </conditionalFormatting>
  <conditionalFormatting sqref="CG22">
    <cfRule type="cellIs" dxfId="3710" priority="2462" operator="lessThan">
      <formula>$C$4</formula>
    </cfRule>
  </conditionalFormatting>
  <conditionalFormatting sqref="CG23">
    <cfRule type="cellIs" dxfId="3709" priority="2463" operator="lessThan">
      <formula>$C$4</formula>
    </cfRule>
  </conditionalFormatting>
  <conditionalFormatting sqref="CG24">
    <cfRule type="cellIs" dxfId="3708" priority="2464" operator="lessThan">
      <formula>$C$4</formula>
    </cfRule>
  </conditionalFormatting>
  <conditionalFormatting sqref="CG25">
    <cfRule type="cellIs" dxfId="3707" priority="2465" operator="lessThan">
      <formula>$C$4</formula>
    </cfRule>
  </conditionalFormatting>
  <conditionalFormatting sqref="CG26">
    <cfRule type="cellIs" dxfId="3706" priority="2466" operator="lessThan">
      <formula>$C$4</formula>
    </cfRule>
  </conditionalFormatting>
  <conditionalFormatting sqref="CG27">
    <cfRule type="cellIs" dxfId="3705" priority="2467" operator="lessThan">
      <formula>$C$4</formula>
    </cfRule>
  </conditionalFormatting>
  <conditionalFormatting sqref="CG28">
    <cfRule type="cellIs" dxfId="3704" priority="2468" operator="lessThan">
      <formula>$C$4</formula>
    </cfRule>
  </conditionalFormatting>
  <conditionalFormatting sqref="CG29">
    <cfRule type="cellIs" dxfId="3703" priority="2469" operator="lessThan">
      <formula>$C$4</formula>
    </cfRule>
  </conditionalFormatting>
  <conditionalFormatting sqref="CG30">
    <cfRule type="cellIs" dxfId="3702" priority="2470" operator="lessThan">
      <formula>$C$4</formula>
    </cfRule>
  </conditionalFormatting>
  <conditionalFormatting sqref="CG31">
    <cfRule type="cellIs" dxfId="3701" priority="2471" operator="lessThan">
      <formula>$C$4</formula>
    </cfRule>
  </conditionalFormatting>
  <conditionalFormatting sqref="CG32">
    <cfRule type="cellIs" dxfId="3700" priority="2472" operator="lessThan">
      <formula>$C$4</formula>
    </cfRule>
  </conditionalFormatting>
  <conditionalFormatting sqref="CG33">
    <cfRule type="cellIs" dxfId="3699" priority="2473" operator="lessThan">
      <formula>$C$4</formula>
    </cfRule>
  </conditionalFormatting>
  <conditionalFormatting sqref="CG34">
    <cfRule type="cellIs" dxfId="3698" priority="2474" operator="lessThan">
      <formula>$C$4</formula>
    </cfRule>
  </conditionalFormatting>
  <conditionalFormatting sqref="CG35">
    <cfRule type="cellIs" dxfId="3697" priority="2475" operator="lessThan">
      <formula>$C$4</formula>
    </cfRule>
  </conditionalFormatting>
  <conditionalFormatting sqref="CG36">
    <cfRule type="cellIs" dxfId="3696" priority="2476" operator="lessThan">
      <formula>$C$4</formula>
    </cfRule>
  </conditionalFormatting>
  <conditionalFormatting sqref="CG37">
    <cfRule type="cellIs" dxfId="3695" priority="2477" operator="lessThan">
      <formula>$C$4</formula>
    </cfRule>
  </conditionalFormatting>
  <conditionalFormatting sqref="CG38">
    <cfRule type="cellIs" dxfId="3694" priority="2478" operator="lessThan">
      <formula>$C$4</formula>
    </cfRule>
  </conditionalFormatting>
  <conditionalFormatting sqref="CG39">
    <cfRule type="cellIs" dxfId="3693" priority="2479" operator="lessThan">
      <formula>$C$4</formula>
    </cfRule>
  </conditionalFormatting>
  <conditionalFormatting sqref="CG40">
    <cfRule type="cellIs" dxfId="3692" priority="2480" operator="lessThan">
      <formula>$C$4</formula>
    </cfRule>
  </conditionalFormatting>
  <conditionalFormatting sqref="CG41">
    <cfRule type="cellIs" dxfId="3691" priority="2481" operator="lessThan">
      <formula>$C$4</formula>
    </cfRule>
  </conditionalFormatting>
  <conditionalFormatting sqref="CG42">
    <cfRule type="cellIs" dxfId="3690" priority="2482" operator="lessThan">
      <formula>$C$4</formula>
    </cfRule>
  </conditionalFormatting>
  <conditionalFormatting sqref="CG43">
    <cfRule type="cellIs" dxfId="3689" priority="2483" operator="lessThan">
      <formula>$C$4</formula>
    </cfRule>
  </conditionalFormatting>
  <conditionalFormatting sqref="CG44">
    <cfRule type="cellIs" dxfId="3688" priority="2484" operator="lessThan">
      <formula>$C$4</formula>
    </cfRule>
  </conditionalFormatting>
  <conditionalFormatting sqref="CG45">
    <cfRule type="cellIs" dxfId="3687" priority="2485" operator="lessThan">
      <formula>$C$4</formula>
    </cfRule>
  </conditionalFormatting>
  <conditionalFormatting sqref="CG46">
    <cfRule type="cellIs" dxfId="3686" priority="2486" operator="lessThan">
      <formula>$C$4</formula>
    </cfRule>
  </conditionalFormatting>
  <conditionalFormatting sqref="CG47">
    <cfRule type="cellIs" dxfId="3685" priority="2487" operator="lessThan">
      <formula>$C$4</formula>
    </cfRule>
  </conditionalFormatting>
  <conditionalFormatting sqref="CG48">
    <cfRule type="cellIs" dxfId="3684" priority="2488" operator="lessThan">
      <formula>$C$4</formula>
    </cfRule>
  </conditionalFormatting>
  <conditionalFormatting sqref="CG49">
    <cfRule type="cellIs" dxfId="3683" priority="2489" operator="lessThan">
      <formula>$C$4</formula>
    </cfRule>
  </conditionalFormatting>
  <conditionalFormatting sqref="CG50">
    <cfRule type="cellIs" dxfId="3682" priority="2490" operator="lessThan">
      <formula>$C$4</formula>
    </cfRule>
  </conditionalFormatting>
  <conditionalFormatting sqref="CG51">
    <cfRule type="cellIs" dxfId="3681" priority="2491" operator="lessThan">
      <formula>$C$4</formula>
    </cfRule>
  </conditionalFormatting>
  <conditionalFormatting sqref="CG52">
    <cfRule type="cellIs" dxfId="3680" priority="2492" operator="lessThan">
      <formula>$C$4</formula>
    </cfRule>
  </conditionalFormatting>
  <conditionalFormatting sqref="CG53">
    <cfRule type="cellIs" dxfId="3679" priority="2493" operator="lessThan">
      <formula>$C$4</formula>
    </cfRule>
  </conditionalFormatting>
  <conditionalFormatting sqref="CG54">
    <cfRule type="cellIs" dxfId="3678" priority="2494" operator="lessThan">
      <formula>$C$4</formula>
    </cfRule>
  </conditionalFormatting>
  <conditionalFormatting sqref="CG55">
    <cfRule type="cellIs" dxfId="3677" priority="2495" operator="lessThan">
      <formula>$C$4</formula>
    </cfRule>
  </conditionalFormatting>
  <conditionalFormatting sqref="CG56">
    <cfRule type="cellIs" dxfId="3676" priority="2496" operator="lessThan">
      <formula>$C$4</formula>
    </cfRule>
  </conditionalFormatting>
  <conditionalFormatting sqref="CG57">
    <cfRule type="cellIs" dxfId="3675" priority="2497" operator="lessThan">
      <formula>$C$4</formula>
    </cfRule>
  </conditionalFormatting>
  <conditionalFormatting sqref="CG58">
    <cfRule type="cellIs" dxfId="3674" priority="2498" operator="lessThan">
      <formula>$C$4</formula>
    </cfRule>
  </conditionalFormatting>
  <conditionalFormatting sqref="CG59">
    <cfRule type="cellIs" dxfId="3673" priority="2499" operator="lessThan">
      <formula>$C$4</formula>
    </cfRule>
  </conditionalFormatting>
  <conditionalFormatting sqref="CG60">
    <cfRule type="cellIs" dxfId="3672" priority="2500" operator="lessThan">
      <formula>$C$4</formula>
    </cfRule>
  </conditionalFormatting>
  <conditionalFormatting sqref="CM11">
    <cfRule type="cellIs" dxfId="3671" priority="2501" operator="lessThan">
      <formula>$C$4</formula>
    </cfRule>
  </conditionalFormatting>
  <conditionalFormatting sqref="CM12">
    <cfRule type="cellIs" dxfId="3670" priority="2502" operator="lessThan">
      <formula>$C$4</formula>
    </cfRule>
  </conditionalFormatting>
  <conditionalFormatting sqref="CM13">
    <cfRule type="cellIs" dxfId="3669" priority="2503" operator="lessThan">
      <formula>$C$4</formula>
    </cfRule>
  </conditionalFormatting>
  <conditionalFormatting sqref="CM14">
    <cfRule type="cellIs" dxfId="3668" priority="2504" operator="lessThan">
      <formula>$C$4</formula>
    </cfRule>
  </conditionalFormatting>
  <conditionalFormatting sqref="CM15">
    <cfRule type="cellIs" dxfId="3667" priority="2505" operator="lessThan">
      <formula>$C$4</formula>
    </cfRule>
  </conditionalFormatting>
  <conditionalFormatting sqref="CM16">
    <cfRule type="cellIs" dxfId="3666" priority="2506" operator="lessThan">
      <formula>$C$4</formula>
    </cfRule>
  </conditionalFormatting>
  <conditionalFormatting sqref="CM17">
    <cfRule type="cellIs" dxfId="3665" priority="2507" operator="lessThan">
      <formula>$C$4</formula>
    </cfRule>
  </conditionalFormatting>
  <conditionalFormatting sqref="CM18">
    <cfRule type="cellIs" dxfId="3664" priority="2508" operator="lessThan">
      <formula>$C$4</formula>
    </cfRule>
  </conditionalFormatting>
  <conditionalFormatting sqref="CM19">
    <cfRule type="cellIs" dxfId="3663" priority="2509" operator="lessThan">
      <formula>$C$4</formula>
    </cfRule>
  </conditionalFormatting>
  <conditionalFormatting sqref="CM20">
    <cfRule type="cellIs" dxfId="3662" priority="2510" operator="lessThan">
      <formula>$C$4</formula>
    </cfRule>
  </conditionalFormatting>
  <conditionalFormatting sqref="CM21">
    <cfRule type="cellIs" dxfId="3661" priority="2511" operator="lessThan">
      <formula>$C$4</formula>
    </cfRule>
  </conditionalFormatting>
  <conditionalFormatting sqref="CM22">
    <cfRule type="cellIs" dxfId="3660" priority="2512" operator="lessThan">
      <formula>$C$4</formula>
    </cfRule>
  </conditionalFormatting>
  <conditionalFormatting sqref="CM23">
    <cfRule type="cellIs" dxfId="3659" priority="2513" operator="lessThan">
      <formula>$C$4</formula>
    </cfRule>
  </conditionalFormatting>
  <conditionalFormatting sqref="CM24">
    <cfRule type="cellIs" dxfId="3658" priority="2514" operator="lessThan">
      <formula>$C$4</formula>
    </cfRule>
  </conditionalFormatting>
  <conditionalFormatting sqref="CM25">
    <cfRule type="cellIs" dxfId="3657" priority="2515" operator="lessThan">
      <formula>$C$4</formula>
    </cfRule>
  </conditionalFormatting>
  <conditionalFormatting sqref="CM26">
    <cfRule type="cellIs" dxfId="3656" priority="2516" operator="lessThan">
      <formula>$C$4</formula>
    </cfRule>
  </conditionalFormatting>
  <conditionalFormatting sqref="CM27">
    <cfRule type="cellIs" dxfId="3655" priority="2517" operator="lessThan">
      <formula>$C$4</formula>
    </cfRule>
  </conditionalFormatting>
  <conditionalFormatting sqref="CM28">
    <cfRule type="cellIs" dxfId="3654" priority="2518" operator="lessThan">
      <formula>$C$4</formula>
    </cfRule>
  </conditionalFormatting>
  <conditionalFormatting sqref="CM29">
    <cfRule type="cellIs" dxfId="3653" priority="2519" operator="lessThan">
      <formula>$C$4</formula>
    </cfRule>
  </conditionalFormatting>
  <conditionalFormatting sqref="CM30">
    <cfRule type="cellIs" dxfId="3652" priority="2520" operator="lessThan">
      <formula>$C$4</formula>
    </cfRule>
  </conditionalFormatting>
  <conditionalFormatting sqref="CM31">
    <cfRule type="cellIs" dxfId="3651" priority="2521" operator="lessThan">
      <formula>$C$4</formula>
    </cfRule>
  </conditionalFormatting>
  <conditionalFormatting sqref="CM32">
    <cfRule type="cellIs" dxfId="3650" priority="2522" operator="lessThan">
      <formula>$C$4</formula>
    </cfRule>
  </conditionalFormatting>
  <conditionalFormatting sqref="CM33">
    <cfRule type="cellIs" dxfId="3649" priority="2523" operator="lessThan">
      <formula>$C$4</formula>
    </cfRule>
  </conditionalFormatting>
  <conditionalFormatting sqref="CM34">
    <cfRule type="cellIs" dxfId="3648" priority="2524" operator="lessThan">
      <formula>$C$4</formula>
    </cfRule>
  </conditionalFormatting>
  <conditionalFormatting sqref="CM35">
    <cfRule type="cellIs" dxfId="3647" priority="2525" operator="lessThan">
      <formula>$C$4</formula>
    </cfRule>
  </conditionalFormatting>
  <conditionalFormatting sqref="CM36">
    <cfRule type="cellIs" dxfId="3646" priority="2526" operator="lessThan">
      <formula>$C$4</formula>
    </cfRule>
  </conditionalFormatting>
  <conditionalFormatting sqref="CM37">
    <cfRule type="cellIs" dxfId="3645" priority="2527" operator="lessThan">
      <formula>$C$4</formula>
    </cfRule>
  </conditionalFormatting>
  <conditionalFormatting sqref="CM38">
    <cfRule type="cellIs" dxfId="3644" priority="2528" operator="lessThan">
      <formula>$C$4</formula>
    </cfRule>
  </conditionalFormatting>
  <conditionalFormatting sqref="CM39">
    <cfRule type="cellIs" dxfId="3643" priority="2529" operator="lessThan">
      <formula>$C$4</formula>
    </cfRule>
  </conditionalFormatting>
  <conditionalFormatting sqref="CM40">
    <cfRule type="cellIs" dxfId="3642" priority="2530" operator="lessThan">
      <formula>$C$4</formula>
    </cfRule>
  </conditionalFormatting>
  <conditionalFormatting sqref="CM41">
    <cfRule type="cellIs" dxfId="3641" priority="2531" operator="lessThan">
      <formula>$C$4</formula>
    </cfRule>
  </conditionalFormatting>
  <conditionalFormatting sqref="CM42">
    <cfRule type="cellIs" dxfId="3640" priority="2532" operator="lessThan">
      <formula>$C$4</formula>
    </cfRule>
  </conditionalFormatting>
  <conditionalFormatting sqref="CM43">
    <cfRule type="cellIs" dxfId="3639" priority="2533" operator="lessThan">
      <formula>$C$4</formula>
    </cfRule>
  </conditionalFormatting>
  <conditionalFormatting sqref="CM44">
    <cfRule type="cellIs" dxfId="3638" priority="2534" operator="lessThan">
      <formula>$C$4</formula>
    </cfRule>
  </conditionalFormatting>
  <conditionalFormatting sqref="CM45">
    <cfRule type="cellIs" dxfId="3637" priority="2535" operator="lessThan">
      <formula>$C$4</formula>
    </cfRule>
  </conditionalFormatting>
  <conditionalFormatting sqref="CM46">
    <cfRule type="cellIs" dxfId="3636" priority="2536" operator="lessThan">
      <formula>$C$4</formula>
    </cfRule>
  </conditionalFormatting>
  <conditionalFormatting sqref="CM47">
    <cfRule type="cellIs" dxfId="3635" priority="2537" operator="lessThan">
      <formula>$C$4</formula>
    </cfRule>
  </conditionalFormatting>
  <conditionalFormatting sqref="CM48">
    <cfRule type="cellIs" dxfId="3634" priority="2538" operator="lessThan">
      <formula>$C$4</formula>
    </cfRule>
  </conditionalFormatting>
  <conditionalFormatting sqref="CM49">
    <cfRule type="cellIs" dxfId="3633" priority="2539" operator="lessThan">
      <formula>$C$4</formula>
    </cfRule>
  </conditionalFormatting>
  <conditionalFormatting sqref="CM50">
    <cfRule type="cellIs" dxfId="3632" priority="2540" operator="lessThan">
      <formula>$C$4</formula>
    </cfRule>
  </conditionalFormatting>
  <conditionalFormatting sqref="CM51">
    <cfRule type="cellIs" dxfId="3631" priority="2541" operator="lessThan">
      <formula>$C$4</formula>
    </cfRule>
  </conditionalFormatting>
  <conditionalFormatting sqref="CM52">
    <cfRule type="cellIs" dxfId="3630" priority="2542" operator="lessThan">
      <formula>$C$4</formula>
    </cfRule>
  </conditionalFormatting>
  <conditionalFormatting sqref="CM53">
    <cfRule type="cellIs" dxfId="3629" priority="2543" operator="lessThan">
      <formula>$C$4</formula>
    </cfRule>
  </conditionalFormatting>
  <conditionalFormatting sqref="CM54">
    <cfRule type="cellIs" dxfId="3628" priority="2544" operator="lessThan">
      <formula>$C$4</formula>
    </cfRule>
  </conditionalFormatting>
  <conditionalFormatting sqref="CM55">
    <cfRule type="cellIs" dxfId="3627" priority="2545" operator="lessThan">
      <formula>$C$4</formula>
    </cfRule>
  </conditionalFormatting>
  <conditionalFormatting sqref="CM56">
    <cfRule type="cellIs" dxfId="3626" priority="2546" operator="lessThan">
      <formula>$C$4</formula>
    </cfRule>
  </conditionalFormatting>
  <conditionalFormatting sqref="CM57">
    <cfRule type="cellIs" dxfId="3625" priority="2547" operator="lessThan">
      <formula>$C$4</formula>
    </cfRule>
  </conditionalFormatting>
  <conditionalFormatting sqref="CM58">
    <cfRule type="cellIs" dxfId="3624" priority="2548" operator="lessThan">
      <formula>$C$4</formula>
    </cfRule>
  </conditionalFormatting>
  <conditionalFormatting sqref="CM59">
    <cfRule type="cellIs" dxfId="3623" priority="2549" operator="lessThan">
      <formula>$C$4</formula>
    </cfRule>
  </conditionalFormatting>
  <conditionalFormatting sqref="CM60">
    <cfRule type="cellIs" dxfId="3622" priority="2550" operator="lessThan">
      <formula>$C$4</formula>
    </cfRule>
  </conditionalFormatting>
  <conditionalFormatting sqref="CN11">
    <cfRule type="cellIs" dxfId="3621" priority="2551" operator="lessThan">
      <formula>$C$4</formula>
    </cfRule>
  </conditionalFormatting>
  <conditionalFormatting sqref="CN12">
    <cfRule type="cellIs" dxfId="3620" priority="2552" operator="lessThan">
      <formula>$C$4</formula>
    </cfRule>
  </conditionalFormatting>
  <conditionalFormatting sqref="CN13">
    <cfRule type="cellIs" dxfId="3619" priority="2553" operator="lessThan">
      <formula>$C$4</formula>
    </cfRule>
  </conditionalFormatting>
  <conditionalFormatting sqref="CN14">
    <cfRule type="cellIs" dxfId="3618" priority="2554" operator="lessThan">
      <formula>$C$4</formula>
    </cfRule>
  </conditionalFormatting>
  <conditionalFormatting sqref="CN15">
    <cfRule type="cellIs" dxfId="3617" priority="2555" operator="lessThan">
      <formula>$C$4</formula>
    </cfRule>
  </conditionalFormatting>
  <conditionalFormatting sqref="CN16">
    <cfRule type="cellIs" dxfId="3616" priority="2556" operator="lessThan">
      <formula>$C$4</formula>
    </cfRule>
  </conditionalFormatting>
  <conditionalFormatting sqref="CN17">
    <cfRule type="cellIs" dxfId="3615" priority="2557" operator="lessThan">
      <formula>$C$4</formula>
    </cfRule>
  </conditionalFormatting>
  <conditionalFormatting sqref="CN18">
    <cfRule type="cellIs" dxfId="3614" priority="2558" operator="lessThan">
      <formula>$C$4</formula>
    </cfRule>
  </conditionalFormatting>
  <conditionalFormatting sqref="CN19">
    <cfRule type="cellIs" dxfId="3613" priority="2559" operator="lessThan">
      <formula>$C$4</formula>
    </cfRule>
  </conditionalFormatting>
  <conditionalFormatting sqref="CN20">
    <cfRule type="cellIs" dxfId="3612" priority="2560" operator="lessThan">
      <formula>$C$4</formula>
    </cfRule>
  </conditionalFormatting>
  <conditionalFormatting sqref="CN21">
    <cfRule type="cellIs" dxfId="3611" priority="2561" operator="lessThan">
      <formula>$C$4</formula>
    </cfRule>
  </conditionalFormatting>
  <conditionalFormatting sqref="CN22">
    <cfRule type="cellIs" dxfId="3610" priority="2562" operator="lessThan">
      <formula>$C$4</formula>
    </cfRule>
  </conditionalFormatting>
  <conditionalFormatting sqref="CN23">
    <cfRule type="cellIs" dxfId="3609" priority="2563" operator="lessThan">
      <formula>$C$4</formula>
    </cfRule>
  </conditionalFormatting>
  <conditionalFormatting sqref="CN24">
    <cfRule type="cellIs" dxfId="3608" priority="2564" operator="lessThan">
      <formula>$C$4</formula>
    </cfRule>
  </conditionalFormatting>
  <conditionalFormatting sqref="CN25">
    <cfRule type="cellIs" dxfId="3607" priority="2565" operator="lessThan">
      <formula>$C$4</formula>
    </cfRule>
  </conditionalFormatting>
  <conditionalFormatting sqref="CN26">
    <cfRule type="cellIs" dxfId="3606" priority="2566" operator="lessThan">
      <formula>$C$4</formula>
    </cfRule>
  </conditionalFormatting>
  <conditionalFormatting sqref="CN27">
    <cfRule type="cellIs" dxfId="3605" priority="2567" operator="lessThan">
      <formula>$C$4</formula>
    </cfRule>
  </conditionalFormatting>
  <conditionalFormatting sqref="CN28">
    <cfRule type="cellIs" dxfId="3604" priority="2568" operator="lessThan">
      <formula>$C$4</formula>
    </cfRule>
  </conditionalFormatting>
  <conditionalFormatting sqref="CN29">
    <cfRule type="cellIs" dxfId="3603" priority="2569" operator="lessThan">
      <formula>$C$4</formula>
    </cfRule>
  </conditionalFormatting>
  <conditionalFormatting sqref="CN30">
    <cfRule type="cellIs" dxfId="3602" priority="2570" operator="lessThan">
      <formula>$C$4</formula>
    </cfRule>
  </conditionalFormatting>
  <conditionalFormatting sqref="CN31">
    <cfRule type="cellIs" dxfId="3601" priority="2571" operator="lessThan">
      <formula>$C$4</formula>
    </cfRule>
  </conditionalFormatting>
  <conditionalFormatting sqref="CN32">
    <cfRule type="cellIs" dxfId="3600" priority="2572" operator="lessThan">
      <formula>$C$4</formula>
    </cfRule>
  </conditionalFormatting>
  <conditionalFormatting sqref="CN33">
    <cfRule type="cellIs" dxfId="3599" priority="2573" operator="lessThan">
      <formula>$C$4</formula>
    </cfRule>
  </conditionalFormatting>
  <conditionalFormatting sqref="CN34">
    <cfRule type="cellIs" dxfId="3598" priority="2574" operator="lessThan">
      <formula>$C$4</formula>
    </cfRule>
  </conditionalFormatting>
  <conditionalFormatting sqref="CN35">
    <cfRule type="cellIs" dxfId="3597" priority="2575" operator="lessThan">
      <formula>$C$4</formula>
    </cfRule>
  </conditionalFormatting>
  <conditionalFormatting sqref="CN36">
    <cfRule type="cellIs" dxfId="3596" priority="2576" operator="lessThan">
      <formula>$C$4</formula>
    </cfRule>
  </conditionalFormatting>
  <conditionalFormatting sqref="CN37">
    <cfRule type="cellIs" dxfId="3595" priority="2577" operator="lessThan">
      <formula>$C$4</formula>
    </cfRule>
  </conditionalFormatting>
  <conditionalFormatting sqref="CN38">
    <cfRule type="cellIs" dxfId="3594" priority="2578" operator="lessThan">
      <formula>$C$4</formula>
    </cfRule>
  </conditionalFormatting>
  <conditionalFormatting sqref="CN39">
    <cfRule type="cellIs" dxfId="3593" priority="2579" operator="lessThan">
      <formula>$C$4</formula>
    </cfRule>
  </conditionalFormatting>
  <conditionalFormatting sqref="CN40">
    <cfRule type="cellIs" dxfId="3592" priority="2580" operator="lessThan">
      <formula>$C$4</formula>
    </cfRule>
  </conditionalFormatting>
  <conditionalFormatting sqref="CN41">
    <cfRule type="cellIs" dxfId="3591" priority="2581" operator="lessThan">
      <formula>$C$4</formula>
    </cfRule>
  </conditionalFormatting>
  <conditionalFormatting sqref="CN42">
    <cfRule type="cellIs" dxfId="3590" priority="2582" operator="lessThan">
      <formula>$C$4</formula>
    </cfRule>
  </conditionalFormatting>
  <conditionalFormatting sqref="CN43">
    <cfRule type="cellIs" dxfId="3589" priority="2583" operator="lessThan">
      <formula>$C$4</formula>
    </cfRule>
  </conditionalFormatting>
  <conditionalFormatting sqref="CN44">
    <cfRule type="cellIs" dxfId="3588" priority="2584" operator="lessThan">
      <formula>$C$4</formula>
    </cfRule>
  </conditionalFormatting>
  <conditionalFormatting sqref="CN45">
    <cfRule type="cellIs" dxfId="3587" priority="2585" operator="lessThan">
      <formula>$C$4</formula>
    </cfRule>
  </conditionalFormatting>
  <conditionalFormatting sqref="CN46">
    <cfRule type="cellIs" dxfId="3586" priority="2586" operator="lessThan">
      <formula>$C$4</formula>
    </cfRule>
  </conditionalFormatting>
  <conditionalFormatting sqref="CN47">
    <cfRule type="cellIs" dxfId="3585" priority="2587" operator="lessThan">
      <formula>$C$4</formula>
    </cfRule>
  </conditionalFormatting>
  <conditionalFormatting sqref="CN48">
    <cfRule type="cellIs" dxfId="3584" priority="2588" operator="lessThan">
      <formula>$C$4</formula>
    </cfRule>
  </conditionalFormatting>
  <conditionalFormatting sqref="CN49">
    <cfRule type="cellIs" dxfId="3583" priority="2589" operator="lessThan">
      <formula>$C$4</formula>
    </cfRule>
  </conditionalFormatting>
  <conditionalFormatting sqref="CN50">
    <cfRule type="cellIs" dxfId="3582" priority="2590" operator="lessThan">
      <formula>$C$4</formula>
    </cfRule>
  </conditionalFormatting>
  <conditionalFormatting sqref="CN51">
    <cfRule type="cellIs" dxfId="3581" priority="2591" operator="lessThan">
      <formula>$C$4</formula>
    </cfRule>
  </conditionalFormatting>
  <conditionalFormatting sqref="CN52">
    <cfRule type="cellIs" dxfId="3580" priority="2592" operator="lessThan">
      <formula>$C$4</formula>
    </cfRule>
  </conditionalFormatting>
  <conditionalFormatting sqref="CN53">
    <cfRule type="cellIs" dxfId="3579" priority="2593" operator="lessThan">
      <formula>$C$4</formula>
    </cfRule>
  </conditionalFormatting>
  <conditionalFormatting sqref="CN54">
    <cfRule type="cellIs" dxfId="3578" priority="2594" operator="lessThan">
      <formula>$C$4</formula>
    </cfRule>
  </conditionalFormatting>
  <conditionalFormatting sqref="CN55">
    <cfRule type="cellIs" dxfId="3577" priority="2595" operator="lessThan">
      <formula>$C$4</formula>
    </cfRule>
  </conditionalFormatting>
  <conditionalFormatting sqref="CN56">
    <cfRule type="cellIs" dxfId="3576" priority="2596" operator="lessThan">
      <formula>$C$4</formula>
    </cfRule>
  </conditionalFormatting>
  <conditionalFormatting sqref="CN57">
    <cfRule type="cellIs" dxfId="3575" priority="2597" operator="lessThan">
      <formula>$C$4</formula>
    </cfRule>
  </conditionalFormatting>
  <conditionalFormatting sqref="CN58">
    <cfRule type="cellIs" dxfId="3574" priority="2598" operator="lessThan">
      <formula>$C$4</formula>
    </cfRule>
  </conditionalFormatting>
  <conditionalFormatting sqref="CN59">
    <cfRule type="cellIs" dxfId="3573" priority="2599" operator="lessThan">
      <formula>$C$4</formula>
    </cfRule>
  </conditionalFormatting>
  <conditionalFormatting sqref="CN60">
    <cfRule type="cellIs" dxfId="3572" priority="2600" operator="lessThan">
      <formula>$C$4</formula>
    </cfRule>
  </conditionalFormatting>
  <conditionalFormatting sqref="CO11">
    <cfRule type="cellIs" dxfId="3571" priority="2601" operator="lessThan">
      <formula>$C$4</formula>
    </cfRule>
  </conditionalFormatting>
  <conditionalFormatting sqref="CO12">
    <cfRule type="cellIs" dxfId="3570" priority="2602" operator="lessThan">
      <formula>$C$4</formula>
    </cfRule>
  </conditionalFormatting>
  <conditionalFormatting sqref="CO13">
    <cfRule type="cellIs" dxfId="3569" priority="2603" operator="lessThan">
      <formula>$C$4</formula>
    </cfRule>
  </conditionalFormatting>
  <conditionalFormatting sqref="CO14">
    <cfRule type="cellIs" dxfId="3568" priority="2604" operator="lessThan">
      <formula>$C$4</formula>
    </cfRule>
  </conditionalFormatting>
  <conditionalFormatting sqref="CO15">
    <cfRule type="cellIs" dxfId="3567" priority="2605" operator="lessThan">
      <formula>$C$4</formula>
    </cfRule>
  </conditionalFormatting>
  <conditionalFormatting sqref="CO16">
    <cfRule type="cellIs" dxfId="3566" priority="2606" operator="lessThan">
      <formula>$C$4</formula>
    </cfRule>
  </conditionalFormatting>
  <conditionalFormatting sqref="CO17">
    <cfRule type="cellIs" dxfId="3565" priority="2607" operator="lessThan">
      <formula>$C$4</formula>
    </cfRule>
  </conditionalFormatting>
  <conditionalFormatting sqref="CO18">
    <cfRule type="cellIs" dxfId="3564" priority="2608" operator="lessThan">
      <formula>$C$4</formula>
    </cfRule>
  </conditionalFormatting>
  <conditionalFormatting sqref="CO19">
    <cfRule type="cellIs" dxfId="3563" priority="2609" operator="lessThan">
      <formula>$C$4</formula>
    </cfRule>
  </conditionalFormatting>
  <conditionalFormatting sqref="CO20">
    <cfRule type="cellIs" dxfId="3562" priority="2610" operator="lessThan">
      <formula>$C$4</formula>
    </cfRule>
  </conditionalFormatting>
  <conditionalFormatting sqref="CO21">
    <cfRule type="cellIs" dxfId="3561" priority="2611" operator="lessThan">
      <formula>$C$4</formula>
    </cfRule>
  </conditionalFormatting>
  <conditionalFormatting sqref="CO22">
    <cfRule type="cellIs" dxfId="3560" priority="2612" operator="lessThan">
      <formula>$C$4</formula>
    </cfRule>
  </conditionalFormatting>
  <conditionalFormatting sqref="CO23">
    <cfRule type="cellIs" dxfId="3559" priority="2613" operator="lessThan">
      <formula>$C$4</formula>
    </cfRule>
  </conditionalFormatting>
  <conditionalFormatting sqref="CO24">
    <cfRule type="cellIs" dxfId="3558" priority="2614" operator="lessThan">
      <formula>$C$4</formula>
    </cfRule>
  </conditionalFormatting>
  <conditionalFormatting sqref="CO25">
    <cfRule type="cellIs" dxfId="3557" priority="2615" operator="lessThan">
      <formula>$C$4</formula>
    </cfRule>
  </conditionalFormatting>
  <conditionalFormatting sqref="CO26">
    <cfRule type="cellIs" dxfId="3556" priority="2616" operator="lessThan">
      <formula>$C$4</formula>
    </cfRule>
  </conditionalFormatting>
  <conditionalFormatting sqref="CO27">
    <cfRule type="cellIs" dxfId="3555" priority="2617" operator="lessThan">
      <formula>$C$4</formula>
    </cfRule>
  </conditionalFormatting>
  <conditionalFormatting sqref="CO28">
    <cfRule type="cellIs" dxfId="3554" priority="2618" operator="lessThan">
      <formula>$C$4</formula>
    </cfRule>
  </conditionalFormatting>
  <conditionalFormatting sqref="CO29">
    <cfRule type="cellIs" dxfId="3553" priority="2619" operator="lessThan">
      <formula>$C$4</formula>
    </cfRule>
  </conditionalFormatting>
  <conditionalFormatting sqref="CO30">
    <cfRule type="cellIs" dxfId="3552" priority="2620" operator="lessThan">
      <formula>$C$4</formula>
    </cfRule>
  </conditionalFormatting>
  <conditionalFormatting sqref="CO31">
    <cfRule type="cellIs" dxfId="3551" priority="2621" operator="lessThan">
      <formula>$C$4</formula>
    </cfRule>
  </conditionalFormatting>
  <conditionalFormatting sqref="CO32">
    <cfRule type="cellIs" dxfId="3550" priority="2622" operator="lessThan">
      <formula>$C$4</formula>
    </cfRule>
  </conditionalFormatting>
  <conditionalFormatting sqref="CO33">
    <cfRule type="cellIs" dxfId="3549" priority="2623" operator="lessThan">
      <formula>$C$4</formula>
    </cfRule>
  </conditionalFormatting>
  <conditionalFormatting sqref="CO34">
    <cfRule type="cellIs" dxfId="3548" priority="2624" operator="lessThan">
      <formula>$C$4</formula>
    </cfRule>
  </conditionalFormatting>
  <conditionalFormatting sqref="CO35">
    <cfRule type="cellIs" dxfId="3547" priority="2625" operator="lessThan">
      <formula>$C$4</formula>
    </cfRule>
  </conditionalFormatting>
  <conditionalFormatting sqref="CO36">
    <cfRule type="cellIs" dxfId="3546" priority="2626" operator="lessThan">
      <formula>$C$4</formula>
    </cfRule>
  </conditionalFormatting>
  <conditionalFormatting sqref="CO37">
    <cfRule type="cellIs" dxfId="3545" priority="2627" operator="lessThan">
      <formula>$C$4</formula>
    </cfRule>
  </conditionalFormatting>
  <conditionalFormatting sqref="CO38">
    <cfRule type="cellIs" dxfId="3544" priority="2628" operator="lessThan">
      <formula>$C$4</formula>
    </cfRule>
  </conditionalFormatting>
  <conditionalFormatting sqref="CO39">
    <cfRule type="cellIs" dxfId="3543" priority="2629" operator="lessThan">
      <formula>$C$4</formula>
    </cfRule>
  </conditionalFormatting>
  <conditionalFormatting sqref="CO40">
    <cfRule type="cellIs" dxfId="3542" priority="2630" operator="lessThan">
      <formula>$C$4</formula>
    </cfRule>
  </conditionalFormatting>
  <conditionalFormatting sqref="CO41">
    <cfRule type="cellIs" dxfId="3541" priority="2631" operator="lessThan">
      <formula>$C$4</formula>
    </cfRule>
  </conditionalFormatting>
  <conditionalFormatting sqref="CO42">
    <cfRule type="cellIs" dxfId="3540" priority="2632" operator="lessThan">
      <formula>$C$4</formula>
    </cfRule>
  </conditionalFormatting>
  <conditionalFormatting sqref="CO43">
    <cfRule type="cellIs" dxfId="3539" priority="2633" operator="lessThan">
      <formula>$C$4</formula>
    </cfRule>
  </conditionalFormatting>
  <conditionalFormatting sqref="CO44">
    <cfRule type="cellIs" dxfId="3538" priority="2634" operator="lessThan">
      <formula>$C$4</formula>
    </cfRule>
  </conditionalFormatting>
  <conditionalFormatting sqref="CO45">
    <cfRule type="cellIs" dxfId="3537" priority="2635" operator="lessThan">
      <formula>$C$4</formula>
    </cfRule>
  </conditionalFormatting>
  <conditionalFormatting sqref="CO46">
    <cfRule type="cellIs" dxfId="3536" priority="2636" operator="lessThan">
      <formula>$C$4</formula>
    </cfRule>
  </conditionalFormatting>
  <conditionalFormatting sqref="CO47">
    <cfRule type="cellIs" dxfId="3535" priority="2637" operator="lessThan">
      <formula>$C$4</formula>
    </cfRule>
  </conditionalFormatting>
  <conditionalFormatting sqref="CO48">
    <cfRule type="cellIs" dxfId="3534" priority="2638" operator="lessThan">
      <formula>$C$4</formula>
    </cfRule>
  </conditionalFormatting>
  <conditionalFormatting sqref="CO49">
    <cfRule type="cellIs" dxfId="3533" priority="2639" operator="lessThan">
      <formula>$C$4</formula>
    </cfRule>
  </conditionalFormatting>
  <conditionalFormatting sqref="CO50">
    <cfRule type="cellIs" dxfId="3532" priority="2640" operator="lessThan">
      <formula>$C$4</formula>
    </cfRule>
  </conditionalFormatting>
  <conditionalFormatting sqref="CO51">
    <cfRule type="cellIs" dxfId="3531" priority="2641" operator="lessThan">
      <formula>$C$4</formula>
    </cfRule>
  </conditionalFormatting>
  <conditionalFormatting sqref="CO52">
    <cfRule type="cellIs" dxfId="3530" priority="2642" operator="lessThan">
      <formula>$C$4</formula>
    </cfRule>
  </conditionalFormatting>
  <conditionalFormatting sqref="CO53">
    <cfRule type="cellIs" dxfId="3529" priority="2643" operator="lessThan">
      <formula>$C$4</formula>
    </cfRule>
  </conditionalFormatting>
  <conditionalFormatting sqref="CO54">
    <cfRule type="cellIs" dxfId="3528" priority="2644" operator="lessThan">
      <formula>$C$4</formula>
    </cfRule>
  </conditionalFormatting>
  <conditionalFormatting sqref="CO55">
    <cfRule type="cellIs" dxfId="3527" priority="2645" operator="lessThan">
      <formula>$C$4</formula>
    </cfRule>
  </conditionalFormatting>
  <conditionalFormatting sqref="CO56">
    <cfRule type="cellIs" dxfId="3526" priority="2646" operator="lessThan">
      <formula>$C$4</formula>
    </cfRule>
  </conditionalFormatting>
  <conditionalFormatting sqref="CO57">
    <cfRule type="cellIs" dxfId="3525" priority="2647" operator="lessThan">
      <formula>$C$4</formula>
    </cfRule>
  </conditionalFormatting>
  <conditionalFormatting sqref="CO58">
    <cfRule type="cellIs" dxfId="3524" priority="2648" operator="lessThan">
      <formula>$C$4</formula>
    </cfRule>
  </conditionalFormatting>
  <conditionalFormatting sqref="CO59">
    <cfRule type="cellIs" dxfId="3523" priority="2649" operator="lessThan">
      <formula>$C$4</formula>
    </cfRule>
  </conditionalFormatting>
  <conditionalFormatting sqref="CO60">
    <cfRule type="cellIs" dxfId="3522" priority="2650" operator="lessThan">
      <formula>$C$4</formula>
    </cfRule>
  </conditionalFormatting>
  <conditionalFormatting sqref="R11">
    <cfRule type="cellIs" dxfId="3521" priority="2651" operator="lessThan">
      <formula>$C$4</formula>
    </cfRule>
  </conditionalFormatting>
  <conditionalFormatting sqref="R12">
    <cfRule type="cellIs" dxfId="3520" priority="2652" operator="lessThan">
      <formula>$C$4</formula>
    </cfRule>
  </conditionalFormatting>
  <conditionalFormatting sqref="R13">
    <cfRule type="cellIs" dxfId="3519" priority="2653" operator="lessThan">
      <formula>$C$4</formula>
    </cfRule>
  </conditionalFormatting>
  <conditionalFormatting sqref="R14">
    <cfRule type="cellIs" dxfId="3518" priority="2654" operator="lessThan">
      <formula>$C$4</formula>
    </cfRule>
  </conditionalFormatting>
  <conditionalFormatting sqref="R15">
    <cfRule type="cellIs" dxfId="3517" priority="2655" operator="lessThan">
      <formula>$C$4</formula>
    </cfRule>
  </conditionalFormatting>
  <conditionalFormatting sqref="R16">
    <cfRule type="cellIs" dxfId="3516" priority="2656" operator="lessThan">
      <formula>$C$4</formula>
    </cfRule>
  </conditionalFormatting>
  <conditionalFormatting sqref="R17">
    <cfRule type="cellIs" dxfId="3515" priority="2657" operator="lessThan">
      <formula>$C$4</formula>
    </cfRule>
  </conditionalFormatting>
  <conditionalFormatting sqref="R18">
    <cfRule type="cellIs" dxfId="3514" priority="2658" operator="lessThan">
      <formula>$C$4</formula>
    </cfRule>
  </conditionalFormatting>
  <conditionalFormatting sqref="R19">
    <cfRule type="cellIs" dxfId="3513" priority="2659" operator="lessThan">
      <formula>$C$4</formula>
    </cfRule>
  </conditionalFormatting>
  <conditionalFormatting sqref="R20">
    <cfRule type="cellIs" dxfId="3512" priority="2660" operator="lessThan">
      <formula>$C$4</formula>
    </cfRule>
  </conditionalFormatting>
  <conditionalFormatting sqref="R21">
    <cfRule type="cellIs" dxfId="3511" priority="2661" operator="lessThan">
      <formula>$C$4</formula>
    </cfRule>
  </conditionalFormatting>
  <conditionalFormatting sqref="R22">
    <cfRule type="cellIs" dxfId="3510" priority="2662" operator="lessThan">
      <formula>$C$4</formula>
    </cfRule>
  </conditionalFormatting>
  <conditionalFormatting sqref="R23">
    <cfRule type="cellIs" dxfId="3509" priority="2663" operator="lessThan">
      <formula>$C$4</formula>
    </cfRule>
  </conditionalFormatting>
  <conditionalFormatting sqref="R24">
    <cfRule type="cellIs" dxfId="3508" priority="2664" operator="lessThan">
      <formula>$C$4</formula>
    </cfRule>
  </conditionalFormatting>
  <conditionalFormatting sqref="R25">
    <cfRule type="cellIs" dxfId="3507" priority="2665" operator="lessThan">
      <formula>$C$4</formula>
    </cfRule>
  </conditionalFormatting>
  <conditionalFormatting sqref="R26">
    <cfRule type="cellIs" dxfId="3506" priority="2666" operator="lessThan">
      <formula>$C$4</formula>
    </cfRule>
  </conditionalFormatting>
  <conditionalFormatting sqref="R27">
    <cfRule type="cellIs" dxfId="3505" priority="2667" operator="lessThan">
      <formula>$C$4</formula>
    </cfRule>
  </conditionalFormatting>
  <conditionalFormatting sqref="R28">
    <cfRule type="cellIs" dxfId="3504" priority="2668" operator="lessThan">
      <formula>$C$4</formula>
    </cfRule>
  </conditionalFormatting>
  <conditionalFormatting sqref="R29">
    <cfRule type="cellIs" dxfId="3503" priority="2669" operator="lessThan">
      <formula>$C$4</formula>
    </cfRule>
  </conditionalFormatting>
  <conditionalFormatting sqref="R30">
    <cfRule type="cellIs" dxfId="3502" priority="2670" operator="lessThan">
      <formula>$C$4</formula>
    </cfRule>
  </conditionalFormatting>
  <conditionalFormatting sqref="R31">
    <cfRule type="cellIs" dxfId="3501" priority="2671" operator="lessThan">
      <formula>$C$4</formula>
    </cfRule>
  </conditionalFormatting>
  <conditionalFormatting sqref="R32">
    <cfRule type="cellIs" dxfId="3500" priority="2672" operator="lessThan">
      <formula>$C$4</formula>
    </cfRule>
  </conditionalFormatting>
  <conditionalFormatting sqref="R33">
    <cfRule type="cellIs" dxfId="3499" priority="2673" operator="lessThan">
      <formula>$C$4</formula>
    </cfRule>
  </conditionalFormatting>
  <conditionalFormatting sqref="R34">
    <cfRule type="cellIs" dxfId="3498" priority="2674" operator="lessThan">
      <formula>$C$4</formula>
    </cfRule>
  </conditionalFormatting>
  <conditionalFormatting sqref="R35">
    <cfRule type="cellIs" dxfId="3497" priority="2675" operator="lessThan">
      <formula>$C$4</formula>
    </cfRule>
  </conditionalFormatting>
  <conditionalFormatting sqref="R36">
    <cfRule type="cellIs" dxfId="3496" priority="2676" operator="lessThan">
      <formula>$C$4</formula>
    </cfRule>
  </conditionalFormatting>
  <conditionalFormatting sqref="R37">
    <cfRule type="cellIs" dxfId="3495" priority="2677" operator="lessThan">
      <formula>$C$4</formula>
    </cfRule>
  </conditionalFormatting>
  <conditionalFormatting sqref="R38">
    <cfRule type="cellIs" dxfId="3494" priority="2678" operator="lessThan">
      <formula>$C$4</formula>
    </cfRule>
  </conditionalFormatting>
  <conditionalFormatting sqref="R39">
    <cfRule type="cellIs" dxfId="3493" priority="2679" operator="lessThan">
      <formula>$C$4</formula>
    </cfRule>
  </conditionalFormatting>
  <conditionalFormatting sqref="R40">
    <cfRule type="cellIs" dxfId="3492" priority="2680" operator="lessThan">
      <formula>$C$4</formula>
    </cfRule>
  </conditionalFormatting>
  <conditionalFormatting sqref="R41">
    <cfRule type="cellIs" dxfId="3491" priority="2681" operator="lessThan">
      <formula>$C$4</formula>
    </cfRule>
  </conditionalFormatting>
  <conditionalFormatting sqref="R42">
    <cfRule type="cellIs" dxfId="3490" priority="2682" operator="lessThan">
      <formula>$C$4</formula>
    </cfRule>
  </conditionalFormatting>
  <conditionalFormatting sqref="R43">
    <cfRule type="cellIs" dxfId="3489" priority="2683" operator="lessThan">
      <formula>$C$4</formula>
    </cfRule>
  </conditionalFormatting>
  <conditionalFormatting sqref="R44">
    <cfRule type="cellIs" dxfId="3488" priority="2684" operator="lessThan">
      <formula>$C$4</formula>
    </cfRule>
  </conditionalFormatting>
  <conditionalFormatting sqref="R45">
    <cfRule type="cellIs" dxfId="3487" priority="2685" operator="lessThan">
      <formula>$C$4</formula>
    </cfRule>
  </conditionalFormatting>
  <conditionalFormatting sqref="R46">
    <cfRule type="cellIs" dxfId="3486" priority="2686" operator="lessThan">
      <formula>$C$4</formula>
    </cfRule>
  </conditionalFormatting>
  <conditionalFormatting sqref="R47">
    <cfRule type="cellIs" dxfId="3485" priority="2687" operator="lessThan">
      <formula>$C$4</formula>
    </cfRule>
  </conditionalFormatting>
  <conditionalFormatting sqref="R48">
    <cfRule type="cellIs" dxfId="3484" priority="2688" operator="lessThan">
      <formula>$C$4</formula>
    </cfRule>
  </conditionalFormatting>
  <conditionalFormatting sqref="R49">
    <cfRule type="cellIs" dxfId="3483" priority="2689" operator="lessThan">
      <formula>$C$4</formula>
    </cfRule>
  </conditionalFormatting>
  <conditionalFormatting sqref="R50">
    <cfRule type="cellIs" dxfId="3482" priority="2690" operator="lessThan">
      <formula>$C$4</formula>
    </cfRule>
  </conditionalFormatting>
  <conditionalFormatting sqref="R51">
    <cfRule type="cellIs" dxfId="3481" priority="2691" operator="lessThan">
      <formula>$C$4</formula>
    </cfRule>
  </conditionalFormatting>
  <conditionalFormatting sqref="R52">
    <cfRule type="cellIs" dxfId="3480" priority="2692" operator="lessThan">
      <formula>$C$4</formula>
    </cfRule>
  </conditionalFormatting>
  <conditionalFormatting sqref="R53">
    <cfRule type="cellIs" dxfId="3479" priority="2693" operator="lessThan">
      <formula>$C$4</formula>
    </cfRule>
  </conditionalFormatting>
  <conditionalFormatting sqref="R54">
    <cfRule type="cellIs" dxfId="3478" priority="2694" operator="lessThan">
      <formula>$C$4</formula>
    </cfRule>
  </conditionalFormatting>
  <conditionalFormatting sqref="R55">
    <cfRule type="cellIs" dxfId="3477" priority="2695" operator="lessThan">
      <formula>$C$4</formula>
    </cfRule>
  </conditionalFormatting>
  <conditionalFormatting sqref="R56">
    <cfRule type="cellIs" dxfId="3476" priority="2696" operator="lessThan">
      <formula>$C$4</formula>
    </cfRule>
  </conditionalFormatting>
  <conditionalFormatting sqref="R57">
    <cfRule type="cellIs" dxfId="3475" priority="2697" operator="lessThan">
      <formula>$C$4</formula>
    </cfRule>
  </conditionalFormatting>
  <conditionalFormatting sqref="R58">
    <cfRule type="cellIs" dxfId="3474" priority="2698" operator="lessThan">
      <formula>$C$4</formula>
    </cfRule>
  </conditionalFormatting>
  <conditionalFormatting sqref="R59">
    <cfRule type="cellIs" dxfId="3473" priority="2699" operator="lessThan">
      <formula>$C$4</formula>
    </cfRule>
  </conditionalFormatting>
  <conditionalFormatting sqref="R60">
    <cfRule type="cellIs" dxfId="3472" priority="2700" operator="lessThan">
      <formula>$C$4</formula>
    </cfRule>
  </conditionalFormatting>
  <conditionalFormatting sqref="S11">
    <cfRule type="cellIs" dxfId="3471" priority="2701" operator="lessThan">
      <formula>$C$4</formula>
    </cfRule>
  </conditionalFormatting>
  <conditionalFormatting sqref="S12">
    <cfRule type="cellIs" dxfId="3470" priority="2702" operator="lessThan">
      <formula>$C$4</formula>
    </cfRule>
  </conditionalFormatting>
  <conditionalFormatting sqref="S13">
    <cfRule type="cellIs" dxfId="3469" priority="2703" operator="lessThan">
      <formula>$C$4</formula>
    </cfRule>
  </conditionalFormatting>
  <conditionalFormatting sqref="S14">
    <cfRule type="cellIs" dxfId="3468" priority="2704" operator="lessThan">
      <formula>$C$4</formula>
    </cfRule>
  </conditionalFormatting>
  <conditionalFormatting sqref="S15">
    <cfRule type="cellIs" dxfId="3467" priority="2705" operator="lessThan">
      <formula>$C$4</formula>
    </cfRule>
  </conditionalFormatting>
  <conditionalFormatting sqref="S16">
    <cfRule type="cellIs" dxfId="3466" priority="2706" operator="lessThan">
      <formula>$C$4</formula>
    </cfRule>
  </conditionalFormatting>
  <conditionalFormatting sqref="S17">
    <cfRule type="cellIs" dxfId="3465" priority="2707" operator="lessThan">
      <formula>$C$4</formula>
    </cfRule>
  </conditionalFormatting>
  <conditionalFormatting sqref="S18">
    <cfRule type="cellIs" dxfId="3464" priority="2708" operator="lessThan">
      <formula>$C$4</formula>
    </cfRule>
  </conditionalFormatting>
  <conditionalFormatting sqref="S19">
    <cfRule type="cellIs" dxfId="3463" priority="2709" operator="lessThan">
      <formula>$C$4</formula>
    </cfRule>
  </conditionalFormatting>
  <conditionalFormatting sqref="S20">
    <cfRule type="cellIs" dxfId="3462" priority="2710" operator="lessThan">
      <formula>$C$4</formula>
    </cfRule>
  </conditionalFormatting>
  <conditionalFormatting sqref="S21">
    <cfRule type="cellIs" dxfId="3461" priority="2711" operator="lessThan">
      <formula>$C$4</formula>
    </cfRule>
  </conditionalFormatting>
  <conditionalFormatting sqref="S22">
    <cfRule type="cellIs" dxfId="3460" priority="2712" operator="lessThan">
      <formula>$C$4</formula>
    </cfRule>
  </conditionalFormatting>
  <conditionalFormatting sqref="S23">
    <cfRule type="cellIs" dxfId="3459" priority="2713" operator="lessThan">
      <formula>$C$4</formula>
    </cfRule>
  </conditionalFormatting>
  <conditionalFormatting sqref="S24">
    <cfRule type="cellIs" dxfId="3458" priority="2714" operator="lessThan">
      <formula>$C$4</formula>
    </cfRule>
  </conditionalFormatting>
  <conditionalFormatting sqref="S25">
    <cfRule type="cellIs" dxfId="3457" priority="2715" operator="lessThan">
      <formula>$C$4</formula>
    </cfRule>
  </conditionalFormatting>
  <conditionalFormatting sqref="S26">
    <cfRule type="cellIs" dxfId="3456" priority="2716" operator="lessThan">
      <formula>$C$4</formula>
    </cfRule>
  </conditionalFormatting>
  <conditionalFormatting sqref="S27">
    <cfRule type="cellIs" dxfId="3455" priority="2717" operator="lessThan">
      <formula>$C$4</formula>
    </cfRule>
  </conditionalFormatting>
  <conditionalFormatting sqref="S28">
    <cfRule type="cellIs" dxfId="3454" priority="2718" operator="lessThan">
      <formula>$C$4</formula>
    </cfRule>
  </conditionalFormatting>
  <conditionalFormatting sqref="S29">
    <cfRule type="cellIs" dxfId="3453" priority="2719" operator="lessThan">
      <formula>$C$4</formula>
    </cfRule>
  </conditionalFormatting>
  <conditionalFormatting sqref="S30">
    <cfRule type="cellIs" dxfId="3452" priority="2720" operator="lessThan">
      <formula>$C$4</formula>
    </cfRule>
  </conditionalFormatting>
  <conditionalFormatting sqref="S31">
    <cfRule type="cellIs" dxfId="3451" priority="2721" operator="lessThan">
      <formula>$C$4</formula>
    </cfRule>
  </conditionalFormatting>
  <conditionalFormatting sqref="S32">
    <cfRule type="cellIs" dxfId="3450" priority="2722" operator="lessThan">
      <formula>$C$4</formula>
    </cfRule>
  </conditionalFormatting>
  <conditionalFormatting sqref="S33">
    <cfRule type="cellIs" dxfId="3449" priority="2723" operator="lessThan">
      <formula>$C$4</formula>
    </cfRule>
  </conditionalFormatting>
  <conditionalFormatting sqref="S34">
    <cfRule type="cellIs" dxfId="3448" priority="2724" operator="lessThan">
      <formula>$C$4</formula>
    </cfRule>
  </conditionalFormatting>
  <conditionalFormatting sqref="S35">
    <cfRule type="cellIs" dxfId="3447" priority="2725" operator="lessThan">
      <formula>$C$4</formula>
    </cfRule>
  </conditionalFormatting>
  <conditionalFormatting sqref="S36">
    <cfRule type="cellIs" dxfId="3446" priority="2726" operator="lessThan">
      <formula>$C$4</formula>
    </cfRule>
  </conditionalFormatting>
  <conditionalFormatting sqref="S37">
    <cfRule type="cellIs" dxfId="3445" priority="2727" operator="lessThan">
      <formula>$C$4</formula>
    </cfRule>
  </conditionalFormatting>
  <conditionalFormatting sqref="S38">
    <cfRule type="cellIs" dxfId="3444" priority="2728" operator="lessThan">
      <formula>$C$4</formula>
    </cfRule>
  </conditionalFormatting>
  <conditionalFormatting sqref="S39">
    <cfRule type="cellIs" dxfId="3443" priority="2729" operator="lessThan">
      <formula>$C$4</formula>
    </cfRule>
  </conditionalFormatting>
  <conditionalFormatting sqref="S40">
    <cfRule type="cellIs" dxfId="3442" priority="2730" operator="lessThan">
      <formula>$C$4</formula>
    </cfRule>
  </conditionalFormatting>
  <conditionalFormatting sqref="S41">
    <cfRule type="cellIs" dxfId="3441" priority="2731" operator="lessThan">
      <formula>$C$4</formula>
    </cfRule>
  </conditionalFormatting>
  <conditionalFormatting sqref="S42">
    <cfRule type="cellIs" dxfId="3440" priority="2732" operator="lessThan">
      <formula>$C$4</formula>
    </cfRule>
  </conditionalFormatting>
  <conditionalFormatting sqref="S43">
    <cfRule type="cellIs" dxfId="3439" priority="2733" operator="lessThan">
      <formula>$C$4</formula>
    </cfRule>
  </conditionalFormatting>
  <conditionalFormatting sqref="S44">
    <cfRule type="cellIs" dxfId="3438" priority="2734" operator="lessThan">
      <formula>$C$4</formula>
    </cfRule>
  </conditionalFormatting>
  <conditionalFormatting sqref="S45">
    <cfRule type="cellIs" dxfId="3437" priority="2735" operator="lessThan">
      <formula>$C$4</formula>
    </cfRule>
  </conditionalFormatting>
  <conditionalFormatting sqref="S46">
    <cfRule type="cellIs" dxfId="3436" priority="2736" operator="lessThan">
      <formula>$C$4</formula>
    </cfRule>
  </conditionalFormatting>
  <conditionalFormatting sqref="S47">
    <cfRule type="cellIs" dxfId="3435" priority="2737" operator="lessThan">
      <formula>$C$4</formula>
    </cfRule>
  </conditionalFormatting>
  <conditionalFormatting sqref="S48">
    <cfRule type="cellIs" dxfId="3434" priority="2738" operator="lessThan">
      <formula>$C$4</formula>
    </cfRule>
  </conditionalFormatting>
  <conditionalFormatting sqref="S49">
    <cfRule type="cellIs" dxfId="3433" priority="2739" operator="lessThan">
      <formula>$C$4</formula>
    </cfRule>
  </conditionalFormatting>
  <conditionalFormatting sqref="S50">
    <cfRule type="cellIs" dxfId="3432" priority="2740" operator="lessThan">
      <formula>$C$4</formula>
    </cfRule>
  </conditionalFormatting>
  <conditionalFormatting sqref="S51">
    <cfRule type="cellIs" dxfId="3431" priority="2741" operator="lessThan">
      <formula>$C$4</formula>
    </cfRule>
  </conditionalFormatting>
  <conditionalFormatting sqref="S52">
    <cfRule type="cellIs" dxfId="3430" priority="2742" operator="lessThan">
      <formula>$C$4</formula>
    </cfRule>
  </conditionalFormatting>
  <conditionalFormatting sqref="S53">
    <cfRule type="cellIs" dxfId="3429" priority="2743" operator="lessThan">
      <formula>$C$4</formula>
    </cfRule>
  </conditionalFormatting>
  <conditionalFormatting sqref="S54">
    <cfRule type="cellIs" dxfId="3428" priority="2744" operator="lessThan">
      <formula>$C$4</formula>
    </cfRule>
  </conditionalFormatting>
  <conditionalFormatting sqref="S55">
    <cfRule type="cellIs" dxfId="3427" priority="2745" operator="lessThan">
      <formula>$C$4</formula>
    </cfRule>
  </conditionalFormatting>
  <conditionalFormatting sqref="S56">
    <cfRule type="cellIs" dxfId="3426" priority="2746" operator="lessThan">
      <formula>$C$4</formula>
    </cfRule>
  </conditionalFormatting>
  <conditionalFormatting sqref="S57">
    <cfRule type="cellIs" dxfId="3425" priority="2747" operator="lessThan">
      <formula>$C$4</formula>
    </cfRule>
  </conditionalFormatting>
  <conditionalFormatting sqref="S58">
    <cfRule type="cellIs" dxfId="3424" priority="2748" operator="lessThan">
      <formula>$C$4</formula>
    </cfRule>
  </conditionalFormatting>
  <conditionalFormatting sqref="S59">
    <cfRule type="cellIs" dxfId="3423" priority="2749" operator="lessThan">
      <formula>$C$4</formula>
    </cfRule>
  </conditionalFormatting>
  <conditionalFormatting sqref="S60">
    <cfRule type="cellIs" dxfId="3422" priority="2750" operator="lessThan">
      <formula>$C$4</formula>
    </cfRule>
  </conditionalFormatting>
  <conditionalFormatting sqref="U11">
    <cfRule type="cellIs" dxfId="3421" priority="2751" operator="lessThan">
      <formula>$C$4</formula>
    </cfRule>
  </conditionalFormatting>
  <conditionalFormatting sqref="U12">
    <cfRule type="cellIs" dxfId="3420" priority="2752" operator="lessThan">
      <formula>$C$4</formula>
    </cfRule>
  </conditionalFormatting>
  <conditionalFormatting sqref="U13">
    <cfRule type="cellIs" dxfId="3419" priority="2753" operator="lessThan">
      <formula>$C$4</formula>
    </cfRule>
  </conditionalFormatting>
  <conditionalFormatting sqref="U14">
    <cfRule type="cellIs" dxfId="3418" priority="2754" operator="lessThan">
      <formula>$C$4</formula>
    </cfRule>
  </conditionalFormatting>
  <conditionalFormatting sqref="U15">
    <cfRule type="cellIs" dxfId="3417" priority="2755" operator="lessThan">
      <formula>$C$4</formula>
    </cfRule>
  </conditionalFormatting>
  <conditionalFormatting sqref="U16">
    <cfRule type="cellIs" dxfId="3416" priority="2756" operator="lessThan">
      <formula>$C$4</formula>
    </cfRule>
  </conditionalFormatting>
  <conditionalFormatting sqref="U17">
    <cfRule type="cellIs" dxfId="3415" priority="2757" operator="lessThan">
      <formula>$C$4</formula>
    </cfRule>
  </conditionalFormatting>
  <conditionalFormatting sqref="U18">
    <cfRule type="cellIs" dxfId="3414" priority="2758" operator="lessThan">
      <formula>$C$4</formula>
    </cfRule>
  </conditionalFormatting>
  <conditionalFormatting sqref="U19">
    <cfRule type="cellIs" dxfId="3413" priority="2759" operator="lessThan">
      <formula>$C$4</formula>
    </cfRule>
  </conditionalFormatting>
  <conditionalFormatting sqref="U20">
    <cfRule type="cellIs" dxfId="3412" priority="2760" operator="lessThan">
      <formula>$C$4</formula>
    </cfRule>
  </conditionalFormatting>
  <conditionalFormatting sqref="U21">
    <cfRule type="cellIs" dxfId="3411" priority="2761" operator="lessThan">
      <formula>$C$4</formula>
    </cfRule>
  </conditionalFormatting>
  <conditionalFormatting sqref="U22">
    <cfRule type="cellIs" dxfId="3410" priority="2762" operator="lessThan">
      <formula>$C$4</formula>
    </cfRule>
  </conditionalFormatting>
  <conditionalFormatting sqref="U23">
    <cfRule type="cellIs" dxfId="3409" priority="2763" operator="lessThan">
      <formula>$C$4</formula>
    </cfRule>
  </conditionalFormatting>
  <conditionalFormatting sqref="U24">
    <cfRule type="cellIs" dxfId="3408" priority="2764" operator="lessThan">
      <formula>$C$4</formula>
    </cfRule>
  </conditionalFormatting>
  <conditionalFormatting sqref="U25">
    <cfRule type="cellIs" dxfId="3407" priority="2765" operator="lessThan">
      <formula>$C$4</formula>
    </cfRule>
  </conditionalFormatting>
  <conditionalFormatting sqref="U26">
    <cfRule type="cellIs" dxfId="3406" priority="2766" operator="lessThan">
      <formula>$C$4</formula>
    </cfRule>
  </conditionalFormatting>
  <conditionalFormatting sqref="U27">
    <cfRule type="cellIs" dxfId="3405" priority="2767" operator="lessThan">
      <formula>$C$4</formula>
    </cfRule>
  </conditionalFormatting>
  <conditionalFormatting sqref="U28">
    <cfRule type="cellIs" dxfId="3404" priority="2768" operator="lessThan">
      <formula>$C$4</formula>
    </cfRule>
  </conditionalFormatting>
  <conditionalFormatting sqref="U29">
    <cfRule type="cellIs" dxfId="3403" priority="2769" operator="lessThan">
      <formula>$C$4</formula>
    </cfRule>
  </conditionalFormatting>
  <conditionalFormatting sqref="U30">
    <cfRule type="cellIs" dxfId="3402" priority="2770" operator="lessThan">
      <formula>$C$4</formula>
    </cfRule>
  </conditionalFormatting>
  <conditionalFormatting sqref="U31">
    <cfRule type="cellIs" dxfId="3401" priority="2771" operator="lessThan">
      <formula>$C$4</formula>
    </cfRule>
  </conditionalFormatting>
  <conditionalFormatting sqref="U32">
    <cfRule type="cellIs" dxfId="3400" priority="2772" operator="lessThan">
      <formula>$C$4</formula>
    </cfRule>
  </conditionalFormatting>
  <conditionalFormatting sqref="U33">
    <cfRule type="cellIs" dxfId="3399" priority="2773" operator="lessThan">
      <formula>$C$4</formula>
    </cfRule>
  </conditionalFormatting>
  <conditionalFormatting sqref="U34">
    <cfRule type="cellIs" dxfId="3398" priority="2774" operator="lessThan">
      <formula>$C$4</formula>
    </cfRule>
  </conditionalFormatting>
  <conditionalFormatting sqref="U35">
    <cfRule type="cellIs" dxfId="3397" priority="2775" operator="lessThan">
      <formula>$C$4</formula>
    </cfRule>
  </conditionalFormatting>
  <conditionalFormatting sqref="U36">
    <cfRule type="cellIs" dxfId="3396" priority="2776" operator="lessThan">
      <formula>$C$4</formula>
    </cfRule>
  </conditionalFormatting>
  <conditionalFormatting sqref="U37">
    <cfRule type="cellIs" dxfId="3395" priority="2777" operator="lessThan">
      <formula>$C$4</formula>
    </cfRule>
  </conditionalFormatting>
  <conditionalFormatting sqref="U38">
    <cfRule type="cellIs" dxfId="3394" priority="2778" operator="lessThan">
      <formula>$C$4</formula>
    </cfRule>
  </conditionalFormatting>
  <conditionalFormatting sqref="U39">
    <cfRule type="cellIs" dxfId="3393" priority="2779" operator="lessThan">
      <formula>$C$4</formula>
    </cfRule>
  </conditionalFormatting>
  <conditionalFormatting sqref="U40">
    <cfRule type="cellIs" dxfId="3392" priority="2780" operator="lessThan">
      <formula>$C$4</formula>
    </cfRule>
  </conditionalFormatting>
  <conditionalFormatting sqref="U41">
    <cfRule type="cellIs" dxfId="3391" priority="2781" operator="lessThan">
      <formula>$C$4</formula>
    </cfRule>
  </conditionalFormatting>
  <conditionalFormatting sqref="U42">
    <cfRule type="cellIs" dxfId="3390" priority="2782" operator="lessThan">
      <formula>$C$4</formula>
    </cfRule>
  </conditionalFormatting>
  <conditionalFormatting sqref="U43">
    <cfRule type="cellIs" dxfId="3389" priority="2783" operator="lessThan">
      <formula>$C$4</formula>
    </cfRule>
  </conditionalFormatting>
  <conditionalFormatting sqref="U44">
    <cfRule type="cellIs" dxfId="3388" priority="2784" operator="lessThan">
      <formula>$C$4</formula>
    </cfRule>
  </conditionalFormatting>
  <conditionalFormatting sqref="U45">
    <cfRule type="cellIs" dxfId="3387" priority="2785" operator="lessThan">
      <formula>$C$4</formula>
    </cfRule>
  </conditionalFormatting>
  <conditionalFormatting sqref="U46">
    <cfRule type="cellIs" dxfId="3386" priority="2786" operator="lessThan">
      <formula>$C$4</formula>
    </cfRule>
  </conditionalFormatting>
  <conditionalFormatting sqref="U47">
    <cfRule type="cellIs" dxfId="3385" priority="2787" operator="lessThan">
      <formula>$C$4</formula>
    </cfRule>
  </conditionalFormatting>
  <conditionalFormatting sqref="U48">
    <cfRule type="cellIs" dxfId="3384" priority="2788" operator="lessThan">
      <formula>$C$4</formula>
    </cfRule>
  </conditionalFormatting>
  <conditionalFormatting sqref="U49">
    <cfRule type="cellIs" dxfId="3383" priority="2789" operator="lessThan">
      <formula>$C$4</formula>
    </cfRule>
  </conditionalFormatting>
  <conditionalFormatting sqref="U50">
    <cfRule type="cellIs" dxfId="3382" priority="2790" operator="lessThan">
      <formula>$C$4</formula>
    </cfRule>
  </conditionalFormatting>
  <conditionalFormatting sqref="U51">
    <cfRule type="cellIs" dxfId="3381" priority="2791" operator="lessThan">
      <formula>$C$4</formula>
    </cfRule>
  </conditionalFormatting>
  <conditionalFormatting sqref="U52">
    <cfRule type="cellIs" dxfId="3380" priority="2792" operator="lessThan">
      <formula>$C$4</formula>
    </cfRule>
  </conditionalFormatting>
  <conditionalFormatting sqref="U53">
    <cfRule type="cellIs" dxfId="3379" priority="2793" operator="lessThan">
      <formula>$C$4</formula>
    </cfRule>
  </conditionalFormatting>
  <conditionalFormatting sqref="U54">
    <cfRule type="cellIs" dxfId="3378" priority="2794" operator="lessThan">
      <formula>$C$4</formula>
    </cfRule>
  </conditionalFormatting>
  <conditionalFormatting sqref="U55">
    <cfRule type="cellIs" dxfId="3377" priority="2795" operator="lessThan">
      <formula>$C$4</formula>
    </cfRule>
  </conditionalFormatting>
  <conditionalFormatting sqref="U56">
    <cfRule type="cellIs" dxfId="3376" priority="2796" operator="lessThan">
      <formula>$C$4</formula>
    </cfRule>
  </conditionalFormatting>
  <conditionalFormatting sqref="U57">
    <cfRule type="cellIs" dxfId="3375" priority="2797" operator="lessThan">
      <formula>$C$4</formula>
    </cfRule>
  </conditionalFormatting>
  <conditionalFormatting sqref="U58">
    <cfRule type="cellIs" dxfId="3374" priority="2798" operator="lessThan">
      <formula>$C$4</formula>
    </cfRule>
  </conditionalFormatting>
  <conditionalFormatting sqref="U59">
    <cfRule type="cellIs" dxfId="3373" priority="2799" operator="lessThan">
      <formula>$C$4</formula>
    </cfRule>
  </conditionalFormatting>
  <conditionalFormatting sqref="U60">
    <cfRule type="cellIs" dxfId="3372" priority="2800" operator="lessThan">
      <formula>$C$4</formula>
    </cfRule>
  </conditionalFormatting>
  <conditionalFormatting sqref="V11">
    <cfRule type="cellIs" dxfId="3371" priority="2801" operator="lessThan">
      <formula>$C$4</formula>
    </cfRule>
  </conditionalFormatting>
  <conditionalFormatting sqref="V12">
    <cfRule type="cellIs" dxfId="3370" priority="2802" operator="lessThan">
      <formula>$C$4</formula>
    </cfRule>
  </conditionalFormatting>
  <conditionalFormatting sqref="V13">
    <cfRule type="cellIs" dxfId="3369" priority="2803" operator="lessThan">
      <formula>$C$4</formula>
    </cfRule>
  </conditionalFormatting>
  <conditionalFormatting sqref="V14">
    <cfRule type="cellIs" dxfId="3368" priority="2804" operator="lessThan">
      <formula>$C$4</formula>
    </cfRule>
  </conditionalFormatting>
  <conditionalFormatting sqref="V15">
    <cfRule type="cellIs" dxfId="3367" priority="2805" operator="lessThan">
      <formula>$C$4</formula>
    </cfRule>
  </conditionalFormatting>
  <conditionalFormatting sqref="V16">
    <cfRule type="cellIs" dxfId="3366" priority="2806" operator="lessThan">
      <formula>$C$4</formula>
    </cfRule>
  </conditionalFormatting>
  <conditionalFormatting sqref="V17">
    <cfRule type="cellIs" dxfId="3365" priority="2807" operator="lessThan">
      <formula>$C$4</formula>
    </cfRule>
  </conditionalFormatting>
  <conditionalFormatting sqref="V18">
    <cfRule type="cellIs" dxfId="3364" priority="2808" operator="lessThan">
      <formula>$C$4</formula>
    </cfRule>
  </conditionalFormatting>
  <conditionalFormatting sqref="V19">
    <cfRule type="cellIs" dxfId="3363" priority="2809" operator="lessThan">
      <formula>$C$4</formula>
    </cfRule>
  </conditionalFormatting>
  <conditionalFormatting sqref="V20">
    <cfRule type="cellIs" dxfId="3362" priority="2810" operator="lessThan">
      <formula>$C$4</formula>
    </cfRule>
  </conditionalFormatting>
  <conditionalFormatting sqref="V21">
    <cfRule type="cellIs" dxfId="3361" priority="2811" operator="lessThan">
      <formula>$C$4</formula>
    </cfRule>
  </conditionalFormatting>
  <conditionalFormatting sqref="V22">
    <cfRule type="cellIs" dxfId="3360" priority="2812" operator="lessThan">
      <formula>$C$4</formula>
    </cfRule>
  </conditionalFormatting>
  <conditionalFormatting sqref="V23">
    <cfRule type="cellIs" dxfId="3359" priority="2813" operator="lessThan">
      <formula>$C$4</formula>
    </cfRule>
  </conditionalFormatting>
  <conditionalFormatting sqref="V24">
    <cfRule type="cellIs" dxfId="3358" priority="2814" operator="lessThan">
      <formula>$C$4</formula>
    </cfRule>
  </conditionalFormatting>
  <conditionalFormatting sqref="V25">
    <cfRule type="cellIs" dxfId="3357" priority="2815" operator="lessThan">
      <formula>$C$4</formula>
    </cfRule>
  </conditionalFormatting>
  <conditionalFormatting sqref="V26">
    <cfRule type="cellIs" dxfId="3356" priority="2816" operator="lessThan">
      <formula>$C$4</formula>
    </cfRule>
  </conditionalFormatting>
  <conditionalFormatting sqref="V27">
    <cfRule type="cellIs" dxfId="3355" priority="2817" operator="lessThan">
      <formula>$C$4</formula>
    </cfRule>
  </conditionalFormatting>
  <conditionalFormatting sqref="V28">
    <cfRule type="cellIs" dxfId="3354" priority="2818" operator="lessThan">
      <formula>$C$4</formula>
    </cfRule>
  </conditionalFormatting>
  <conditionalFormatting sqref="V29">
    <cfRule type="cellIs" dxfId="3353" priority="2819" operator="lessThan">
      <formula>$C$4</formula>
    </cfRule>
  </conditionalFormatting>
  <conditionalFormatting sqref="V30">
    <cfRule type="cellIs" dxfId="3352" priority="2820" operator="lessThan">
      <formula>$C$4</formula>
    </cfRule>
  </conditionalFormatting>
  <conditionalFormatting sqref="V31">
    <cfRule type="cellIs" dxfId="3351" priority="2821" operator="lessThan">
      <formula>$C$4</formula>
    </cfRule>
  </conditionalFormatting>
  <conditionalFormatting sqref="V32">
    <cfRule type="cellIs" dxfId="3350" priority="2822" operator="lessThan">
      <formula>$C$4</formula>
    </cfRule>
  </conditionalFormatting>
  <conditionalFormatting sqref="V33">
    <cfRule type="cellIs" dxfId="3349" priority="2823" operator="lessThan">
      <formula>$C$4</formula>
    </cfRule>
  </conditionalFormatting>
  <conditionalFormatting sqref="V34">
    <cfRule type="cellIs" dxfId="3348" priority="2824" operator="lessThan">
      <formula>$C$4</formula>
    </cfRule>
  </conditionalFormatting>
  <conditionalFormatting sqref="V35">
    <cfRule type="cellIs" dxfId="3347" priority="2825" operator="lessThan">
      <formula>$C$4</formula>
    </cfRule>
  </conditionalFormatting>
  <conditionalFormatting sqref="V36">
    <cfRule type="cellIs" dxfId="3346" priority="2826" operator="lessThan">
      <formula>$C$4</formula>
    </cfRule>
  </conditionalFormatting>
  <conditionalFormatting sqref="V37">
    <cfRule type="cellIs" dxfId="3345" priority="2827" operator="lessThan">
      <formula>$C$4</formula>
    </cfRule>
  </conditionalFormatting>
  <conditionalFormatting sqref="V38">
    <cfRule type="cellIs" dxfId="3344" priority="2828" operator="lessThan">
      <formula>$C$4</formula>
    </cfRule>
  </conditionalFormatting>
  <conditionalFormatting sqref="V39">
    <cfRule type="cellIs" dxfId="3343" priority="2829" operator="lessThan">
      <formula>$C$4</formula>
    </cfRule>
  </conditionalFormatting>
  <conditionalFormatting sqref="V40">
    <cfRule type="cellIs" dxfId="3342" priority="2830" operator="lessThan">
      <formula>$C$4</formula>
    </cfRule>
  </conditionalFormatting>
  <conditionalFormatting sqref="V41">
    <cfRule type="cellIs" dxfId="3341" priority="2831" operator="lessThan">
      <formula>$C$4</formula>
    </cfRule>
  </conditionalFormatting>
  <conditionalFormatting sqref="V42">
    <cfRule type="cellIs" dxfId="3340" priority="2832" operator="lessThan">
      <formula>$C$4</formula>
    </cfRule>
  </conditionalFormatting>
  <conditionalFormatting sqref="V43">
    <cfRule type="cellIs" dxfId="3339" priority="2833" operator="lessThan">
      <formula>$C$4</formula>
    </cfRule>
  </conditionalFormatting>
  <conditionalFormatting sqref="V44">
    <cfRule type="cellIs" dxfId="3338" priority="2834" operator="lessThan">
      <formula>$C$4</formula>
    </cfRule>
  </conditionalFormatting>
  <conditionalFormatting sqref="V45">
    <cfRule type="cellIs" dxfId="3337" priority="2835" operator="lessThan">
      <formula>$C$4</formula>
    </cfRule>
  </conditionalFormatting>
  <conditionalFormatting sqref="V46">
    <cfRule type="cellIs" dxfId="3336" priority="2836" operator="lessThan">
      <formula>$C$4</formula>
    </cfRule>
  </conditionalFormatting>
  <conditionalFormatting sqref="V47">
    <cfRule type="cellIs" dxfId="3335" priority="2837" operator="lessThan">
      <formula>$C$4</formula>
    </cfRule>
  </conditionalFormatting>
  <conditionalFormatting sqref="V48">
    <cfRule type="cellIs" dxfId="3334" priority="2838" operator="lessThan">
      <formula>$C$4</formula>
    </cfRule>
  </conditionalFormatting>
  <conditionalFormatting sqref="V49">
    <cfRule type="cellIs" dxfId="3333" priority="2839" operator="lessThan">
      <formula>$C$4</formula>
    </cfRule>
  </conditionalFormatting>
  <conditionalFormatting sqref="V50">
    <cfRule type="cellIs" dxfId="3332" priority="2840" operator="lessThan">
      <formula>$C$4</formula>
    </cfRule>
  </conditionalFormatting>
  <conditionalFormatting sqref="V51">
    <cfRule type="cellIs" dxfId="3331" priority="2841" operator="lessThan">
      <formula>$C$4</formula>
    </cfRule>
  </conditionalFormatting>
  <conditionalFormatting sqref="V52">
    <cfRule type="cellIs" dxfId="3330" priority="2842" operator="lessThan">
      <formula>$C$4</formula>
    </cfRule>
  </conditionalFormatting>
  <conditionalFormatting sqref="V53">
    <cfRule type="cellIs" dxfId="3329" priority="2843" operator="lessThan">
      <formula>$C$4</formula>
    </cfRule>
  </conditionalFormatting>
  <conditionalFormatting sqref="V54">
    <cfRule type="cellIs" dxfId="3328" priority="2844" operator="lessThan">
      <formula>$C$4</formula>
    </cfRule>
  </conditionalFormatting>
  <conditionalFormatting sqref="V55">
    <cfRule type="cellIs" dxfId="3327" priority="2845" operator="lessThan">
      <formula>$C$4</formula>
    </cfRule>
  </conditionalFormatting>
  <conditionalFormatting sqref="V56">
    <cfRule type="cellIs" dxfId="3326" priority="2846" operator="lessThan">
      <formula>$C$4</formula>
    </cfRule>
  </conditionalFormatting>
  <conditionalFormatting sqref="V57">
    <cfRule type="cellIs" dxfId="3325" priority="2847" operator="lessThan">
      <formula>$C$4</formula>
    </cfRule>
  </conditionalFormatting>
  <conditionalFormatting sqref="V58">
    <cfRule type="cellIs" dxfId="3324" priority="2848" operator="lessThan">
      <formula>$C$4</formula>
    </cfRule>
  </conditionalFormatting>
  <conditionalFormatting sqref="V59">
    <cfRule type="cellIs" dxfId="3323" priority="2849" operator="lessThan">
      <formula>$C$4</formula>
    </cfRule>
  </conditionalFormatting>
  <conditionalFormatting sqref="V60">
    <cfRule type="cellIs" dxfId="3322" priority="2850" operator="lessThan">
      <formula>$C$4</formula>
    </cfRule>
  </conditionalFormatting>
  <conditionalFormatting sqref="CR11">
    <cfRule type="cellIs" dxfId="3321" priority="2851" operator="lessThan">
      <formula>$C$4</formula>
    </cfRule>
  </conditionalFormatting>
  <conditionalFormatting sqref="CR11">
    <cfRule type="cellIs" dxfId="3320" priority="2852" operator="lessThan">
      <formula>$C$4</formula>
    </cfRule>
  </conditionalFormatting>
  <conditionalFormatting sqref="CR12">
    <cfRule type="cellIs" dxfId="3319" priority="2853" operator="lessThan">
      <formula>$C$4</formula>
    </cfRule>
  </conditionalFormatting>
  <conditionalFormatting sqref="CR12">
    <cfRule type="cellIs" dxfId="3318" priority="2854" operator="lessThan">
      <formula>$C$4</formula>
    </cfRule>
  </conditionalFormatting>
  <conditionalFormatting sqref="CR13">
    <cfRule type="cellIs" dxfId="3317" priority="2855" operator="lessThan">
      <formula>$C$4</formula>
    </cfRule>
  </conditionalFormatting>
  <conditionalFormatting sqref="CR13">
    <cfRule type="cellIs" dxfId="3316" priority="2856" operator="lessThan">
      <formula>$C$4</formula>
    </cfRule>
  </conditionalFormatting>
  <conditionalFormatting sqref="CR14">
    <cfRule type="cellIs" dxfId="3315" priority="2857" operator="lessThan">
      <formula>$C$4</formula>
    </cfRule>
  </conditionalFormatting>
  <conditionalFormatting sqref="CR14">
    <cfRule type="cellIs" dxfId="3314" priority="2858" operator="lessThan">
      <formula>$C$4</formula>
    </cfRule>
  </conditionalFormatting>
  <conditionalFormatting sqref="CR15">
    <cfRule type="cellIs" dxfId="3313" priority="2859" operator="lessThan">
      <formula>$C$4</formula>
    </cfRule>
  </conditionalFormatting>
  <conditionalFormatting sqref="CR15">
    <cfRule type="cellIs" dxfId="3312" priority="2860" operator="lessThan">
      <formula>$C$4</formula>
    </cfRule>
  </conditionalFormatting>
  <conditionalFormatting sqref="CR16">
    <cfRule type="cellIs" dxfId="3311" priority="2861" operator="lessThan">
      <formula>$C$4</formula>
    </cfRule>
  </conditionalFormatting>
  <conditionalFormatting sqref="CR16">
    <cfRule type="cellIs" dxfId="3310" priority="2862" operator="lessThan">
      <formula>$C$4</formula>
    </cfRule>
  </conditionalFormatting>
  <conditionalFormatting sqref="CR17">
    <cfRule type="cellIs" dxfId="3309" priority="2863" operator="lessThan">
      <formula>$C$4</formula>
    </cfRule>
  </conditionalFormatting>
  <conditionalFormatting sqref="CR17">
    <cfRule type="cellIs" dxfId="3308" priority="2864" operator="lessThan">
      <formula>$C$4</formula>
    </cfRule>
  </conditionalFormatting>
  <conditionalFormatting sqref="CR18">
    <cfRule type="cellIs" dxfId="3307" priority="2865" operator="lessThan">
      <formula>$C$4</formula>
    </cfRule>
  </conditionalFormatting>
  <conditionalFormatting sqref="CR18">
    <cfRule type="cellIs" dxfId="3306" priority="2866" operator="lessThan">
      <formula>$C$4</formula>
    </cfRule>
  </conditionalFormatting>
  <conditionalFormatting sqref="CR19">
    <cfRule type="cellIs" dxfId="3305" priority="2867" operator="lessThan">
      <formula>$C$4</formula>
    </cfRule>
  </conditionalFormatting>
  <conditionalFormatting sqref="CR19">
    <cfRule type="cellIs" dxfId="3304" priority="2868" operator="lessThan">
      <formula>$C$4</formula>
    </cfRule>
  </conditionalFormatting>
  <conditionalFormatting sqref="CR20">
    <cfRule type="cellIs" dxfId="3303" priority="2869" operator="lessThan">
      <formula>$C$4</formula>
    </cfRule>
  </conditionalFormatting>
  <conditionalFormatting sqref="CR20">
    <cfRule type="cellIs" dxfId="3302" priority="2870" operator="lessThan">
      <formula>$C$4</formula>
    </cfRule>
  </conditionalFormatting>
  <conditionalFormatting sqref="CR21">
    <cfRule type="cellIs" dxfId="3301" priority="2871" operator="lessThan">
      <formula>$C$4</formula>
    </cfRule>
  </conditionalFormatting>
  <conditionalFormatting sqref="CR21">
    <cfRule type="cellIs" dxfId="3300" priority="2872" operator="lessThan">
      <formula>$C$4</formula>
    </cfRule>
  </conditionalFormatting>
  <conditionalFormatting sqref="CR22">
    <cfRule type="cellIs" dxfId="3299" priority="2873" operator="lessThan">
      <formula>$C$4</formula>
    </cfRule>
  </conditionalFormatting>
  <conditionalFormatting sqref="CR22">
    <cfRule type="cellIs" dxfId="3298" priority="2874" operator="lessThan">
      <formula>$C$4</formula>
    </cfRule>
  </conditionalFormatting>
  <conditionalFormatting sqref="CR23">
    <cfRule type="cellIs" dxfId="3297" priority="2875" operator="lessThan">
      <formula>$C$4</formula>
    </cfRule>
  </conditionalFormatting>
  <conditionalFormatting sqref="CR23">
    <cfRule type="cellIs" dxfId="3296" priority="2876" operator="lessThan">
      <formula>$C$4</formula>
    </cfRule>
  </conditionalFormatting>
  <conditionalFormatting sqref="CR24">
    <cfRule type="cellIs" dxfId="3295" priority="2877" operator="lessThan">
      <formula>$C$4</formula>
    </cfRule>
  </conditionalFormatting>
  <conditionalFormatting sqref="CR24">
    <cfRule type="cellIs" dxfId="3294" priority="2878" operator="lessThan">
      <formula>$C$4</formula>
    </cfRule>
  </conditionalFormatting>
  <conditionalFormatting sqref="CR25">
    <cfRule type="cellIs" dxfId="3293" priority="2879" operator="lessThan">
      <formula>$C$4</formula>
    </cfRule>
  </conditionalFormatting>
  <conditionalFormatting sqref="CR25">
    <cfRule type="cellIs" dxfId="3292" priority="2880" operator="lessThan">
      <formula>$C$4</formula>
    </cfRule>
  </conditionalFormatting>
  <conditionalFormatting sqref="CR26">
    <cfRule type="cellIs" dxfId="3291" priority="2881" operator="lessThan">
      <formula>$C$4</formula>
    </cfRule>
  </conditionalFormatting>
  <conditionalFormatting sqref="CR26">
    <cfRule type="cellIs" dxfId="3290" priority="2882" operator="lessThan">
      <formula>$C$4</formula>
    </cfRule>
  </conditionalFormatting>
  <conditionalFormatting sqref="CR27">
    <cfRule type="cellIs" dxfId="3289" priority="2883" operator="lessThan">
      <formula>$C$4</formula>
    </cfRule>
  </conditionalFormatting>
  <conditionalFormatting sqref="CR27">
    <cfRule type="cellIs" dxfId="3288" priority="2884" operator="lessThan">
      <formula>$C$4</formula>
    </cfRule>
  </conditionalFormatting>
  <conditionalFormatting sqref="CR28">
    <cfRule type="cellIs" dxfId="3287" priority="2885" operator="lessThan">
      <formula>$C$4</formula>
    </cfRule>
  </conditionalFormatting>
  <conditionalFormatting sqref="CR28">
    <cfRule type="cellIs" dxfId="3286" priority="2886" operator="lessThan">
      <formula>$C$4</formula>
    </cfRule>
  </conditionalFormatting>
  <conditionalFormatting sqref="CR29">
    <cfRule type="cellIs" dxfId="3285" priority="2887" operator="lessThan">
      <formula>$C$4</formula>
    </cfRule>
  </conditionalFormatting>
  <conditionalFormatting sqref="CR29">
    <cfRule type="cellIs" dxfId="3284" priority="2888" operator="lessThan">
      <formula>$C$4</formula>
    </cfRule>
  </conditionalFormatting>
  <conditionalFormatting sqref="CR30">
    <cfRule type="cellIs" dxfId="3283" priority="2889" operator="lessThan">
      <formula>$C$4</formula>
    </cfRule>
  </conditionalFormatting>
  <conditionalFormatting sqref="CR30">
    <cfRule type="cellIs" dxfId="3282" priority="2890" operator="lessThan">
      <formula>$C$4</formula>
    </cfRule>
  </conditionalFormatting>
  <conditionalFormatting sqref="CR31">
    <cfRule type="cellIs" dxfId="3281" priority="2891" operator="lessThan">
      <formula>$C$4</formula>
    </cfRule>
  </conditionalFormatting>
  <conditionalFormatting sqref="CR31">
    <cfRule type="cellIs" dxfId="3280" priority="2892" operator="lessThan">
      <formula>$C$4</formula>
    </cfRule>
  </conditionalFormatting>
  <conditionalFormatting sqref="CR32">
    <cfRule type="cellIs" dxfId="3279" priority="2893" operator="lessThan">
      <formula>$C$4</formula>
    </cfRule>
  </conditionalFormatting>
  <conditionalFormatting sqref="CR32">
    <cfRule type="cellIs" dxfId="3278" priority="2894" operator="lessThan">
      <formula>$C$4</formula>
    </cfRule>
  </conditionalFormatting>
  <conditionalFormatting sqref="CR33">
    <cfRule type="cellIs" dxfId="3277" priority="2895" operator="lessThan">
      <formula>$C$4</formula>
    </cfRule>
  </conditionalFormatting>
  <conditionalFormatting sqref="CR33">
    <cfRule type="cellIs" dxfId="3276" priority="2896" operator="lessThan">
      <formula>$C$4</formula>
    </cfRule>
  </conditionalFormatting>
  <conditionalFormatting sqref="CR34">
    <cfRule type="cellIs" dxfId="3275" priority="2897" operator="lessThan">
      <formula>$C$4</formula>
    </cfRule>
  </conditionalFormatting>
  <conditionalFormatting sqref="CR34">
    <cfRule type="cellIs" dxfId="3274" priority="2898" operator="lessThan">
      <formula>$C$4</formula>
    </cfRule>
  </conditionalFormatting>
  <conditionalFormatting sqref="CR35">
    <cfRule type="cellIs" dxfId="3273" priority="2899" operator="lessThan">
      <formula>$C$4</formula>
    </cfRule>
  </conditionalFormatting>
  <conditionalFormatting sqref="CR35">
    <cfRule type="cellIs" dxfId="3272" priority="2900" operator="lessThan">
      <formula>$C$4</formula>
    </cfRule>
  </conditionalFormatting>
  <conditionalFormatting sqref="CR36">
    <cfRule type="cellIs" dxfId="3271" priority="2901" operator="lessThan">
      <formula>$C$4</formula>
    </cfRule>
  </conditionalFormatting>
  <conditionalFormatting sqref="CR36">
    <cfRule type="cellIs" dxfId="3270" priority="2902" operator="lessThan">
      <formula>$C$4</formula>
    </cfRule>
  </conditionalFormatting>
  <conditionalFormatting sqref="CR37">
    <cfRule type="cellIs" dxfId="3269" priority="2903" operator="lessThan">
      <formula>$C$4</formula>
    </cfRule>
  </conditionalFormatting>
  <conditionalFormatting sqref="CR37">
    <cfRule type="cellIs" dxfId="3268" priority="2904" operator="lessThan">
      <formula>$C$4</formula>
    </cfRule>
  </conditionalFormatting>
  <conditionalFormatting sqref="CR38">
    <cfRule type="cellIs" dxfId="3267" priority="2905" operator="lessThan">
      <formula>$C$4</formula>
    </cfRule>
  </conditionalFormatting>
  <conditionalFormatting sqref="CR38">
    <cfRule type="cellIs" dxfId="3266" priority="2906" operator="lessThan">
      <formula>$C$4</formula>
    </cfRule>
  </conditionalFormatting>
  <conditionalFormatting sqref="CR39">
    <cfRule type="cellIs" dxfId="3265" priority="2907" operator="lessThan">
      <formula>$C$4</formula>
    </cfRule>
  </conditionalFormatting>
  <conditionalFormatting sqref="CR39">
    <cfRule type="cellIs" dxfId="3264" priority="2908" operator="lessThan">
      <formula>$C$4</formula>
    </cfRule>
  </conditionalFormatting>
  <conditionalFormatting sqref="CR40">
    <cfRule type="cellIs" dxfId="3263" priority="2909" operator="lessThan">
      <formula>$C$4</formula>
    </cfRule>
  </conditionalFormatting>
  <conditionalFormatting sqref="CR40">
    <cfRule type="cellIs" dxfId="3262" priority="2910" operator="lessThan">
      <formula>$C$4</formula>
    </cfRule>
  </conditionalFormatting>
  <conditionalFormatting sqref="CR41">
    <cfRule type="cellIs" dxfId="3261" priority="2911" operator="lessThan">
      <formula>$C$4</formula>
    </cfRule>
  </conditionalFormatting>
  <conditionalFormatting sqref="CR41">
    <cfRule type="cellIs" dxfId="3260" priority="2912" operator="lessThan">
      <formula>$C$4</formula>
    </cfRule>
  </conditionalFormatting>
  <conditionalFormatting sqref="CR42">
    <cfRule type="cellIs" dxfId="3259" priority="2913" operator="lessThan">
      <formula>$C$4</formula>
    </cfRule>
  </conditionalFormatting>
  <conditionalFormatting sqref="CR42">
    <cfRule type="cellIs" dxfId="3258" priority="2914" operator="lessThan">
      <formula>$C$4</formula>
    </cfRule>
  </conditionalFormatting>
  <conditionalFormatting sqref="CR43">
    <cfRule type="cellIs" dxfId="3257" priority="2915" operator="lessThan">
      <formula>$C$4</formula>
    </cfRule>
  </conditionalFormatting>
  <conditionalFormatting sqref="CR43">
    <cfRule type="cellIs" dxfId="3256" priority="2916" operator="lessThan">
      <formula>$C$4</formula>
    </cfRule>
  </conditionalFormatting>
  <conditionalFormatting sqref="CR44">
    <cfRule type="cellIs" dxfId="3255" priority="2917" operator="lessThan">
      <formula>$C$4</formula>
    </cfRule>
  </conditionalFormatting>
  <conditionalFormatting sqref="CR44">
    <cfRule type="cellIs" dxfId="3254" priority="2918" operator="lessThan">
      <formula>$C$4</formula>
    </cfRule>
  </conditionalFormatting>
  <conditionalFormatting sqref="CR45">
    <cfRule type="cellIs" dxfId="3253" priority="2919" operator="lessThan">
      <formula>$C$4</formula>
    </cfRule>
  </conditionalFormatting>
  <conditionalFormatting sqref="CR45">
    <cfRule type="cellIs" dxfId="3252" priority="2920" operator="lessThan">
      <formula>$C$4</formula>
    </cfRule>
  </conditionalFormatting>
  <conditionalFormatting sqref="CR46">
    <cfRule type="cellIs" dxfId="3251" priority="2921" operator="lessThan">
      <formula>$C$4</formula>
    </cfRule>
  </conditionalFormatting>
  <conditionalFormatting sqref="CR46">
    <cfRule type="cellIs" dxfId="3250" priority="2922" operator="lessThan">
      <formula>$C$4</formula>
    </cfRule>
  </conditionalFormatting>
  <conditionalFormatting sqref="CR47">
    <cfRule type="cellIs" dxfId="3249" priority="2923" operator="lessThan">
      <formula>$C$4</formula>
    </cfRule>
  </conditionalFormatting>
  <conditionalFormatting sqref="CR47">
    <cfRule type="cellIs" dxfId="3248" priority="2924" operator="lessThan">
      <formula>$C$4</formula>
    </cfRule>
  </conditionalFormatting>
  <conditionalFormatting sqref="CR48">
    <cfRule type="cellIs" dxfId="3247" priority="2925" operator="lessThan">
      <formula>$C$4</formula>
    </cfRule>
  </conditionalFormatting>
  <conditionalFormatting sqref="CR48">
    <cfRule type="cellIs" dxfId="3246" priority="2926" operator="lessThan">
      <formula>$C$4</formula>
    </cfRule>
  </conditionalFormatting>
  <conditionalFormatting sqref="CR49">
    <cfRule type="cellIs" dxfId="3245" priority="2927" operator="lessThan">
      <formula>$C$4</formula>
    </cfRule>
  </conditionalFormatting>
  <conditionalFormatting sqref="CR49">
    <cfRule type="cellIs" dxfId="3244" priority="2928" operator="lessThan">
      <formula>$C$4</formula>
    </cfRule>
  </conditionalFormatting>
  <conditionalFormatting sqref="CR50">
    <cfRule type="cellIs" dxfId="3243" priority="2929" operator="lessThan">
      <formula>$C$4</formula>
    </cfRule>
  </conditionalFormatting>
  <conditionalFormatting sqref="CR50">
    <cfRule type="cellIs" dxfId="3242" priority="2930" operator="lessThan">
      <formula>$C$4</formula>
    </cfRule>
  </conditionalFormatting>
  <conditionalFormatting sqref="CR51">
    <cfRule type="cellIs" dxfId="3241" priority="2931" operator="lessThan">
      <formula>$C$4</formula>
    </cfRule>
  </conditionalFormatting>
  <conditionalFormatting sqref="CR51">
    <cfRule type="cellIs" dxfId="3240" priority="2932" operator="lessThan">
      <formula>$C$4</formula>
    </cfRule>
  </conditionalFormatting>
  <conditionalFormatting sqref="CR52">
    <cfRule type="cellIs" dxfId="3239" priority="2933" operator="lessThan">
      <formula>$C$4</formula>
    </cfRule>
  </conditionalFormatting>
  <conditionalFormatting sqref="CR52">
    <cfRule type="cellIs" dxfId="3238" priority="2934" operator="lessThan">
      <formula>$C$4</formula>
    </cfRule>
  </conditionalFormatting>
  <conditionalFormatting sqref="CR53">
    <cfRule type="cellIs" dxfId="3237" priority="2935" operator="lessThan">
      <formula>$C$4</formula>
    </cfRule>
  </conditionalFormatting>
  <conditionalFormatting sqref="CR53">
    <cfRule type="cellIs" dxfId="3236" priority="2936" operator="lessThan">
      <formula>$C$4</formula>
    </cfRule>
  </conditionalFormatting>
  <conditionalFormatting sqref="CR54">
    <cfRule type="cellIs" dxfId="3235" priority="2937" operator="lessThan">
      <formula>$C$4</formula>
    </cfRule>
  </conditionalFormatting>
  <conditionalFormatting sqref="CR54">
    <cfRule type="cellIs" dxfId="3234" priority="2938" operator="lessThan">
      <formula>$C$4</formula>
    </cfRule>
  </conditionalFormatting>
  <conditionalFormatting sqref="CR55">
    <cfRule type="cellIs" dxfId="3233" priority="2939" operator="lessThan">
      <formula>$C$4</formula>
    </cfRule>
  </conditionalFormatting>
  <conditionalFormatting sqref="CR55">
    <cfRule type="cellIs" dxfId="3232" priority="2940" operator="lessThan">
      <formula>$C$4</formula>
    </cfRule>
  </conditionalFormatting>
  <conditionalFormatting sqref="CR56">
    <cfRule type="cellIs" dxfId="3231" priority="2941" operator="lessThan">
      <formula>$C$4</formula>
    </cfRule>
  </conditionalFormatting>
  <conditionalFormatting sqref="CR56">
    <cfRule type="cellIs" dxfId="3230" priority="2942" operator="lessThan">
      <formula>$C$4</formula>
    </cfRule>
  </conditionalFormatting>
  <conditionalFormatting sqref="CR57">
    <cfRule type="cellIs" dxfId="3229" priority="2943" operator="lessThan">
      <formula>$C$4</formula>
    </cfRule>
  </conditionalFormatting>
  <conditionalFormatting sqref="CR57">
    <cfRule type="cellIs" dxfId="3228" priority="2944" operator="lessThan">
      <formula>$C$4</formula>
    </cfRule>
  </conditionalFormatting>
  <conditionalFormatting sqref="CR58">
    <cfRule type="cellIs" dxfId="3227" priority="2945" operator="lessThan">
      <formula>$C$4</formula>
    </cfRule>
  </conditionalFormatting>
  <conditionalFormatting sqref="CR58">
    <cfRule type="cellIs" dxfId="3226" priority="2946" operator="lessThan">
      <formula>$C$4</formula>
    </cfRule>
  </conditionalFormatting>
  <conditionalFormatting sqref="CR59">
    <cfRule type="cellIs" dxfId="3225" priority="2947" operator="lessThan">
      <formula>$C$4</formula>
    </cfRule>
  </conditionalFormatting>
  <conditionalFormatting sqref="CR59">
    <cfRule type="cellIs" dxfId="3224" priority="2948" operator="lessThan">
      <formula>$C$4</formula>
    </cfRule>
  </conditionalFormatting>
  <conditionalFormatting sqref="CR60">
    <cfRule type="cellIs" dxfId="3223" priority="2949" operator="lessThan">
      <formula>$C$4</formula>
    </cfRule>
  </conditionalFormatting>
  <conditionalFormatting sqref="CR60">
    <cfRule type="cellIs" dxfId="3222" priority="2950" operator="lessThan">
      <formula>$C$4</formula>
    </cfRule>
  </conditionalFormatting>
  <conditionalFormatting sqref="L47">
    <cfRule type="cellIs" dxfId="3149" priority="3023" operator="lessThan">
      <formula>$C$4</formula>
    </cfRule>
  </conditionalFormatting>
  <conditionalFormatting sqref="L47">
    <cfRule type="cellIs" dxfId="3148" priority="3024" operator="lessThan">
      <formula>$C$4</formula>
    </cfRule>
  </conditionalFormatting>
  <conditionalFormatting sqref="L48">
    <cfRule type="cellIs" dxfId="3147" priority="3025" operator="lessThan">
      <formula>$C$4</formula>
    </cfRule>
  </conditionalFormatting>
  <conditionalFormatting sqref="L48">
    <cfRule type="cellIs" dxfId="3146" priority="3026" operator="lessThan">
      <formula>$C$4</formula>
    </cfRule>
  </conditionalFormatting>
  <conditionalFormatting sqref="L49">
    <cfRule type="cellIs" dxfId="3145" priority="3027" operator="lessThan">
      <formula>$C$4</formula>
    </cfRule>
  </conditionalFormatting>
  <conditionalFormatting sqref="L49">
    <cfRule type="cellIs" dxfId="3144" priority="3028" operator="lessThan">
      <formula>$C$4</formula>
    </cfRule>
  </conditionalFormatting>
  <conditionalFormatting sqref="L50">
    <cfRule type="cellIs" dxfId="3143" priority="3029" operator="lessThan">
      <formula>$C$4</formula>
    </cfRule>
  </conditionalFormatting>
  <conditionalFormatting sqref="L50">
    <cfRule type="cellIs" dxfId="3142" priority="3030" operator="lessThan">
      <formula>$C$4</formula>
    </cfRule>
  </conditionalFormatting>
  <conditionalFormatting sqref="L51">
    <cfRule type="cellIs" dxfId="3141" priority="3031" operator="lessThan">
      <formula>$C$4</formula>
    </cfRule>
  </conditionalFormatting>
  <conditionalFormatting sqref="L51">
    <cfRule type="cellIs" dxfId="3140" priority="3032" operator="lessThan">
      <formula>$C$4</formula>
    </cfRule>
  </conditionalFormatting>
  <conditionalFormatting sqref="L52">
    <cfRule type="cellIs" dxfId="3139" priority="3033" operator="lessThan">
      <formula>$C$4</formula>
    </cfRule>
  </conditionalFormatting>
  <conditionalFormatting sqref="L52">
    <cfRule type="cellIs" dxfId="3138" priority="3034" operator="lessThan">
      <formula>$C$4</formula>
    </cfRule>
  </conditionalFormatting>
  <conditionalFormatting sqref="L53">
    <cfRule type="cellIs" dxfId="3137" priority="3035" operator="lessThan">
      <formula>$C$4</formula>
    </cfRule>
  </conditionalFormatting>
  <conditionalFormatting sqref="L53">
    <cfRule type="cellIs" dxfId="3136" priority="3036" operator="lessThan">
      <formula>$C$4</formula>
    </cfRule>
  </conditionalFormatting>
  <conditionalFormatting sqref="L54">
    <cfRule type="cellIs" dxfId="3135" priority="3037" operator="lessThan">
      <formula>$C$4</formula>
    </cfRule>
  </conditionalFormatting>
  <conditionalFormatting sqref="L54">
    <cfRule type="cellIs" dxfId="3134" priority="3038" operator="lessThan">
      <formula>$C$4</formula>
    </cfRule>
  </conditionalFormatting>
  <conditionalFormatting sqref="L55">
    <cfRule type="cellIs" dxfId="3133" priority="3039" operator="lessThan">
      <formula>$C$4</formula>
    </cfRule>
  </conditionalFormatting>
  <conditionalFormatting sqref="L55">
    <cfRule type="cellIs" dxfId="3132" priority="3040" operator="lessThan">
      <formula>$C$4</formula>
    </cfRule>
  </conditionalFormatting>
  <conditionalFormatting sqref="L56">
    <cfRule type="cellIs" dxfId="3131" priority="3041" operator="lessThan">
      <formula>$C$4</formula>
    </cfRule>
  </conditionalFormatting>
  <conditionalFormatting sqref="L56">
    <cfRule type="cellIs" dxfId="3130" priority="3042" operator="lessThan">
      <formula>$C$4</formula>
    </cfRule>
  </conditionalFormatting>
  <conditionalFormatting sqref="L57">
    <cfRule type="cellIs" dxfId="3129" priority="3043" operator="lessThan">
      <formula>$C$4</formula>
    </cfRule>
  </conditionalFormatting>
  <conditionalFormatting sqref="L57">
    <cfRule type="cellIs" dxfId="3128" priority="3044" operator="lessThan">
      <formula>$C$4</formula>
    </cfRule>
  </conditionalFormatting>
  <conditionalFormatting sqref="L58">
    <cfRule type="cellIs" dxfId="3127" priority="3045" operator="lessThan">
      <formula>$C$4</formula>
    </cfRule>
  </conditionalFormatting>
  <conditionalFormatting sqref="L58">
    <cfRule type="cellIs" dxfId="3126" priority="3046" operator="lessThan">
      <formula>$C$4</formula>
    </cfRule>
  </conditionalFormatting>
  <conditionalFormatting sqref="L59">
    <cfRule type="cellIs" dxfId="3125" priority="3047" operator="lessThan">
      <formula>$C$4</formula>
    </cfRule>
  </conditionalFormatting>
  <conditionalFormatting sqref="L59">
    <cfRule type="cellIs" dxfId="3124" priority="3048" operator="lessThan">
      <formula>$C$4</formula>
    </cfRule>
  </conditionalFormatting>
  <conditionalFormatting sqref="L60">
    <cfRule type="cellIs" dxfId="3123" priority="3049" operator="lessThan">
      <formula>$C$4</formula>
    </cfRule>
  </conditionalFormatting>
  <conditionalFormatting sqref="L60">
    <cfRule type="cellIs" dxfId="3122" priority="3050" operator="lessThan">
      <formula>$C$4</formula>
    </cfRule>
  </conditionalFormatting>
  <conditionalFormatting sqref="M47">
    <cfRule type="cellIs" dxfId="3049" priority="3123" operator="lessThan">
      <formula>$C$4</formula>
    </cfRule>
  </conditionalFormatting>
  <conditionalFormatting sqref="M47">
    <cfRule type="cellIs" dxfId="3048" priority="3124" operator="lessThan">
      <formula>$C$4</formula>
    </cfRule>
  </conditionalFormatting>
  <conditionalFormatting sqref="M48">
    <cfRule type="cellIs" dxfId="3047" priority="3125" operator="lessThan">
      <formula>$C$4</formula>
    </cfRule>
  </conditionalFormatting>
  <conditionalFormatting sqref="M48">
    <cfRule type="cellIs" dxfId="3046" priority="3126" operator="lessThan">
      <formula>$C$4</formula>
    </cfRule>
  </conditionalFormatting>
  <conditionalFormatting sqref="M49">
    <cfRule type="cellIs" dxfId="3045" priority="3127" operator="lessThan">
      <formula>$C$4</formula>
    </cfRule>
  </conditionalFormatting>
  <conditionalFormatting sqref="M49">
    <cfRule type="cellIs" dxfId="3044" priority="3128" operator="lessThan">
      <formula>$C$4</formula>
    </cfRule>
  </conditionalFormatting>
  <conditionalFormatting sqref="M50">
    <cfRule type="cellIs" dxfId="3043" priority="3129" operator="lessThan">
      <formula>$C$4</formula>
    </cfRule>
  </conditionalFormatting>
  <conditionalFormatting sqref="M50">
    <cfRule type="cellIs" dxfId="3042" priority="3130" operator="lessThan">
      <formula>$C$4</formula>
    </cfRule>
  </conditionalFormatting>
  <conditionalFormatting sqref="M51">
    <cfRule type="cellIs" dxfId="3041" priority="3131" operator="lessThan">
      <formula>$C$4</formula>
    </cfRule>
  </conditionalFormatting>
  <conditionalFormatting sqref="M51">
    <cfRule type="cellIs" dxfId="3040" priority="3132" operator="lessThan">
      <formula>$C$4</formula>
    </cfRule>
  </conditionalFormatting>
  <conditionalFormatting sqref="M52">
    <cfRule type="cellIs" dxfId="3039" priority="3133" operator="lessThan">
      <formula>$C$4</formula>
    </cfRule>
  </conditionalFormatting>
  <conditionalFormatting sqref="M52">
    <cfRule type="cellIs" dxfId="3038" priority="3134" operator="lessThan">
      <formula>$C$4</formula>
    </cfRule>
  </conditionalFormatting>
  <conditionalFormatting sqref="M53">
    <cfRule type="cellIs" dxfId="3037" priority="3135" operator="lessThan">
      <formula>$C$4</formula>
    </cfRule>
  </conditionalFormatting>
  <conditionalFormatting sqref="M53">
    <cfRule type="cellIs" dxfId="3036" priority="3136" operator="lessThan">
      <formula>$C$4</formula>
    </cfRule>
  </conditionalFormatting>
  <conditionalFormatting sqref="M54">
    <cfRule type="cellIs" dxfId="3035" priority="3137" operator="lessThan">
      <formula>$C$4</formula>
    </cfRule>
  </conditionalFormatting>
  <conditionalFormatting sqref="M54">
    <cfRule type="cellIs" dxfId="3034" priority="3138" operator="lessThan">
      <formula>$C$4</formula>
    </cfRule>
  </conditionalFormatting>
  <conditionalFormatting sqref="M55">
    <cfRule type="cellIs" dxfId="3033" priority="3139" operator="lessThan">
      <formula>$C$4</formula>
    </cfRule>
  </conditionalFormatting>
  <conditionalFormatting sqref="M55">
    <cfRule type="cellIs" dxfId="3032" priority="3140" operator="lessThan">
      <formula>$C$4</formula>
    </cfRule>
  </conditionalFormatting>
  <conditionalFormatting sqref="M56">
    <cfRule type="cellIs" dxfId="3031" priority="3141" operator="lessThan">
      <formula>$C$4</formula>
    </cfRule>
  </conditionalFormatting>
  <conditionalFormatting sqref="M56">
    <cfRule type="cellIs" dxfId="3030" priority="3142" operator="lessThan">
      <formula>$C$4</formula>
    </cfRule>
  </conditionalFormatting>
  <conditionalFormatting sqref="M57">
    <cfRule type="cellIs" dxfId="3029" priority="3143" operator="lessThan">
      <formula>$C$4</formula>
    </cfRule>
  </conditionalFormatting>
  <conditionalFormatting sqref="M57">
    <cfRule type="cellIs" dxfId="3028" priority="3144" operator="lessThan">
      <formula>$C$4</formula>
    </cfRule>
  </conditionalFormatting>
  <conditionalFormatting sqref="M58">
    <cfRule type="cellIs" dxfId="3027" priority="3145" operator="lessThan">
      <formula>$C$4</formula>
    </cfRule>
  </conditionalFormatting>
  <conditionalFormatting sqref="M58">
    <cfRule type="cellIs" dxfId="3026" priority="3146" operator="lessThan">
      <formula>$C$4</formula>
    </cfRule>
  </conditionalFormatting>
  <conditionalFormatting sqref="M59">
    <cfRule type="cellIs" dxfId="3025" priority="3147" operator="lessThan">
      <formula>$C$4</formula>
    </cfRule>
  </conditionalFormatting>
  <conditionalFormatting sqref="M59">
    <cfRule type="cellIs" dxfId="3024" priority="3148" operator="lessThan">
      <formula>$C$4</formula>
    </cfRule>
  </conditionalFormatting>
  <conditionalFormatting sqref="M60">
    <cfRule type="cellIs" dxfId="3023" priority="3149" operator="lessThan">
      <formula>$C$4</formula>
    </cfRule>
  </conditionalFormatting>
  <conditionalFormatting sqref="M60">
    <cfRule type="cellIs" dxfId="3022" priority="3150" operator="lessThan">
      <formula>$C$4</formula>
    </cfRule>
  </conditionalFormatting>
  <conditionalFormatting sqref="CW10">
    <cfRule type="cellIs" dxfId="3021" priority="3151" operator="lessThan">
      <formula>1</formula>
    </cfRule>
  </conditionalFormatting>
  <conditionalFormatting sqref="CW11">
    <cfRule type="cellIs" dxfId="3020" priority="3152" operator="lessThan">
      <formula>1</formula>
    </cfRule>
  </conditionalFormatting>
  <conditionalFormatting sqref="CW12">
    <cfRule type="cellIs" dxfId="3019" priority="3153" operator="lessThan">
      <formula>1</formula>
    </cfRule>
  </conditionalFormatting>
  <conditionalFormatting sqref="CW13">
    <cfRule type="cellIs" dxfId="3018" priority="3154" operator="lessThan">
      <formula>1</formula>
    </cfRule>
  </conditionalFormatting>
  <conditionalFormatting sqref="CW14">
    <cfRule type="cellIs" dxfId="3017" priority="3155" operator="lessThan">
      <formula>1</formula>
    </cfRule>
  </conditionalFormatting>
  <conditionalFormatting sqref="CW15">
    <cfRule type="cellIs" dxfId="3016" priority="3156" operator="lessThan">
      <formula>1</formula>
    </cfRule>
  </conditionalFormatting>
  <conditionalFormatting sqref="CW16">
    <cfRule type="cellIs" dxfId="3015" priority="3157" operator="lessThan">
      <formula>1</formula>
    </cfRule>
  </conditionalFormatting>
  <conditionalFormatting sqref="CW17">
    <cfRule type="cellIs" dxfId="3014" priority="3158" operator="lessThan">
      <formula>1</formula>
    </cfRule>
  </conditionalFormatting>
  <conditionalFormatting sqref="CW18">
    <cfRule type="cellIs" dxfId="3013" priority="3159" operator="lessThan">
      <formula>1</formula>
    </cfRule>
  </conditionalFormatting>
  <conditionalFormatting sqref="CW19">
    <cfRule type="cellIs" dxfId="3012" priority="3160" operator="lessThan">
      <formula>1</formula>
    </cfRule>
  </conditionalFormatting>
  <conditionalFormatting sqref="CW23">
    <cfRule type="cellIs" dxfId="3011" priority="3161" operator="lessThan">
      <formula>1</formula>
    </cfRule>
  </conditionalFormatting>
  <conditionalFormatting sqref="CW24">
    <cfRule type="cellIs" dxfId="3010" priority="3162" operator="lessThan">
      <formula>1</formula>
    </cfRule>
  </conditionalFormatting>
  <conditionalFormatting sqref="CW25">
    <cfRule type="cellIs" dxfId="3009" priority="3163" operator="lessThan">
      <formula>1</formula>
    </cfRule>
  </conditionalFormatting>
  <conditionalFormatting sqref="CW26">
    <cfRule type="cellIs" dxfId="3008" priority="3164" operator="lessThan">
      <formula>1</formula>
    </cfRule>
  </conditionalFormatting>
  <conditionalFormatting sqref="CW27">
    <cfRule type="cellIs" dxfId="3007" priority="3165" operator="lessThan">
      <formula>1</formula>
    </cfRule>
  </conditionalFormatting>
  <conditionalFormatting sqref="CW28">
    <cfRule type="cellIs" dxfId="3006" priority="3166" operator="lessThan">
      <formula>1</formula>
    </cfRule>
  </conditionalFormatting>
  <conditionalFormatting sqref="CW29">
    <cfRule type="cellIs" dxfId="3005" priority="3167" operator="lessThan">
      <formula>1</formula>
    </cfRule>
  </conditionalFormatting>
  <conditionalFormatting sqref="CW30">
    <cfRule type="cellIs" dxfId="3004" priority="3168" operator="lessThan">
      <formula>1</formula>
    </cfRule>
  </conditionalFormatting>
  <conditionalFormatting sqref="CW31">
    <cfRule type="cellIs" dxfId="3003" priority="3169" operator="lessThan">
      <formula>1</formula>
    </cfRule>
  </conditionalFormatting>
  <conditionalFormatting sqref="CW32">
    <cfRule type="cellIs" dxfId="3002" priority="3170" operator="lessThan">
      <formula>1</formula>
    </cfRule>
  </conditionalFormatting>
  <conditionalFormatting sqref="AX47">
    <cfRule type="cellIs" dxfId="2929" priority="3243" operator="lessThan">
      <formula>$C$4</formula>
    </cfRule>
  </conditionalFormatting>
  <conditionalFormatting sqref="AX47">
    <cfRule type="cellIs" dxfId="2928" priority="3244" operator="lessThan">
      <formula>$C$4</formula>
    </cfRule>
  </conditionalFormatting>
  <conditionalFormatting sqref="AX48">
    <cfRule type="cellIs" dxfId="2927" priority="3245" operator="lessThan">
      <formula>$C$4</formula>
    </cfRule>
  </conditionalFormatting>
  <conditionalFormatting sqref="AX48">
    <cfRule type="cellIs" dxfId="2926" priority="3246" operator="lessThan">
      <formula>$C$4</formula>
    </cfRule>
  </conditionalFormatting>
  <conditionalFormatting sqref="AX49">
    <cfRule type="cellIs" dxfId="2925" priority="3247" operator="lessThan">
      <formula>$C$4</formula>
    </cfRule>
  </conditionalFormatting>
  <conditionalFormatting sqref="AX49">
    <cfRule type="cellIs" dxfId="2924" priority="3248" operator="lessThan">
      <formula>$C$4</formula>
    </cfRule>
  </conditionalFormatting>
  <conditionalFormatting sqref="AX50">
    <cfRule type="cellIs" dxfId="2923" priority="3249" operator="lessThan">
      <formula>$C$4</formula>
    </cfRule>
  </conditionalFormatting>
  <conditionalFormatting sqref="AX50">
    <cfRule type="cellIs" dxfId="2922" priority="3250" operator="lessThan">
      <formula>$C$4</formula>
    </cfRule>
  </conditionalFormatting>
  <conditionalFormatting sqref="AX51">
    <cfRule type="cellIs" dxfId="2921" priority="3251" operator="lessThan">
      <formula>$C$4</formula>
    </cfRule>
  </conditionalFormatting>
  <conditionalFormatting sqref="AX51">
    <cfRule type="cellIs" dxfId="2920" priority="3252" operator="lessThan">
      <formula>$C$4</formula>
    </cfRule>
  </conditionalFormatting>
  <conditionalFormatting sqref="AX52">
    <cfRule type="cellIs" dxfId="2919" priority="3253" operator="lessThan">
      <formula>$C$4</formula>
    </cfRule>
  </conditionalFormatting>
  <conditionalFormatting sqref="AX52">
    <cfRule type="cellIs" dxfId="2918" priority="3254" operator="lessThan">
      <formula>$C$4</formula>
    </cfRule>
  </conditionalFormatting>
  <conditionalFormatting sqref="AX53">
    <cfRule type="cellIs" dxfId="2917" priority="3255" operator="lessThan">
      <formula>$C$4</formula>
    </cfRule>
  </conditionalFormatting>
  <conditionalFormatting sqref="AX53">
    <cfRule type="cellIs" dxfId="2916" priority="3256" operator="lessThan">
      <formula>$C$4</formula>
    </cfRule>
  </conditionalFormatting>
  <conditionalFormatting sqref="AX54">
    <cfRule type="cellIs" dxfId="2915" priority="3257" operator="lessThan">
      <formula>$C$4</formula>
    </cfRule>
  </conditionalFormatting>
  <conditionalFormatting sqref="AX54">
    <cfRule type="cellIs" dxfId="2914" priority="3258" operator="lessThan">
      <formula>$C$4</formula>
    </cfRule>
  </conditionalFormatting>
  <conditionalFormatting sqref="AX55">
    <cfRule type="cellIs" dxfId="2913" priority="3259" operator="lessThan">
      <formula>$C$4</formula>
    </cfRule>
  </conditionalFormatting>
  <conditionalFormatting sqref="AX55">
    <cfRule type="cellIs" dxfId="2912" priority="3260" operator="lessThan">
      <formula>$C$4</formula>
    </cfRule>
  </conditionalFormatting>
  <conditionalFormatting sqref="AX56">
    <cfRule type="cellIs" dxfId="2911" priority="3261" operator="lessThan">
      <formula>$C$4</formula>
    </cfRule>
  </conditionalFormatting>
  <conditionalFormatting sqref="AX56">
    <cfRule type="cellIs" dxfId="2910" priority="3262" operator="lessThan">
      <formula>$C$4</formula>
    </cfRule>
  </conditionalFormatting>
  <conditionalFormatting sqref="AX57">
    <cfRule type="cellIs" dxfId="2909" priority="3263" operator="lessThan">
      <formula>$C$4</formula>
    </cfRule>
  </conditionalFormatting>
  <conditionalFormatting sqref="AX57">
    <cfRule type="cellIs" dxfId="2908" priority="3264" operator="lessThan">
      <formula>$C$4</formula>
    </cfRule>
  </conditionalFormatting>
  <conditionalFormatting sqref="AX58">
    <cfRule type="cellIs" dxfId="2907" priority="3265" operator="lessThan">
      <formula>$C$4</formula>
    </cfRule>
  </conditionalFormatting>
  <conditionalFormatting sqref="AX58">
    <cfRule type="cellIs" dxfId="2906" priority="3266" operator="lessThan">
      <formula>$C$4</formula>
    </cfRule>
  </conditionalFormatting>
  <conditionalFormatting sqref="AX59">
    <cfRule type="cellIs" dxfId="2905" priority="3267" operator="lessThan">
      <formula>$C$4</formula>
    </cfRule>
  </conditionalFormatting>
  <conditionalFormatting sqref="AX59">
    <cfRule type="cellIs" dxfId="2904" priority="3268" operator="lessThan">
      <formula>$C$4</formula>
    </cfRule>
  </conditionalFormatting>
  <conditionalFormatting sqref="AX60">
    <cfRule type="cellIs" dxfId="2903" priority="3269" operator="lessThan">
      <formula>$C$4</formula>
    </cfRule>
  </conditionalFormatting>
  <conditionalFormatting sqref="AX60">
    <cfRule type="cellIs" dxfId="2902" priority="3270" operator="lessThan">
      <formula>$C$4</formula>
    </cfRule>
  </conditionalFormatting>
  <conditionalFormatting sqref="AY11">
    <cfRule type="cellIs" dxfId="2901" priority="3271" operator="lessThan">
      <formula>$C$4</formula>
    </cfRule>
  </conditionalFormatting>
  <conditionalFormatting sqref="AY11">
    <cfRule type="cellIs" dxfId="2900" priority="3272" operator="lessThan">
      <formula>$C$4</formula>
    </cfRule>
  </conditionalFormatting>
  <conditionalFormatting sqref="AY12">
    <cfRule type="cellIs" dxfId="2899" priority="3273" operator="lessThan">
      <formula>$C$4</formula>
    </cfRule>
  </conditionalFormatting>
  <conditionalFormatting sqref="AY12">
    <cfRule type="cellIs" dxfId="2898" priority="3274" operator="lessThan">
      <formula>$C$4</formula>
    </cfRule>
  </conditionalFormatting>
  <conditionalFormatting sqref="AY13">
    <cfRule type="cellIs" dxfId="2897" priority="3275" operator="lessThan">
      <formula>$C$4</formula>
    </cfRule>
  </conditionalFormatting>
  <conditionalFormatting sqref="AY13">
    <cfRule type="cellIs" dxfId="2896" priority="3276" operator="lessThan">
      <formula>$C$4</formula>
    </cfRule>
  </conditionalFormatting>
  <conditionalFormatting sqref="AY14">
    <cfRule type="cellIs" dxfId="2895" priority="3277" operator="lessThan">
      <formula>$C$4</formula>
    </cfRule>
  </conditionalFormatting>
  <conditionalFormatting sqref="AY14">
    <cfRule type="cellIs" dxfId="2894" priority="3278" operator="lessThan">
      <formula>$C$4</formula>
    </cfRule>
  </conditionalFormatting>
  <conditionalFormatting sqref="AY15">
    <cfRule type="cellIs" dxfId="2893" priority="3279" operator="lessThan">
      <formula>$C$4</formula>
    </cfRule>
  </conditionalFormatting>
  <conditionalFormatting sqref="AY15">
    <cfRule type="cellIs" dxfId="2892" priority="3280" operator="lessThan">
      <formula>$C$4</formula>
    </cfRule>
  </conditionalFormatting>
  <conditionalFormatting sqref="AY16">
    <cfRule type="cellIs" dxfId="2891" priority="3281" operator="lessThan">
      <formula>$C$4</formula>
    </cfRule>
  </conditionalFormatting>
  <conditionalFormatting sqref="AY16">
    <cfRule type="cellIs" dxfId="2890" priority="3282" operator="lessThan">
      <formula>$C$4</formula>
    </cfRule>
  </conditionalFormatting>
  <conditionalFormatting sqref="AY17">
    <cfRule type="cellIs" dxfId="2889" priority="3283" operator="lessThan">
      <formula>$C$4</formula>
    </cfRule>
  </conditionalFormatting>
  <conditionalFormatting sqref="AY17">
    <cfRule type="cellIs" dxfId="2888" priority="3284" operator="lessThan">
      <formula>$C$4</formula>
    </cfRule>
  </conditionalFormatting>
  <conditionalFormatting sqref="AY18">
    <cfRule type="cellIs" dxfId="2887" priority="3285" operator="lessThan">
      <formula>$C$4</formula>
    </cfRule>
  </conditionalFormatting>
  <conditionalFormatting sqref="AY18">
    <cfRule type="cellIs" dxfId="2886" priority="3286" operator="lessThan">
      <formula>$C$4</formula>
    </cfRule>
  </conditionalFormatting>
  <conditionalFormatting sqref="AY19">
    <cfRule type="cellIs" dxfId="2885" priority="3287" operator="lessThan">
      <formula>$C$4</formula>
    </cfRule>
  </conditionalFormatting>
  <conditionalFormatting sqref="AY19">
    <cfRule type="cellIs" dxfId="2884" priority="3288" operator="lessThan">
      <formula>$C$4</formula>
    </cfRule>
  </conditionalFormatting>
  <conditionalFormatting sqref="AY20">
    <cfRule type="cellIs" dxfId="2883" priority="3289" operator="lessThan">
      <formula>$C$4</formula>
    </cfRule>
  </conditionalFormatting>
  <conditionalFormatting sqref="AY20">
    <cfRule type="cellIs" dxfId="2882" priority="3290" operator="lessThan">
      <formula>$C$4</formula>
    </cfRule>
  </conditionalFormatting>
  <conditionalFormatting sqref="AY21">
    <cfRule type="cellIs" dxfId="2881" priority="3291" operator="lessThan">
      <formula>$C$4</formula>
    </cfRule>
  </conditionalFormatting>
  <conditionalFormatting sqref="AY21">
    <cfRule type="cellIs" dxfId="2880" priority="3292" operator="lessThan">
      <formula>$C$4</formula>
    </cfRule>
  </conditionalFormatting>
  <conditionalFormatting sqref="AY22">
    <cfRule type="cellIs" dxfId="2879" priority="3293" operator="lessThan">
      <formula>$C$4</formula>
    </cfRule>
  </conditionalFormatting>
  <conditionalFormatting sqref="AY22">
    <cfRule type="cellIs" dxfId="2878" priority="3294" operator="lessThan">
      <formula>$C$4</formula>
    </cfRule>
  </conditionalFormatting>
  <conditionalFormatting sqref="AY23">
    <cfRule type="cellIs" dxfId="2877" priority="3295" operator="lessThan">
      <formula>$C$4</formula>
    </cfRule>
  </conditionalFormatting>
  <conditionalFormatting sqref="AY23">
    <cfRule type="cellIs" dxfId="2876" priority="3296" operator="lessThan">
      <formula>$C$4</formula>
    </cfRule>
  </conditionalFormatting>
  <conditionalFormatting sqref="AY24">
    <cfRule type="cellIs" dxfId="2875" priority="3297" operator="lessThan">
      <formula>$C$4</formula>
    </cfRule>
  </conditionalFormatting>
  <conditionalFormatting sqref="AY24">
    <cfRule type="cellIs" dxfId="2874" priority="3298" operator="lessThan">
      <formula>$C$4</formula>
    </cfRule>
  </conditionalFormatting>
  <conditionalFormatting sqref="AY25">
    <cfRule type="cellIs" dxfId="2873" priority="3299" operator="lessThan">
      <formula>$C$4</formula>
    </cfRule>
  </conditionalFormatting>
  <conditionalFormatting sqref="AY25">
    <cfRule type="cellIs" dxfId="2872" priority="3300" operator="lessThan">
      <formula>$C$4</formula>
    </cfRule>
  </conditionalFormatting>
  <conditionalFormatting sqref="AY26">
    <cfRule type="cellIs" dxfId="2871" priority="3301" operator="lessThan">
      <formula>$C$4</formula>
    </cfRule>
  </conditionalFormatting>
  <conditionalFormatting sqref="AY26">
    <cfRule type="cellIs" dxfId="2870" priority="3302" operator="lessThan">
      <formula>$C$4</formula>
    </cfRule>
  </conditionalFormatting>
  <conditionalFormatting sqref="AY27">
    <cfRule type="cellIs" dxfId="2869" priority="3303" operator="lessThan">
      <formula>$C$4</formula>
    </cfRule>
  </conditionalFormatting>
  <conditionalFormatting sqref="AY27">
    <cfRule type="cellIs" dxfId="2868" priority="3304" operator="lessThan">
      <formula>$C$4</formula>
    </cfRule>
  </conditionalFormatting>
  <conditionalFormatting sqref="AY28">
    <cfRule type="cellIs" dxfId="2867" priority="3305" operator="lessThan">
      <formula>$C$4</formula>
    </cfRule>
  </conditionalFormatting>
  <conditionalFormatting sqref="AY28">
    <cfRule type="cellIs" dxfId="2866" priority="3306" operator="lessThan">
      <formula>$C$4</formula>
    </cfRule>
  </conditionalFormatting>
  <conditionalFormatting sqref="AY29">
    <cfRule type="cellIs" dxfId="2865" priority="3307" operator="lessThan">
      <formula>$C$4</formula>
    </cfRule>
  </conditionalFormatting>
  <conditionalFormatting sqref="AY29">
    <cfRule type="cellIs" dxfId="2864" priority="3308" operator="lessThan">
      <formula>$C$4</formula>
    </cfRule>
  </conditionalFormatting>
  <conditionalFormatting sqref="AY30">
    <cfRule type="cellIs" dxfId="2863" priority="3309" operator="lessThan">
      <formula>$C$4</formula>
    </cfRule>
  </conditionalFormatting>
  <conditionalFormatting sqref="AY30">
    <cfRule type="cellIs" dxfId="2862" priority="3310" operator="lessThan">
      <formula>$C$4</formula>
    </cfRule>
  </conditionalFormatting>
  <conditionalFormatting sqref="AY31">
    <cfRule type="cellIs" dxfId="2861" priority="3311" operator="lessThan">
      <formula>$C$4</formula>
    </cfRule>
  </conditionalFormatting>
  <conditionalFormatting sqref="AY31">
    <cfRule type="cellIs" dxfId="2860" priority="3312" operator="lessThan">
      <formula>$C$4</formula>
    </cfRule>
  </conditionalFormatting>
  <conditionalFormatting sqref="AY32">
    <cfRule type="cellIs" dxfId="2859" priority="3313" operator="lessThan">
      <formula>$C$4</formula>
    </cfRule>
  </conditionalFormatting>
  <conditionalFormatting sqref="AY32">
    <cfRule type="cellIs" dxfId="2858" priority="3314" operator="lessThan">
      <formula>$C$4</formula>
    </cfRule>
  </conditionalFormatting>
  <conditionalFormatting sqref="AY33">
    <cfRule type="cellIs" dxfId="2857" priority="3315" operator="lessThan">
      <formula>$C$4</formula>
    </cfRule>
  </conditionalFormatting>
  <conditionalFormatting sqref="AY33">
    <cfRule type="cellIs" dxfId="2856" priority="3316" operator="lessThan">
      <formula>$C$4</formula>
    </cfRule>
  </conditionalFormatting>
  <conditionalFormatting sqref="AY34">
    <cfRule type="cellIs" dxfId="2855" priority="3317" operator="lessThan">
      <formula>$C$4</formula>
    </cfRule>
  </conditionalFormatting>
  <conditionalFormatting sqref="AY34">
    <cfRule type="cellIs" dxfId="2854" priority="3318" operator="lessThan">
      <formula>$C$4</formula>
    </cfRule>
  </conditionalFormatting>
  <conditionalFormatting sqref="AY35">
    <cfRule type="cellIs" dxfId="2853" priority="3319" operator="lessThan">
      <formula>$C$4</formula>
    </cfRule>
  </conditionalFormatting>
  <conditionalFormatting sqref="AY35">
    <cfRule type="cellIs" dxfId="2852" priority="3320" operator="lessThan">
      <formula>$C$4</formula>
    </cfRule>
  </conditionalFormatting>
  <conditionalFormatting sqref="AY36">
    <cfRule type="cellIs" dxfId="2851" priority="3321" operator="lessThan">
      <formula>$C$4</formula>
    </cfRule>
  </conditionalFormatting>
  <conditionalFormatting sqref="AY36">
    <cfRule type="cellIs" dxfId="2850" priority="3322" operator="lessThan">
      <formula>$C$4</formula>
    </cfRule>
  </conditionalFormatting>
  <conditionalFormatting sqref="AY37">
    <cfRule type="cellIs" dxfId="2849" priority="3323" operator="lessThan">
      <formula>$C$4</formula>
    </cfRule>
  </conditionalFormatting>
  <conditionalFormatting sqref="AY37">
    <cfRule type="cellIs" dxfId="2848" priority="3324" operator="lessThan">
      <formula>$C$4</formula>
    </cfRule>
  </conditionalFormatting>
  <conditionalFormatting sqref="AY38">
    <cfRule type="cellIs" dxfId="2847" priority="3325" operator="lessThan">
      <formula>$C$4</formula>
    </cfRule>
  </conditionalFormatting>
  <conditionalFormatting sqref="AY38">
    <cfRule type="cellIs" dxfId="2846" priority="3326" operator="lessThan">
      <formula>$C$4</formula>
    </cfRule>
  </conditionalFormatting>
  <conditionalFormatting sqref="AY39">
    <cfRule type="cellIs" dxfId="2845" priority="3327" operator="lessThan">
      <formula>$C$4</formula>
    </cfRule>
  </conditionalFormatting>
  <conditionalFormatting sqref="AY39">
    <cfRule type="cellIs" dxfId="2844" priority="3328" operator="lessThan">
      <formula>$C$4</formula>
    </cfRule>
  </conditionalFormatting>
  <conditionalFormatting sqref="AY40">
    <cfRule type="cellIs" dxfId="2843" priority="3329" operator="lessThan">
      <formula>$C$4</formula>
    </cfRule>
  </conditionalFormatting>
  <conditionalFormatting sqref="AY40">
    <cfRule type="cellIs" dxfId="2842" priority="3330" operator="lessThan">
      <formula>$C$4</formula>
    </cfRule>
  </conditionalFormatting>
  <conditionalFormatting sqref="AY41">
    <cfRule type="cellIs" dxfId="2841" priority="3331" operator="lessThan">
      <formula>$C$4</formula>
    </cfRule>
  </conditionalFormatting>
  <conditionalFormatting sqref="AY41">
    <cfRule type="cellIs" dxfId="2840" priority="3332" operator="lessThan">
      <formula>$C$4</formula>
    </cfRule>
  </conditionalFormatting>
  <conditionalFormatting sqref="AY42">
    <cfRule type="cellIs" dxfId="2839" priority="3333" operator="lessThan">
      <formula>$C$4</formula>
    </cfRule>
  </conditionalFormatting>
  <conditionalFormatting sqref="AY42">
    <cfRule type="cellIs" dxfId="2838" priority="3334" operator="lessThan">
      <formula>$C$4</formula>
    </cfRule>
  </conditionalFormatting>
  <conditionalFormatting sqref="AY43">
    <cfRule type="cellIs" dxfId="2837" priority="3335" operator="lessThan">
      <formula>$C$4</formula>
    </cfRule>
  </conditionalFormatting>
  <conditionalFormatting sqref="AY43">
    <cfRule type="cellIs" dxfId="2836" priority="3336" operator="lessThan">
      <formula>$C$4</formula>
    </cfRule>
  </conditionalFormatting>
  <conditionalFormatting sqref="AY44">
    <cfRule type="cellIs" dxfId="2835" priority="3337" operator="lessThan">
      <formula>$C$4</formula>
    </cfRule>
  </conditionalFormatting>
  <conditionalFormatting sqref="AY44">
    <cfRule type="cellIs" dxfId="2834" priority="3338" operator="lessThan">
      <formula>$C$4</formula>
    </cfRule>
  </conditionalFormatting>
  <conditionalFormatting sqref="AY45">
    <cfRule type="cellIs" dxfId="2833" priority="3339" operator="lessThan">
      <formula>$C$4</formula>
    </cfRule>
  </conditionalFormatting>
  <conditionalFormatting sqref="AY45">
    <cfRule type="cellIs" dxfId="2832" priority="3340" operator="lessThan">
      <formula>$C$4</formula>
    </cfRule>
  </conditionalFormatting>
  <conditionalFormatting sqref="AY46">
    <cfRule type="cellIs" dxfId="2831" priority="3341" operator="lessThan">
      <formula>$C$4</formula>
    </cfRule>
  </conditionalFormatting>
  <conditionalFormatting sqref="AY46">
    <cfRule type="cellIs" dxfId="2830" priority="3342" operator="lessThan">
      <formula>$C$4</formula>
    </cfRule>
  </conditionalFormatting>
  <conditionalFormatting sqref="AY47">
    <cfRule type="cellIs" dxfId="2829" priority="3343" operator="lessThan">
      <formula>$C$4</formula>
    </cfRule>
  </conditionalFormatting>
  <conditionalFormatting sqref="AY47">
    <cfRule type="cellIs" dxfId="2828" priority="3344" operator="lessThan">
      <formula>$C$4</formula>
    </cfRule>
  </conditionalFormatting>
  <conditionalFormatting sqref="AY48">
    <cfRule type="cellIs" dxfId="2827" priority="3345" operator="lessThan">
      <formula>$C$4</formula>
    </cfRule>
  </conditionalFormatting>
  <conditionalFormatting sqref="AY48">
    <cfRule type="cellIs" dxfId="2826" priority="3346" operator="lessThan">
      <formula>$C$4</formula>
    </cfRule>
  </conditionalFormatting>
  <conditionalFormatting sqref="AY49">
    <cfRule type="cellIs" dxfId="2825" priority="3347" operator="lessThan">
      <formula>$C$4</formula>
    </cfRule>
  </conditionalFormatting>
  <conditionalFormatting sqref="AY49">
    <cfRule type="cellIs" dxfId="2824" priority="3348" operator="lessThan">
      <formula>$C$4</formula>
    </cfRule>
  </conditionalFormatting>
  <conditionalFormatting sqref="AY50">
    <cfRule type="cellIs" dxfId="2823" priority="3349" operator="lessThan">
      <formula>$C$4</formula>
    </cfRule>
  </conditionalFormatting>
  <conditionalFormatting sqref="AY50">
    <cfRule type="cellIs" dxfId="2822" priority="3350" operator="lessThan">
      <formula>$C$4</formula>
    </cfRule>
  </conditionalFormatting>
  <conditionalFormatting sqref="AY51">
    <cfRule type="cellIs" dxfId="2821" priority="3351" operator="lessThan">
      <formula>$C$4</formula>
    </cfRule>
  </conditionalFormatting>
  <conditionalFormatting sqref="AY51">
    <cfRule type="cellIs" dxfId="2820" priority="3352" operator="lessThan">
      <formula>$C$4</formula>
    </cfRule>
  </conditionalFormatting>
  <conditionalFormatting sqref="AY52">
    <cfRule type="cellIs" dxfId="2819" priority="3353" operator="lessThan">
      <formula>$C$4</formula>
    </cfRule>
  </conditionalFormatting>
  <conditionalFormatting sqref="AY52">
    <cfRule type="cellIs" dxfId="2818" priority="3354" operator="lessThan">
      <formula>$C$4</formula>
    </cfRule>
  </conditionalFormatting>
  <conditionalFormatting sqref="AY53">
    <cfRule type="cellIs" dxfId="2817" priority="3355" operator="lessThan">
      <formula>$C$4</formula>
    </cfRule>
  </conditionalFormatting>
  <conditionalFormatting sqref="AY53">
    <cfRule type="cellIs" dxfId="2816" priority="3356" operator="lessThan">
      <formula>$C$4</formula>
    </cfRule>
  </conditionalFormatting>
  <conditionalFormatting sqref="AY54">
    <cfRule type="cellIs" dxfId="2815" priority="3357" operator="lessThan">
      <formula>$C$4</formula>
    </cfRule>
  </conditionalFormatting>
  <conditionalFormatting sqref="AY54">
    <cfRule type="cellIs" dxfId="2814" priority="3358" operator="lessThan">
      <formula>$C$4</formula>
    </cfRule>
  </conditionalFormatting>
  <conditionalFormatting sqref="AY55">
    <cfRule type="cellIs" dxfId="2813" priority="3359" operator="lessThan">
      <formula>$C$4</formula>
    </cfRule>
  </conditionalFormatting>
  <conditionalFormatting sqref="AY55">
    <cfRule type="cellIs" dxfId="2812" priority="3360" operator="lessThan">
      <formula>$C$4</formula>
    </cfRule>
  </conditionalFormatting>
  <conditionalFormatting sqref="AY56">
    <cfRule type="cellIs" dxfId="2811" priority="3361" operator="lessThan">
      <formula>$C$4</formula>
    </cfRule>
  </conditionalFormatting>
  <conditionalFormatting sqref="AY56">
    <cfRule type="cellIs" dxfId="2810" priority="3362" operator="lessThan">
      <formula>$C$4</formula>
    </cfRule>
  </conditionalFormatting>
  <conditionalFormatting sqref="AY57">
    <cfRule type="cellIs" dxfId="2809" priority="3363" operator="lessThan">
      <formula>$C$4</formula>
    </cfRule>
  </conditionalFormatting>
  <conditionalFormatting sqref="AY57">
    <cfRule type="cellIs" dxfId="2808" priority="3364" operator="lessThan">
      <formula>$C$4</formula>
    </cfRule>
  </conditionalFormatting>
  <conditionalFormatting sqref="AY58">
    <cfRule type="cellIs" dxfId="2807" priority="3365" operator="lessThan">
      <formula>$C$4</formula>
    </cfRule>
  </conditionalFormatting>
  <conditionalFormatting sqref="AY58">
    <cfRule type="cellIs" dxfId="2806" priority="3366" operator="lessThan">
      <formula>$C$4</formula>
    </cfRule>
  </conditionalFormatting>
  <conditionalFormatting sqref="AY59">
    <cfRule type="cellIs" dxfId="2805" priority="3367" operator="lessThan">
      <formula>$C$4</formula>
    </cfRule>
  </conditionalFormatting>
  <conditionalFormatting sqref="AY59">
    <cfRule type="cellIs" dxfId="2804" priority="3368" operator="lessThan">
      <formula>$C$4</formula>
    </cfRule>
  </conditionalFormatting>
  <conditionalFormatting sqref="AY60">
    <cfRule type="cellIs" dxfId="2803" priority="3369" operator="lessThan">
      <formula>$C$4</formula>
    </cfRule>
  </conditionalFormatting>
  <conditionalFormatting sqref="AY60">
    <cfRule type="cellIs" dxfId="2802" priority="3370" operator="lessThan">
      <formula>$C$4</formula>
    </cfRule>
  </conditionalFormatting>
  <conditionalFormatting sqref="AZ11">
    <cfRule type="cellIs" dxfId="2801" priority="3371" operator="lessThan">
      <formula>$C$4</formula>
    </cfRule>
  </conditionalFormatting>
  <conditionalFormatting sqref="AZ11">
    <cfRule type="cellIs" dxfId="2800" priority="3372" operator="lessThan">
      <formula>$C$4</formula>
    </cfRule>
  </conditionalFormatting>
  <conditionalFormatting sqref="AZ12">
    <cfRule type="cellIs" dxfId="2799" priority="3373" operator="lessThan">
      <formula>$C$4</formula>
    </cfRule>
  </conditionalFormatting>
  <conditionalFormatting sqref="AZ12">
    <cfRule type="cellIs" dxfId="2798" priority="3374" operator="lessThan">
      <formula>$C$4</formula>
    </cfRule>
  </conditionalFormatting>
  <conditionalFormatting sqref="AZ13">
    <cfRule type="cellIs" dxfId="2797" priority="3375" operator="lessThan">
      <formula>$C$4</formula>
    </cfRule>
  </conditionalFormatting>
  <conditionalFormatting sqref="AZ13">
    <cfRule type="cellIs" dxfId="2796" priority="3376" operator="lessThan">
      <formula>$C$4</formula>
    </cfRule>
  </conditionalFormatting>
  <conditionalFormatting sqref="AZ14">
    <cfRule type="cellIs" dxfId="2795" priority="3377" operator="lessThan">
      <formula>$C$4</formula>
    </cfRule>
  </conditionalFormatting>
  <conditionalFormatting sqref="AZ14">
    <cfRule type="cellIs" dxfId="2794" priority="3378" operator="lessThan">
      <formula>$C$4</formula>
    </cfRule>
  </conditionalFormatting>
  <conditionalFormatting sqref="AZ15">
    <cfRule type="cellIs" dxfId="2793" priority="3379" operator="lessThan">
      <formula>$C$4</formula>
    </cfRule>
  </conditionalFormatting>
  <conditionalFormatting sqref="AZ15">
    <cfRule type="cellIs" dxfId="2792" priority="3380" operator="lessThan">
      <formula>$C$4</formula>
    </cfRule>
  </conditionalFormatting>
  <conditionalFormatting sqref="AZ16">
    <cfRule type="cellIs" dxfId="2791" priority="3381" operator="lessThan">
      <formula>$C$4</formula>
    </cfRule>
  </conditionalFormatting>
  <conditionalFormatting sqref="AZ16">
    <cfRule type="cellIs" dxfId="2790" priority="3382" operator="lessThan">
      <formula>$C$4</formula>
    </cfRule>
  </conditionalFormatting>
  <conditionalFormatting sqref="AZ17">
    <cfRule type="cellIs" dxfId="2789" priority="3383" operator="lessThan">
      <formula>$C$4</formula>
    </cfRule>
  </conditionalFormatting>
  <conditionalFormatting sqref="AZ17">
    <cfRule type="cellIs" dxfId="2788" priority="3384" operator="lessThan">
      <formula>$C$4</formula>
    </cfRule>
  </conditionalFormatting>
  <conditionalFormatting sqref="AZ18">
    <cfRule type="cellIs" dxfId="2787" priority="3385" operator="lessThan">
      <formula>$C$4</formula>
    </cfRule>
  </conditionalFormatting>
  <conditionalFormatting sqref="AZ18">
    <cfRule type="cellIs" dxfId="2786" priority="3386" operator="lessThan">
      <formula>$C$4</formula>
    </cfRule>
  </conditionalFormatting>
  <conditionalFormatting sqref="AZ19">
    <cfRule type="cellIs" dxfId="2785" priority="3387" operator="lessThan">
      <formula>$C$4</formula>
    </cfRule>
  </conditionalFormatting>
  <conditionalFormatting sqref="AZ19">
    <cfRule type="cellIs" dxfId="2784" priority="3388" operator="lessThan">
      <formula>$C$4</formula>
    </cfRule>
  </conditionalFormatting>
  <conditionalFormatting sqref="AZ20">
    <cfRule type="cellIs" dxfId="2783" priority="3389" operator="lessThan">
      <formula>$C$4</formula>
    </cfRule>
  </conditionalFormatting>
  <conditionalFormatting sqref="AZ20">
    <cfRule type="cellIs" dxfId="2782" priority="3390" operator="lessThan">
      <formula>$C$4</formula>
    </cfRule>
  </conditionalFormatting>
  <conditionalFormatting sqref="AZ21">
    <cfRule type="cellIs" dxfId="2781" priority="3391" operator="lessThan">
      <formula>$C$4</formula>
    </cfRule>
  </conditionalFormatting>
  <conditionalFormatting sqref="AZ21">
    <cfRule type="cellIs" dxfId="2780" priority="3392" operator="lessThan">
      <formula>$C$4</formula>
    </cfRule>
  </conditionalFormatting>
  <conditionalFormatting sqref="AZ22">
    <cfRule type="cellIs" dxfId="2779" priority="3393" operator="lessThan">
      <formula>$C$4</formula>
    </cfRule>
  </conditionalFormatting>
  <conditionalFormatting sqref="AZ22">
    <cfRule type="cellIs" dxfId="2778" priority="3394" operator="lessThan">
      <formula>$C$4</formula>
    </cfRule>
  </conditionalFormatting>
  <conditionalFormatting sqref="AZ23">
    <cfRule type="cellIs" dxfId="2777" priority="3395" operator="lessThan">
      <formula>$C$4</formula>
    </cfRule>
  </conditionalFormatting>
  <conditionalFormatting sqref="AZ23">
    <cfRule type="cellIs" dxfId="2776" priority="3396" operator="lessThan">
      <formula>$C$4</formula>
    </cfRule>
  </conditionalFormatting>
  <conditionalFormatting sqref="AZ24">
    <cfRule type="cellIs" dxfId="2775" priority="3397" operator="lessThan">
      <formula>$C$4</formula>
    </cfRule>
  </conditionalFormatting>
  <conditionalFormatting sqref="AZ24">
    <cfRule type="cellIs" dxfId="2774" priority="3398" operator="lessThan">
      <formula>$C$4</formula>
    </cfRule>
  </conditionalFormatting>
  <conditionalFormatting sqref="AZ25">
    <cfRule type="cellIs" dxfId="2773" priority="3399" operator="lessThan">
      <formula>$C$4</formula>
    </cfRule>
  </conditionalFormatting>
  <conditionalFormatting sqref="AZ25">
    <cfRule type="cellIs" dxfId="2772" priority="3400" operator="lessThan">
      <formula>$C$4</formula>
    </cfRule>
  </conditionalFormatting>
  <conditionalFormatting sqref="AZ26">
    <cfRule type="cellIs" dxfId="2771" priority="3401" operator="lessThan">
      <formula>$C$4</formula>
    </cfRule>
  </conditionalFormatting>
  <conditionalFormatting sqref="AZ26">
    <cfRule type="cellIs" dxfId="2770" priority="3402" operator="lessThan">
      <formula>$C$4</formula>
    </cfRule>
  </conditionalFormatting>
  <conditionalFormatting sqref="AZ27">
    <cfRule type="cellIs" dxfId="2769" priority="3403" operator="lessThan">
      <formula>$C$4</formula>
    </cfRule>
  </conditionalFormatting>
  <conditionalFormatting sqref="AZ27">
    <cfRule type="cellIs" dxfId="2768" priority="3404" operator="lessThan">
      <formula>$C$4</formula>
    </cfRule>
  </conditionalFormatting>
  <conditionalFormatting sqref="AZ28">
    <cfRule type="cellIs" dxfId="2767" priority="3405" operator="lessThan">
      <formula>$C$4</formula>
    </cfRule>
  </conditionalFormatting>
  <conditionalFormatting sqref="AZ28">
    <cfRule type="cellIs" dxfId="2766" priority="3406" operator="lessThan">
      <formula>$C$4</formula>
    </cfRule>
  </conditionalFormatting>
  <conditionalFormatting sqref="AZ29">
    <cfRule type="cellIs" dxfId="2765" priority="3407" operator="lessThan">
      <formula>$C$4</formula>
    </cfRule>
  </conditionalFormatting>
  <conditionalFormatting sqref="AZ29">
    <cfRule type="cellIs" dxfId="2764" priority="3408" operator="lessThan">
      <formula>$C$4</formula>
    </cfRule>
  </conditionalFormatting>
  <conditionalFormatting sqref="AZ30">
    <cfRule type="cellIs" dxfId="2763" priority="3409" operator="lessThan">
      <formula>$C$4</formula>
    </cfRule>
  </conditionalFormatting>
  <conditionalFormatting sqref="AZ30">
    <cfRule type="cellIs" dxfId="2762" priority="3410" operator="lessThan">
      <formula>$C$4</formula>
    </cfRule>
  </conditionalFormatting>
  <conditionalFormatting sqref="AZ31">
    <cfRule type="cellIs" dxfId="2761" priority="3411" operator="lessThan">
      <formula>$C$4</formula>
    </cfRule>
  </conditionalFormatting>
  <conditionalFormatting sqref="AZ31">
    <cfRule type="cellIs" dxfId="2760" priority="3412" operator="lessThan">
      <formula>$C$4</formula>
    </cfRule>
  </conditionalFormatting>
  <conditionalFormatting sqref="AZ32">
    <cfRule type="cellIs" dxfId="2759" priority="3413" operator="lessThan">
      <formula>$C$4</formula>
    </cfRule>
  </conditionalFormatting>
  <conditionalFormatting sqref="AZ32">
    <cfRule type="cellIs" dxfId="2758" priority="3414" operator="lessThan">
      <formula>$C$4</formula>
    </cfRule>
  </conditionalFormatting>
  <conditionalFormatting sqref="AZ33">
    <cfRule type="cellIs" dxfId="2757" priority="3415" operator="lessThan">
      <formula>$C$4</formula>
    </cfRule>
  </conditionalFormatting>
  <conditionalFormatting sqref="AZ33">
    <cfRule type="cellIs" dxfId="2756" priority="3416" operator="lessThan">
      <formula>$C$4</formula>
    </cfRule>
  </conditionalFormatting>
  <conditionalFormatting sqref="AZ34">
    <cfRule type="cellIs" dxfId="2755" priority="3417" operator="lessThan">
      <formula>$C$4</formula>
    </cfRule>
  </conditionalFormatting>
  <conditionalFormatting sqref="AZ34">
    <cfRule type="cellIs" dxfId="2754" priority="3418" operator="lessThan">
      <formula>$C$4</formula>
    </cfRule>
  </conditionalFormatting>
  <conditionalFormatting sqref="AZ35">
    <cfRule type="cellIs" dxfId="2753" priority="3419" operator="lessThan">
      <formula>$C$4</formula>
    </cfRule>
  </conditionalFormatting>
  <conditionalFormatting sqref="AZ35">
    <cfRule type="cellIs" dxfId="2752" priority="3420" operator="lessThan">
      <formula>$C$4</formula>
    </cfRule>
  </conditionalFormatting>
  <conditionalFormatting sqref="AZ36">
    <cfRule type="cellIs" dxfId="2751" priority="3421" operator="lessThan">
      <formula>$C$4</formula>
    </cfRule>
  </conditionalFormatting>
  <conditionalFormatting sqref="AZ36">
    <cfRule type="cellIs" dxfId="2750" priority="3422" operator="lessThan">
      <formula>$C$4</formula>
    </cfRule>
  </conditionalFormatting>
  <conditionalFormatting sqref="AZ37">
    <cfRule type="cellIs" dxfId="2749" priority="3423" operator="lessThan">
      <formula>$C$4</formula>
    </cfRule>
  </conditionalFormatting>
  <conditionalFormatting sqref="AZ37">
    <cfRule type="cellIs" dxfId="2748" priority="3424" operator="lessThan">
      <formula>$C$4</formula>
    </cfRule>
  </conditionalFormatting>
  <conditionalFormatting sqref="AZ38">
    <cfRule type="cellIs" dxfId="2747" priority="3425" operator="lessThan">
      <formula>$C$4</formula>
    </cfRule>
  </conditionalFormatting>
  <conditionalFormatting sqref="AZ38">
    <cfRule type="cellIs" dxfId="2746" priority="3426" operator="lessThan">
      <formula>$C$4</formula>
    </cfRule>
  </conditionalFormatting>
  <conditionalFormatting sqref="AZ39">
    <cfRule type="cellIs" dxfId="2745" priority="3427" operator="lessThan">
      <formula>$C$4</formula>
    </cfRule>
  </conditionalFormatting>
  <conditionalFormatting sqref="AZ39">
    <cfRule type="cellIs" dxfId="2744" priority="3428" operator="lessThan">
      <formula>$C$4</formula>
    </cfRule>
  </conditionalFormatting>
  <conditionalFormatting sqref="AZ40">
    <cfRule type="cellIs" dxfId="2743" priority="3429" operator="lessThan">
      <formula>$C$4</formula>
    </cfRule>
  </conditionalFormatting>
  <conditionalFormatting sqref="AZ40">
    <cfRule type="cellIs" dxfId="2742" priority="3430" operator="lessThan">
      <formula>$C$4</formula>
    </cfRule>
  </conditionalFormatting>
  <conditionalFormatting sqref="AZ41">
    <cfRule type="cellIs" dxfId="2741" priority="3431" operator="lessThan">
      <formula>$C$4</formula>
    </cfRule>
  </conditionalFormatting>
  <conditionalFormatting sqref="AZ41">
    <cfRule type="cellIs" dxfId="2740" priority="3432" operator="lessThan">
      <formula>$C$4</formula>
    </cfRule>
  </conditionalFormatting>
  <conditionalFormatting sqref="AZ42">
    <cfRule type="cellIs" dxfId="2739" priority="3433" operator="lessThan">
      <formula>$C$4</formula>
    </cfRule>
  </conditionalFormatting>
  <conditionalFormatting sqref="AZ42">
    <cfRule type="cellIs" dxfId="2738" priority="3434" operator="lessThan">
      <formula>$C$4</formula>
    </cfRule>
  </conditionalFormatting>
  <conditionalFormatting sqref="AZ43">
    <cfRule type="cellIs" dxfId="2737" priority="3435" operator="lessThan">
      <formula>$C$4</formula>
    </cfRule>
  </conditionalFormatting>
  <conditionalFormatting sqref="AZ43">
    <cfRule type="cellIs" dxfId="2736" priority="3436" operator="lessThan">
      <formula>$C$4</formula>
    </cfRule>
  </conditionalFormatting>
  <conditionalFormatting sqref="AZ44">
    <cfRule type="cellIs" dxfId="2735" priority="3437" operator="lessThan">
      <formula>$C$4</formula>
    </cfRule>
  </conditionalFormatting>
  <conditionalFormatting sqref="AZ44">
    <cfRule type="cellIs" dxfId="2734" priority="3438" operator="lessThan">
      <formula>$C$4</formula>
    </cfRule>
  </conditionalFormatting>
  <conditionalFormatting sqref="AZ45">
    <cfRule type="cellIs" dxfId="2733" priority="3439" operator="lessThan">
      <formula>$C$4</formula>
    </cfRule>
  </conditionalFormatting>
  <conditionalFormatting sqref="AZ45">
    <cfRule type="cellIs" dxfId="2732" priority="3440" operator="lessThan">
      <formula>$C$4</formula>
    </cfRule>
  </conditionalFormatting>
  <conditionalFormatting sqref="AZ46">
    <cfRule type="cellIs" dxfId="2731" priority="3441" operator="lessThan">
      <formula>$C$4</formula>
    </cfRule>
  </conditionalFormatting>
  <conditionalFormatting sqref="AZ46">
    <cfRule type="cellIs" dxfId="2730" priority="3442" operator="lessThan">
      <formula>$C$4</formula>
    </cfRule>
  </conditionalFormatting>
  <conditionalFormatting sqref="AZ47">
    <cfRule type="cellIs" dxfId="2729" priority="3443" operator="lessThan">
      <formula>$C$4</formula>
    </cfRule>
  </conditionalFormatting>
  <conditionalFormatting sqref="AZ47">
    <cfRule type="cellIs" dxfId="2728" priority="3444" operator="lessThan">
      <formula>$C$4</formula>
    </cfRule>
  </conditionalFormatting>
  <conditionalFormatting sqref="AZ48">
    <cfRule type="cellIs" dxfId="2727" priority="3445" operator="lessThan">
      <formula>$C$4</formula>
    </cfRule>
  </conditionalFormatting>
  <conditionalFormatting sqref="AZ48">
    <cfRule type="cellIs" dxfId="2726" priority="3446" operator="lessThan">
      <formula>$C$4</formula>
    </cfRule>
  </conditionalFormatting>
  <conditionalFormatting sqref="AZ49">
    <cfRule type="cellIs" dxfId="2725" priority="3447" operator="lessThan">
      <formula>$C$4</formula>
    </cfRule>
  </conditionalFormatting>
  <conditionalFormatting sqref="AZ49">
    <cfRule type="cellIs" dxfId="2724" priority="3448" operator="lessThan">
      <formula>$C$4</formula>
    </cfRule>
  </conditionalFormatting>
  <conditionalFormatting sqref="AZ50">
    <cfRule type="cellIs" dxfId="2723" priority="3449" operator="lessThan">
      <formula>$C$4</formula>
    </cfRule>
  </conditionalFormatting>
  <conditionalFormatting sqref="AZ50">
    <cfRule type="cellIs" dxfId="2722" priority="3450" operator="lessThan">
      <formula>$C$4</formula>
    </cfRule>
  </conditionalFormatting>
  <conditionalFormatting sqref="AZ51">
    <cfRule type="cellIs" dxfId="2721" priority="3451" operator="lessThan">
      <formula>$C$4</formula>
    </cfRule>
  </conditionalFormatting>
  <conditionalFormatting sqref="AZ51">
    <cfRule type="cellIs" dxfId="2720" priority="3452" operator="lessThan">
      <formula>$C$4</formula>
    </cfRule>
  </conditionalFormatting>
  <conditionalFormatting sqref="AZ52">
    <cfRule type="cellIs" dxfId="2719" priority="3453" operator="lessThan">
      <formula>$C$4</formula>
    </cfRule>
  </conditionalFormatting>
  <conditionalFormatting sqref="AZ52">
    <cfRule type="cellIs" dxfId="2718" priority="3454" operator="lessThan">
      <formula>$C$4</formula>
    </cfRule>
  </conditionalFormatting>
  <conditionalFormatting sqref="AZ53">
    <cfRule type="cellIs" dxfId="2717" priority="3455" operator="lessThan">
      <formula>$C$4</formula>
    </cfRule>
  </conditionalFormatting>
  <conditionalFormatting sqref="AZ53">
    <cfRule type="cellIs" dxfId="2716" priority="3456" operator="lessThan">
      <formula>$C$4</formula>
    </cfRule>
  </conditionalFormatting>
  <conditionalFormatting sqref="AZ54">
    <cfRule type="cellIs" dxfId="2715" priority="3457" operator="lessThan">
      <formula>$C$4</formula>
    </cfRule>
  </conditionalFormatting>
  <conditionalFormatting sqref="AZ54">
    <cfRule type="cellIs" dxfId="2714" priority="3458" operator="lessThan">
      <formula>$C$4</formula>
    </cfRule>
  </conditionalFormatting>
  <conditionalFormatting sqref="AZ55">
    <cfRule type="cellIs" dxfId="2713" priority="3459" operator="lessThan">
      <formula>$C$4</formula>
    </cfRule>
  </conditionalFormatting>
  <conditionalFormatting sqref="AZ55">
    <cfRule type="cellIs" dxfId="2712" priority="3460" operator="lessThan">
      <formula>$C$4</formula>
    </cfRule>
  </conditionalFormatting>
  <conditionalFormatting sqref="AZ56">
    <cfRule type="cellIs" dxfId="2711" priority="3461" operator="lessThan">
      <formula>$C$4</formula>
    </cfRule>
  </conditionalFormatting>
  <conditionalFormatting sqref="AZ56">
    <cfRule type="cellIs" dxfId="2710" priority="3462" operator="lessThan">
      <formula>$C$4</formula>
    </cfRule>
  </conditionalFormatting>
  <conditionalFormatting sqref="AZ57">
    <cfRule type="cellIs" dxfId="2709" priority="3463" operator="lessThan">
      <formula>$C$4</formula>
    </cfRule>
  </conditionalFormatting>
  <conditionalFormatting sqref="AZ57">
    <cfRule type="cellIs" dxfId="2708" priority="3464" operator="lessThan">
      <formula>$C$4</formula>
    </cfRule>
  </conditionalFormatting>
  <conditionalFormatting sqref="AZ58">
    <cfRule type="cellIs" dxfId="2707" priority="3465" operator="lessThan">
      <formula>$C$4</formula>
    </cfRule>
  </conditionalFormatting>
  <conditionalFormatting sqref="AZ58">
    <cfRule type="cellIs" dxfId="2706" priority="3466" operator="lessThan">
      <formula>$C$4</formula>
    </cfRule>
  </conditionalFormatting>
  <conditionalFormatting sqref="AZ59">
    <cfRule type="cellIs" dxfId="2705" priority="3467" operator="lessThan">
      <formula>$C$4</formula>
    </cfRule>
  </conditionalFormatting>
  <conditionalFormatting sqref="AZ59">
    <cfRule type="cellIs" dxfId="2704" priority="3468" operator="lessThan">
      <formula>$C$4</formula>
    </cfRule>
  </conditionalFormatting>
  <conditionalFormatting sqref="AZ60">
    <cfRule type="cellIs" dxfId="2703" priority="3469" operator="lessThan">
      <formula>$C$4</formula>
    </cfRule>
  </conditionalFormatting>
  <conditionalFormatting sqref="AZ60">
    <cfRule type="cellIs" dxfId="2702" priority="3470" operator="lessThan">
      <formula>$C$4</formula>
    </cfRule>
  </conditionalFormatting>
  <conditionalFormatting sqref="BA11">
    <cfRule type="cellIs" dxfId="2701" priority="3471" operator="lessThan">
      <formula>$C$4</formula>
    </cfRule>
  </conditionalFormatting>
  <conditionalFormatting sqref="BA11">
    <cfRule type="cellIs" dxfId="2700" priority="3472" operator="lessThan">
      <formula>$C$4</formula>
    </cfRule>
  </conditionalFormatting>
  <conditionalFormatting sqref="BA12">
    <cfRule type="cellIs" dxfId="2699" priority="3473" operator="lessThan">
      <formula>$C$4</formula>
    </cfRule>
  </conditionalFormatting>
  <conditionalFormatting sqref="BA12">
    <cfRule type="cellIs" dxfId="2698" priority="3474" operator="lessThan">
      <formula>$C$4</formula>
    </cfRule>
  </conditionalFormatting>
  <conditionalFormatting sqref="BA13">
    <cfRule type="cellIs" dxfId="2697" priority="3475" operator="lessThan">
      <formula>$C$4</formula>
    </cfRule>
  </conditionalFormatting>
  <conditionalFormatting sqref="BA13">
    <cfRule type="cellIs" dxfId="2696" priority="3476" operator="lessThan">
      <formula>$C$4</formula>
    </cfRule>
  </conditionalFormatting>
  <conditionalFormatting sqref="BA14">
    <cfRule type="cellIs" dxfId="2695" priority="3477" operator="lessThan">
      <formula>$C$4</formula>
    </cfRule>
  </conditionalFormatting>
  <conditionalFormatting sqref="BA14">
    <cfRule type="cellIs" dxfId="2694" priority="3478" operator="lessThan">
      <formula>$C$4</formula>
    </cfRule>
  </conditionalFormatting>
  <conditionalFormatting sqref="BA15">
    <cfRule type="cellIs" dxfId="2693" priority="3479" operator="lessThan">
      <formula>$C$4</formula>
    </cfRule>
  </conditionalFormatting>
  <conditionalFormatting sqref="BA15">
    <cfRule type="cellIs" dxfId="2692" priority="3480" operator="lessThan">
      <formula>$C$4</formula>
    </cfRule>
  </conditionalFormatting>
  <conditionalFormatting sqref="BA16">
    <cfRule type="cellIs" dxfId="2691" priority="3481" operator="lessThan">
      <formula>$C$4</formula>
    </cfRule>
  </conditionalFormatting>
  <conditionalFormatting sqref="BA16">
    <cfRule type="cellIs" dxfId="2690" priority="3482" operator="lessThan">
      <formula>$C$4</formula>
    </cfRule>
  </conditionalFormatting>
  <conditionalFormatting sqref="BA17">
    <cfRule type="cellIs" dxfId="2689" priority="3483" operator="lessThan">
      <formula>$C$4</formula>
    </cfRule>
  </conditionalFormatting>
  <conditionalFormatting sqref="BA17">
    <cfRule type="cellIs" dxfId="2688" priority="3484" operator="lessThan">
      <formula>$C$4</formula>
    </cfRule>
  </conditionalFormatting>
  <conditionalFormatting sqref="BA18">
    <cfRule type="cellIs" dxfId="2687" priority="3485" operator="lessThan">
      <formula>$C$4</formula>
    </cfRule>
  </conditionalFormatting>
  <conditionalFormatting sqref="BA18">
    <cfRule type="cellIs" dxfId="2686" priority="3486" operator="lessThan">
      <formula>$C$4</formula>
    </cfRule>
  </conditionalFormatting>
  <conditionalFormatting sqref="BA19">
    <cfRule type="cellIs" dxfId="2685" priority="3487" operator="lessThan">
      <formula>$C$4</formula>
    </cfRule>
  </conditionalFormatting>
  <conditionalFormatting sqref="BA19">
    <cfRule type="cellIs" dxfId="2684" priority="3488" operator="lessThan">
      <formula>$C$4</formula>
    </cfRule>
  </conditionalFormatting>
  <conditionalFormatting sqref="BA20">
    <cfRule type="cellIs" dxfId="2683" priority="3489" operator="lessThan">
      <formula>$C$4</formula>
    </cfRule>
  </conditionalFormatting>
  <conditionalFormatting sqref="BA20">
    <cfRule type="cellIs" dxfId="2682" priority="3490" operator="lessThan">
      <formula>$C$4</formula>
    </cfRule>
  </conditionalFormatting>
  <conditionalFormatting sqref="BA21">
    <cfRule type="cellIs" dxfId="2681" priority="3491" operator="lessThan">
      <formula>$C$4</formula>
    </cfRule>
  </conditionalFormatting>
  <conditionalFormatting sqref="BA21">
    <cfRule type="cellIs" dxfId="2680" priority="3492" operator="lessThan">
      <formula>$C$4</formula>
    </cfRule>
  </conditionalFormatting>
  <conditionalFormatting sqref="BA22">
    <cfRule type="cellIs" dxfId="2679" priority="3493" operator="lessThan">
      <formula>$C$4</formula>
    </cfRule>
  </conditionalFormatting>
  <conditionalFormatting sqref="BA22">
    <cfRule type="cellIs" dxfId="2678" priority="3494" operator="lessThan">
      <formula>$C$4</formula>
    </cfRule>
  </conditionalFormatting>
  <conditionalFormatting sqref="BA23">
    <cfRule type="cellIs" dxfId="2677" priority="3495" operator="lessThan">
      <formula>$C$4</formula>
    </cfRule>
  </conditionalFormatting>
  <conditionalFormatting sqref="BA23">
    <cfRule type="cellIs" dxfId="2676" priority="3496" operator="lessThan">
      <formula>$C$4</formula>
    </cfRule>
  </conditionalFormatting>
  <conditionalFormatting sqref="BA24">
    <cfRule type="cellIs" dxfId="2675" priority="3497" operator="lessThan">
      <formula>$C$4</formula>
    </cfRule>
  </conditionalFormatting>
  <conditionalFormatting sqref="BA24">
    <cfRule type="cellIs" dxfId="2674" priority="3498" operator="lessThan">
      <formula>$C$4</formula>
    </cfRule>
  </conditionalFormatting>
  <conditionalFormatting sqref="BA25">
    <cfRule type="cellIs" dxfId="2673" priority="3499" operator="lessThan">
      <formula>$C$4</formula>
    </cfRule>
  </conditionalFormatting>
  <conditionalFormatting sqref="BA25">
    <cfRule type="cellIs" dxfId="2672" priority="3500" operator="lessThan">
      <formula>$C$4</formula>
    </cfRule>
  </conditionalFormatting>
  <conditionalFormatting sqref="BA26">
    <cfRule type="cellIs" dxfId="2671" priority="3501" operator="lessThan">
      <formula>$C$4</formula>
    </cfRule>
  </conditionalFormatting>
  <conditionalFormatting sqref="BA26">
    <cfRule type="cellIs" dxfId="2670" priority="3502" operator="lessThan">
      <formula>$C$4</formula>
    </cfRule>
  </conditionalFormatting>
  <conditionalFormatting sqref="BA27">
    <cfRule type="cellIs" dxfId="2669" priority="3503" operator="lessThan">
      <formula>$C$4</formula>
    </cfRule>
  </conditionalFormatting>
  <conditionalFormatting sqref="BA27">
    <cfRule type="cellIs" dxfId="2668" priority="3504" operator="lessThan">
      <formula>$C$4</formula>
    </cfRule>
  </conditionalFormatting>
  <conditionalFormatting sqref="BA28">
    <cfRule type="cellIs" dxfId="2667" priority="3505" operator="lessThan">
      <formula>$C$4</formula>
    </cfRule>
  </conditionalFormatting>
  <conditionalFormatting sqref="BA28">
    <cfRule type="cellIs" dxfId="2666" priority="3506" operator="lessThan">
      <formula>$C$4</formula>
    </cfRule>
  </conditionalFormatting>
  <conditionalFormatting sqref="BA29">
    <cfRule type="cellIs" dxfId="2665" priority="3507" operator="lessThan">
      <formula>$C$4</formula>
    </cfRule>
  </conditionalFormatting>
  <conditionalFormatting sqref="BA29">
    <cfRule type="cellIs" dxfId="2664" priority="3508" operator="lessThan">
      <formula>$C$4</formula>
    </cfRule>
  </conditionalFormatting>
  <conditionalFormatting sqref="BA30">
    <cfRule type="cellIs" dxfId="2663" priority="3509" operator="lessThan">
      <formula>$C$4</formula>
    </cfRule>
  </conditionalFormatting>
  <conditionalFormatting sqref="BA30">
    <cfRule type="cellIs" dxfId="2662" priority="3510" operator="lessThan">
      <formula>$C$4</formula>
    </cfRule>
  </conditionalFormatting>
  <conditionalFormatting sqref="BA31">
    <cfRule type="cellIs" dxfId="2661" priority="3511" operator="lessThan">
      <formula>$C$4</formula>
    </cfRule>
  </conditionalFormatting>
  <conditionalFormatting sqref="BA31">
    <cfRule type="cellIs" dxfId="2660" priority="3512" operator="lessThan">
      <formula>$C$4</formula>
    </cfRule>
  </conditionalFormatting>
  <conditionalFormatting sqref="BA32">
    <cfRule type="cellIs" dxfId="2659" priority="3513" operator="lessThan">
      <formula>$C$4</formula>
    </cfRule>
  </conditionalFormatting>
  <conditionalFormatting sqref="BA32">
    <cfRule type="cellIs" dxfId="2658" priority="3514" operator="lessThan">
      <formula>$C$4</formula>
    </cfRule>
  </conditionalFormatting>
  <conditionalFormatting sqref="BA33">
    <cfRule type="cellIs" dxfId="2657" priority="3515" operator="lessThan">
      <formula>$C$4</formula>
    </cfRule>
  </conditionalFormatting>
  <conditionalFormatting sqref="BA33">
    <cfRule type="cellIs" dxfId="2656" priority="3516" operator="lessThan">
      <formula>$C$4</formula>
    </cfRule>
  </conditionalFormatting>
  <conditionalFormatting sqref="BA34">
    <cfRule type="cellIs" dxfId="2655" priority="3517" operator="lessThan">
      <formula>$C$4</formula>
    </cfRule>
  </conditionalFormatting>
  <conditionalFormatting sqref="BA34">
    <cfRule type="cellIs" dxfId="2654" priority="3518" operator="lessThan">
      <formula>$C$4</formula>
    </cfRule>
  </conditionalFormatting>
  <conditionalFormatting sqref="BA35">
    <cfRule type="cellIs" dxfId="2653" priority="3519" operator="lessThan">
      <formula>$C$4</formula>
    </cfRule>
  </conditionalFormatting>
  <conditionalFormatting sqref="BA35">
    <cfRule type="cellIs" dxfId="2652" priority="3520" operator="lessThan">
      <formula>$C$4</formula>
    </cfRule>
  </conditionalFormatting>
  <conditionalFormatting sqref="BA36">
    <cfRule type="cellIs" dxfId="2651" priority="3521" operator="lessThan">
      <formula>$C$4</formula>
    </cfRule>
  </conditionalFormatting>
  <conditionalFormatting sqref="BA36">
    <cfRule type="cellIs" dxfId="2650" priority="3522" operator="lessThan">
      <formula>$C$4</formula>
    </cfRule>
  </conditionalFormatting>
  <conditionalFormatting sqref="BA37">
    <cfRule type="cellIs" dxfId="2649" priority="3523" operator="lessThan">
      <formula>$C$4</formula>
    </cfRule>
  </conditionalFormatting>
  <conditionalFormatting sqref="BA37">
    <cfRule type="cellIs" dxfId="2648" priority="3524" operator="lessThan">
      <formula>$C$4</formula>
    </cfRule>
  </conditionalFormatting>
  <conditionalFormatting sqref="BA38">
    <cfRule type="cellIs" dxfId="2647" priority="3525" operator="lessThan">
      <formula>$C$4</formula>
    </cfRule>
  </conditionalFormatting>
  <conditionalFormatting sqref="BA38">
    <cfRule type="cellIs" dxfId="2646" priority="3526" operator="lessThan">
      <formula>$C$4</formula>
    </cfRule>
  </conditionalFormatting>
  <conditionalFormatting sqref="BA39">
    <cfRule type="cellIs" dxfId="2645" priority="3527" operator="lessThan">
      <formula>$C$4</formula>
    </cfRule>
  </conditionalFormatting>
  <conditionalFormatting sqref="BA39">
    <cfRule type="cellIs" dxfId="2644" priority="3528" operator="lessThan">
      <formula>$C$4</formula>
    </cfRule>
  </conditionalFormatting>
  <conditionalFormatting sqref="BA40">
    <cfRule type="cellIs" dxfId="2643" priority="3529" operator="lessThan">
      <formula>$C$4</formula>
    </cfRule>
  </conditionalFormatting>
  <conditionalFormatting sqref="BA40">
    <cfRule type="cellIs" dxfId="2642" priority="3530" operator="lessThan">
      <formula>$C$4</formula>
    </cfRule>
  </conditionalFormatting>
  <conditionalFormatting sqref="BA41">
    <cfRule type="cellIs" dxfId="2641" priority="3531" operator="lessThan">
      <formula>$C$4</formula>
    </cfRule>
  </conditionalFormatting>
  <conditionalFormatting sqref="BA41">
    <cfRule type="cellIs" dxfId="2640" priority="3532" operator="lessThan">
      <formula>$C$4</formula>
    </cfRule>
  </conditionalFormatting>
  <conditionalFormatting sqref="BA42">
    <cfRule type="cellIs" dxfId="2639" priority="3533" operator="lessThan">
      <formula>$C$4</formula>
    </cfRule>
  </conditionalFormatting>
  <conditionalFormatting sqref="BA42">
    <cfRule type="cellIs" dxfId="2638" priority="3534" operator="lessThan">
      <formula>$C$4</formula>
    </cfRule>
  </conditionalFormatting>
  <conditionalFormatting sqref="BA43">
    <cfRule type="cellIs" dxfId="2637" priority="3535" operator="lessThan">
      <formula>$C$4</formula>
    </cfRule>
  </conditionalFormatting>
  <conditionalFormatting sqref="BA43">
    <cfRule type="cellIs" dxfId="2636" priority="3536" operator="lessThan">
      <formula>$C$4</formula>
    </cfRule>
  </conditionalFormatting>
  <conditionalFormatting sqref="BA44">
    <cfRule type="cellIs" dxfId="2635" priority="3537" operator="lessThan">
      <formula>$C$4</formula>
    </cfRule>
  </conditionalFormatting>
  <conditionalFormatting sqref="BA44">
    <cfRule type="cellIs" dxfId="2634" priority="3538" operator="lessThan">
      <formula>$C$4</formula>
    </cfRule>
  </conditionalFormatting>
  <conditionalFormatting sqref="BA45">
    <cfRule type="cellIs" dxfId="2633" priority="3539" operator="lessThan">
      <formula>$C$4</formula>
    </cfRule>
  </conditionalFormatting>
  <conditionalFormatting sqref="BA45">
    <cfRule type="cellIs" dxfId="2632" priority="3540" operator="lessThan">
      <formula>$C$4</formula>
    </cfRule>
  </conditionalFormatting>
  <conditionalFormatting sqref="BA46">
    <cfRule type="cellIs" dxfId="2631" priority="3541" operator="lessThan">
      <formula>$C$4</formula>
    </cfRule>
  </conditionalFormatting>
  <conditionalFormatting sqref="BA46">
    <cfRule type="cellIs" dxfId="2630" priority="3542" operator="lessThan">
      <formula>$C$4</formula>
    </cfRule>
  </conditionalFormatting>
  <conditionalFormatting sqref="BA47">
    <cfRule type="cellIs" dxfId="2629" priority="3543" operator="lessThan">
      <formula>$C$4</formula>
    </cfRule>
  </conditionalFormatting>
  <conditionalFormatting sqref="BA47">
    <cfRule type="cellIs" dxfId="2628" priority="3544" operator="lessThan">
      <formula>$C$4</formula>
    </cfRule>
  </conditionalFormatting>
  <conditionalFormatting sqref="BA48">
    <cfRule type="cellIs" dxfId="2627" priority="3545" operator="lessThan">
      <formula>$C$4</formula>
    </cfRule>
  </conditionalFormatting>
  <conditionalFormatting sqref="BA48">
    <cfRule type="cellIs" dxfId="2626" priority="3546" operator="lessThan">
      <formula>$C$4</formula>
    </cfRule>
  </conditionalFormatting>
  <conditionalFormatting sqref="BA49">
    <cfRule type="cellIs" dxfId="2625" priority="3547" operator="lessThan">
      <formula>$C$4</formula>
    </cfRule>
  </conditionalFormatting>
  <conditionalFormatting sqref="BA49">
    <cfRule type="cellIs" dxfId="2624" priority="3548" operator="lessThan">
      <formula>$C$4</formula>
    </cfRule>
  </conditionalFormatting>
  <conditionalFormatting sqref="BA50">
    <cfRule type="cellIs" dxfId="2623" priority="3549" operator="lessThan">
      <formula>$C$4</formula>
    </cfRule>
  </conditionalFormatting>
  <conditionalFormatting sqref="BA50">
    <cfRule type="cellIs" dxfId="2622" priority="3550" operator="lessThan">
      <formula>$C$4</formula>
    </cfRule>
  </conditionalFormatting>
  <conditionalFormatting sqref="BA51">
    <cfRule type="cellIs" dxfId="2621" priority="3551" operator="lessThan">
      <formula>$C$4</formula>
    </cfRule>
  </conditionalFormatting>
  <conditionalFormatting sqref="BA51">
    <cfRule type="cellIs" dxfId="2620" priority="3552" operator="lessThan">
      <formula>$C$4</formula>
    </cfRule>
  </conditionalFormatting>
  <conditionalFormatting sqref="BA52">
    <cfRule type="cellIs" dxfId="2619" priority="3553" operator="lessThan">
      <formula>$C$4</formula>
    </cfRule>
  </conditionalFormatting>
  <conditionalFormatting sqref="BA52">
    <cfRule type="cellIs" dxfId="2618" priority="3554" operator="lessThan">
      <formula>$C$4</formula>
    </cfRule>
  </conditionalFormatting>
  <conditionalFormatting sqref="BA53">
    <cfRule type="cellIs" dxfId="2617" priority="3555" operator="lessThan">
      <formula>$C$4</formula>
    </cfRule>
  </conditionalFormatting>
  <conditionalFormatting sqref="BA53">
    <cfRule type="cellIs" dxfId="2616" priority="3556" operator="lessThan">
      <formula>$C$4</formula>
    </cfRule>
  </conditionalFormatting>
  <conditionalFormatting sqref="BA54">
    <cfRule type="cellIs" dxfId="2615" priority="3557" operator="lessThan">
      <formula>$C$4</formula>
    </cfRule>
  </conditionalFormatting>
  <conditionalFormatting sqref="BA54">
    <cfRule type="cellIs" dxfId="2614" priority="3558" operator="lessThan">
      <formula>$C$4</formula>
    </cfRule>
  </conditionalFormatting>
  <conditionalFormatting sqref="BA55">
    <cfRule type="cellIs" dxfId="2613" priority="3559" operator="lessThan">
      <formula>$C$4</formula>
    </cfRule>
  </conditionalFormatting>
  <conditionalFormatting sqref="BA55">
    <cfRule type="cellIs" dxfId="2612" priority="3560" operator="lessThan">
      <formula>$C$4</formula>
    </cfRule>
  </conditionalFormatting>
  <conditionalFormatting sqref="BA56">
    <cfRule type="cellIs" dxfId="2611" priority="3561" operator="lessThan">
      <formula>$C$4</formula>
    </cfRule>
  </conditionalFormatting>
  <conditionalFormatting sqref="BA56">
    <cfRule type="cellIs" dxfId="2610" priority="3562" operator="lessThan">
      <formula>$C$4</formula>
    </cfRule>
  </conditionalFormatting>
  <conditionalFormatting sqref="BA57">
    <cfRule type="cellIs" dxfId="2609" priority="3563" operator="lessThan">
      <formula>$C$4</formula>
    </cfRule>
  </conditionalFormatting>
  <conditionalFormatting sqref="BA57">
    <cfRule type="cellIs" dxfId="2608" priority="3564" operator="lessThan">
      <formula>$C$4</formula>
    </cfRule>
  </conditionalFormatting>
  <conditionalFormatting sqref="BA58">
    <cfRule type="cellIs" dxfId="2607" priority="3565" operator="lessThan">
      <formula>$C$4</formula>
    </cfRule>
  </conditionalFormatting>
  <conditionalFormatting sqref="BA58">
    <cfRule type="cellIs" dxfId="2606" priority="3566" operator="lessThan">
      <formula>$C$4</formula>
    </cfRule>
  </conditionalFormatting>
  <conditionalFormatting sqref="BA59">
    <cfRule type="cellIs" dxfId="2605" priority="3567" operator="lessThan">
      <formula>$C$4</formula>
    </cfRule>
  </conditionalFormatting>
  <conditionalFormatting sqref="BA59">
    <cfRule type="cellIs" dxfId="2604" priority="3568" operator="lessThan">
      <formula>$C$4</formula>
    </cfRule>
  </conditionalFormatting>
  <conditionalFormatting sqref="BA60">
    <cfRule type="cellIs" dxfId="2603" priority="3569" operator="lessThan">
      <formula>$C$4</formula>
    </cfRule>
  </conditionalFormatting>
  <conditionalFormatting sqref="BA60">
    <cfRule type="cellIs" dxfId="2602" priority="3570" operator="lessThan">
      <formula>$C$4</formula>
    </cfRule>
  </conditionalFormatting>
  <conditionalFormatting sqref="BB11">
    <cfRule type="cellIs" dxfId="2601" priority="3571" operator="lessThan">
      <formula>$C$4</formula>
    </cfRule>
  </conditionalFormatting>
  <conditionalFormatting sqref="BB11">
    <cfRule type="cellIs" dxfId="2600" priority="3572" operator="lessThan">
      <formula>$C$4</formula>
    </cfRule>
  </conditionalFormatting>
  <conditionalFormatting sqref="BB12">
    <cfRule type="cellIs" dxfId="2599" priority="3573" operator="lessThan">
      <formula>$C$4</formula>
    </cfRule>
  </conditionalFormatting>
  <conditionalFormatting sqref="BB12">
    <cfRule type="cellIs" dxfId="2598" priority="3574" operator="lessThan">
      <formula>$C$4</formula>
    </cfRule>
  </conditionalFormatting>
  <conditionalFormatting sqref="BB13">
    <cfRule type="cellIs" dxfId="2597" priority="3575" operator="lessThan">
      <formula>$C$4</formula>
    </cfRule>
  </conditionalFormatting>
  <conditionalFormatting sqref="BB13">
    <cfRule type="cellIs" dxfId="2596" priority="3576" operator="lessThan">
      <formula>$C$4</formula>
    </cfRule>
  </conditionalFormatting>
  <conditionalFormatting sqref="BB14">
    <cfRule type="cellIs" dxfId="2595" priority="3577" operator="lessThan">
      <formula>$C$4</formula>
    </cfRule>
  </conditionalFormatting>
  <conditionalFormatting sqref="BB14">
    <cfRule type="cellIs" dxfId="2594" priority="3578" operator="lessThan">
      <formula>$C$4</formula>
    </cfRule>
  </conditionalFormatting>
  <conditionalFormatting sqref="BB15">
    <cfRule type="cellIs" dxfId="2593" priority="3579" operator="lessThan">
      <formula>$C$4</formula>
    </cfRule>
  </conditionalFormatting>
  <conditionalFormatting sqref="BB15">
    <cfRule type="cellIs" dxfId="2592" priority="3580" operator="lessThan">
      <formula>$C$4</formula>
    </cfRule>
  </conditionalFormatting>
  <conditionalFormatting sqref="BB16">
    <cfRule type="cellIs" dxfId="2591" priority="3581" operator="lessThan">
      <formula>$C$4</formula>
    </cfRule>
  </conditionalFormatting>
  <conditionalFormatting sqref="BB16">
    <cfRule type="cellIs" dxfId="2590" priority="3582" operator="lessThan">
      <formula>$C$4</formula>
    </cfRule>
  </conditionalFormatting>
  <conditionalFormatting sqref="BB17">
    <cfRule type="cellIs" dxfId="2589" priority="3583" operator="lessThan">
      <formula>$C$4</formula>
    </cfRule>
  </conditionalFormatting>
  <conditionalFormatting sqref="BB17">
    <cfRule type="cellIs" dxfId="2588" priority="3584" operator="lessThan">
      <formula>$C$4</formula>
    </cfRule>
  </conditionalFormatting>
  <conditionalFormatting sqref="BB18">
    <cfRule type="cellIs" dxfId="2587" priority="3585" operator="lessThan">
      <formula>$C$4</formula>
    </cfRule>
  </conditionalFormatting>
  <conditionalFormatting sqref="BB18">
    <cfRule type="cellIs" dxfId="2586" priority="3586" operator="lessThan">
      <formula>$C$4</formula>
    </cfRule>
  </conditionalFormatting>
  <conditionalFormatting sqref="BB19">
    <cfRule type="cellIs" dxfId="2585" priority="3587" operator="lessThan">
      <formula>$C$4</formula>
    </cfRule>
  </conditionalFormatting>
  <conditionalFormatting sqref="BB19">
    <cfRule type="cellIs" dxfId="2584" priority="3588" operator="lessThan">
      <formula>$C$4</formula>
    </cfRule>
  </conditionalFormatting>
  <conditionalFormatting sqref="BB20">
    <cfRule type="cellIs" dxfId="2583" priority="3589" operator="lessThan">
      <formula>$C$4</formula>
    </cfRule>
  </conditionalFormatting>
  <conditionalFormatting sqref="BB20">
    <cfRule type="cellIs" dxfId="2582" priority="3590" operator="lessThan">
      <formula>$C$4</formula>
    </cfRule>
  </conditionalFormatting>
  <conditionalFormatting sqref="BB21">
    <cfRule type="cellIs" dxfId="2581" priority="3591" operator="lessThan">
      <formula>$C$4</formula>
    </cfRule>
  </conditionalFormatting>
  <conditionalFormatting sqref="BB21">
    <cfRule type="cellIs" dxfId="2580" priority="3592" operator="lessThan">
      <formula>$C$4</formula>
    </cfRule>
  </conditionalFormatting>
  <conditionalFormatting sqref="BB22">
    <cfRule type="cellIs" dxfId="2579" priority="3593" operator="lessThan">
      <formula>$C$4</formula>
    </cfRule>
  </conditionalFormatting>
  <conditionalFormatting sqref="BB22">
    <cfRule type="cellIs" dxfId="2578" priority="3594" operator="lessThan">
      <formula>$C$4</formula>
    </cfRule>
  </conditionalFormatting>
  <conditionalFormatting sqref="BB23">
    <cfRule type="cellIs" dxfId="2577" priority="3595" operator="lessThan">
      <formula>$C$4</formula>
    </cfRule>
  </conditionalFormatting>
  <conditionalFormatting sqref="BB23">
    <cfRule type="cellIs" dxfId="2576" priority="3596" operator="lessThan">
      <formula>$C$4</formula>
    </cfRule>
  </conditionalFormatting>
  <conditionalFormatting sqref="BB24">
    <cfRule type="cellIs" dxfId="2575" priority="3597" operator="lessThan">
      <formula>$C$4</formula>
    </cfRule>
  </conditionalFormatting>
  <conditionalFormatting sqref="BB24">
    <cfRule type="cellIs" dxfId="2574" priority="3598" operator="lessThan">
      <formula>$C$4</formula>
    </cfRule>
  </conditionalFormatting>
  <conditionalFormatting sqref="BB25">
    <cfRule type="cellIs" dxfId="2573" priority="3599" operator="lessThan">
      <formula>$C$4</formula>
    </cfRule>
  </conditionalFormatting>
  <conditionalFormatting sqref="BB25">
    <cfRule type="cellIs" dxfId="2572" priority="3600" operator="lessThan">
      <formula>$C$4</formula>
    </cfRule>
  </conditionalFormatting>
  <conditionalFormatting sqref="BB26">
    <cfRule type="cellIs" dxfId="2571" priority="3601" operator="lessThan">
      <formula>$C$4</formula>
    </cfRule>
  </conditionalFormatting>
  <conditionalFormatting sqref="BB26">
    <cfRule type="cellIs" dxfId="2570" priority="3602" operator="lessThan">
      <formula>$C$4</formula>
    </cfRule>
  </conditionalFormatting>
  <conditionalFormatting sqref="BB27">
    <cfRule type="cellIs" dxfId="2569" priority="3603" operator="lessThan">
      <formula>$C$4</formula>
    </cfRule>
  </conditionalFormatting>
  <conditionalFormatting sqref="BB27">
    <cfRule type="cellIs" dxfId="2568" priority="3604" operator="lessThan">
      <formula>$C$4</formula>
    </cfRule>
  </conditionalFormatting>
  <conditionalFormatting sqref="BB28">
    <cfRule type="cellIs" dxfId="2567" priority="3605" operator="lessThan">
      <formula>$C$4</formula>
    </cfRule>
  </conditionalFormatting>
  <conditionalFormatting sqref="BB28">
    <cfRule type="cellIs" dxfId="2566" priority="3606" operator="lessThan">
      <formula>$C$4</formula>
    </cfRule>
  </conditionalFormatting>
  <conditionalFormatting sqref="BB29">
    <cfRule type="cellIs" dxfId="2565" priority="3607" operator="lessThan">
      <formula>$C$4</formula>
    </cfRule>
  </conditionalFormatting>
  <conditionalFormatting sqref="BB29">
    <cfRule type="cellIs" dxfId="2564" priority="3608" operator="lessThan">
      <formula>$C$4</formula>
    </cfRule>
  </conditionalFormatting>
  <conditionalFormatting sqref="BB30">
    <cfRule type="cellIs" dxfId="2563" priority="3609" operator="lessThan">
      <formula>$C$4</formula>
    </cfRule>
  </conditionalFormatting>
  <conditionalFormatting sqref="BB30">
    <cfRule type="cellIs" dxfId="2562" priority="3610" operator="lessThan">
      <formula>$C$4</formula>
    </cfRule>
  </conditionalFormatting>
  <conditionalFormatting sqref="BB31">
    <cfRule type="cellIs" dxfId="2561" priority="3611" operator="lessThan">
      <formula>$C$4</formula>
    </cfRule>
  </conditionalFormatting>
  <conditionalFormatting sqref="BB31">
    <cfRule type="cellIs" dxfId="2560" priority="3612" operator="lessThan">
      <formula>$C$4</formula>
    </cfRule>
  </conditionalFormatting>
  <conditionalFormatting sqref="BB32">
    <cfRule type="cellIs" dxfId="2559" priority="3613" operator="lessThan">
      <formula>$C$4</formula>
    </cfRule>
  </conditionalFormatting>
  <conditionalFormatting sqref="BB32">
    <cfRule type="cellIs" dxfId="2558" priority="3614" operator="lessThan">
      <formula>$C$4</formula>
    </cfRule>
  </conditionalFormatting>
  <conditionalFormatting sqref="BB33">
    <cfRule type="cellIs" dxfId="2557" priority="3615" operator="lessThan">
      <formula>$C$4</formula>
    </cfRule>
  </conditionalFormatting>
  <conditionalFormatting sqref="BB33">
    <cfRule type="cellIs" dxfId="2556" priority="3616" operator="lessThan">
      <formula>$C$4</formula>
    </cfRule>
  </conditionalFormatting>
  <conditionalFormatting sqref="BB34">
    <cfRule type="cellIs" dxfId="2555" priority="3617" operator="lessThan">
      <formula>$C$4</formula>
    </cfRule>
  </conditionalFormatting>
  <conditionalFormatting sqref="BB34">
    <cfRule type="cellIs" dxfId="2554" priority="3618" operator="lessThan">
      <formula>$C$4</formula>
    </cfRule>
  </conditionalFormatting>
  <conditionalFormatting sqref="BB35">
    <cfRule type="cellIs" dxfId="2553" priority="3619" operator="lessThan">
      <formula>$C$4</formula>
    </cfRule>
  </conditionalFormatting>
  <conditionalFormatting sqref="BB35">
    <cfRule type="cellIs" dxfId="2552" priority="3620" operator="lessThan">
      <formula>$C$4</formula>
    </cfRule>
  </conditionalFormatting>
  <conditionalFormatting sqref="BB36">
    <cfRule type="cellIs" dxfId="2551" priority="3621" operator="lessThan">
      <formula>$C$4</formula>
    </cfRule>
  </conditionalFormatting>
  <conditionalFormatting sqref="BB36">
    <cfRule type="cellIs" dxfId="2550" priority="3622" operator="lessThan">
      <formula>$C$4</formula>
    </cfRule>
  </conditionalFormatting>
  <conditionalFormatting sqref="BB37">
    <cfRule type="cellIs" dxfId="2549" priority="3623" operator="lessThan">
      <formula>$C$4</formula>
    </cfRule>
  </conditionalFormatting>
  <conditionalFormatting sqref="BB37">
    <cfRule type="cellIs" dxfId="2548" priority="3624" operator="lessThan">
      <formula>$C$4</formula>
    </cfRule>
  </conditionalFormatting>
  <conditionalFormatting sqref="BB38">
    <cfRule type="cellIs" dxfId="2547" priority="3625" operator="lessThan">
      <formula>$C$4</formula>
    </cfRule>
  </conditionalFormatting>
  <conditionalFormatting sqref="BB38">
    <cfRule type="cellIs" dxfId="2546" priority="3626" operator="lessThan">
      <formula>$C$4</formula>
    </cfRule>
  </conditionalFormatting>
  <conditionalFormatting sqref="BB39">
    <cfRule type="cellIs" dxfId="2545" priority="3627" operator="lessThan">
      <formula>$C$4</formula>
    </cfRule>
  </conditionalFormatting>
  <conditionalFormatting sqref="BB39">
    <cfRule type="cellIs" dxfId="2544" priority="3628" operator="lessThan">
      <formula>$C$4</formula>
    </cfRule>
  </conditionalFormatting>
  <conditionalFormatting sqref="BB40">
    <cfRule type="cellIs" dxfId="2543" priority="3629" operator="lessThan">
      <formula>$C$4</formula>
    </cfRule>
  </conditionalFormatting>
  <conditionalFormatting sqref="BB40">
    <cfRule type="cellIs" dxfId="2542" priority="3630" operator="lessThan">
      <formula>$C$4</formula>
    </cfRule>
  </conditionalFormatting>
  <conditionalFormatting sqref="BB41">
    <cfRule type="cellIs" dxfId="2541" priority="3631" operator="lessThan">
      <formula>$C$4</formula>
    </cfRule>
  </conditionalFormatting>
  <conditionalFormatting sqref="BB41">
    <cfRule type="cellIs" dxfId="2540" priority="3632" operator="lessThan">
      <formula>$C$4</formula>
    </cfRule>
  </conditionalFormatting>
  <conditionalFormatting sqref="BB42">
    <cfRule type="cellIs" dxfId="2539" priority="3633" operator="lessThan">
      <formula>$C$4</formula>
    </cfRule>
  </conditionalFormatting>
  <conditionalFormatting sqref="BB42">
    <cfRule type="cellIs" dxfId="2538" priority="3634" operator="lessThan">
      <formula>$C$4</formula>
    </cfRule>
  </conditionalFormatting>
  <conditionalFormatting sqref="BB43">
    <cfRule type="cellIs" dxfId="2537" priority="3635" operator="lessThan">
      <formula>$C$4</formula>
    </cfRule>
  </conditionalFormatting>
  <conditionalFormatting sqref="BB43">
    <cfRule type="cellIs" dxfId="2536" priority="3636" operator="lessThan">
      <formula>$C$4</formula>
    </cfRule>
  </conditionalFormatting>
  <conditionalFormatting sqref="BB44">
    <cfRule type="cellIs" dxfId="2535" priority="3637" operator="lessThan">
      <formula>$C$4</formula>
    </cfRule>
  </conditionalFormatting>
  <conditionalFormatting sqref="BB44">
    <cfRule type="cellIs" dxfId="2534" priority="3638" operator="lessThan">
      <formula>$C$4</formula>
    </cfRule>
  </conditionalFormatting>
  <conditionalFormatting sqref="BB45">
    <cfRule type="cellIs" dxfId="2533" priority="3639" operator="lessThan">
      <formula>$C$4</formula>
    </cfRule>
  </conditionalFormatting>
  <conditionalFormatting sqref="BB45">
    <cfRule type="cellIs" dxfId="2532" priority="3640" operator="lessThan">
      <formula>$C$4</formula>
    </cfRule>
  </conditionalFormatting>
  <conditionalFormatting sqref="BB46">
    <cfRule type="cellIs" dxfId="2531" priority="3641" operator="lessThan">
      <formula>$C$4</formula>
    </cfRule>
  </conditionalFormatting>
  <conditionalFormatting sqref="BB46">
    <cfRule type="cellIs" dxfId="2530" priority="3642" operator="lessThan">
      <formula>$C$4</formula>
    </cfRule>
  </conditionalFormatting>
  <conditionalFormatting sqref="BB47">
    <cfRule type="cellIs" dxfId="2529" priority="3643" operator="lessThan">
      <formula>$C$4</formula>
    </cfRule>
  </conditionalFormatting>
  <conditionalFormatting sqref="BB47">
    <cfRule type="cellIs" dxfId="2528" priority="3644" operator="lessThan">
      <formula>$C$4</formula>
    </cfRule>
  </conditionalFormatting>
  <conditionalFormatting sqref="BB48">
    <cfRule type="cellIs" dxfId="2527" priority="3645" operator="lessThan">
      <formula>$C$4</formula>
    </cfRule>
  </conditionalFormatting>
  <conditionalFormatting sqref="BB48">
    <cfRule type="cellIs" dxfId="2526" priority="3646" operator="lessThan">
      <formula>$C$4</formula>
    </cfRule>
  </conditionalFormatting>
  <conditionalFormatting sqref="BB49">
    <cfRule type="cellIs" dxfId="2525" priority="3647" operator="lessThan">
      <formula>$C$4</formula>
    </cfRule>
  </conditionalFormatting>
  <conditionalFormatting sqref="BB49">
    <cfRule type="cellIs" dxfId="2524" priority="3648" operator="lessThan">
      <formula>$C$4</formula>
    </cfRule>
  </conditionalFormatting>
  <conditionalFormatting sqref="BB50">
    <cfRule type="cellIs" dxfId="2523" priority="3649" operator="lessThan">
      <formula>$C$4</formula>
    </cfRule>
  </conditionalFormatting>
  <conditionalFormatting sqref="BB50">
    <cfRule type="cellIs" dxfId="2522" priority="3650" operator="lessThan">
      <formula>$C$4</formula>
    </cfRule>
  </conditionalFormatting>
  <conditionalFormatting sqref="BB51">
    <cfRule type="cellIs" dxfId="2521" priority="3651" operator="lessThan">
      <formula>$C$4</formula>
    </cfRule>
  </conditionalFormatting>
  <conditionalFormatting sqref="BB51">
    <cfRule type="cellIs" dxfId="2520" priority="3652" operator="lessThan">
      <formula>$C$4</formula>
    </cfRule>
  </conditionalFormatting>
  <conditionalFormatting sqref="BB52">
    <cfRule type="cellIs" dxfId="2519" priority="3653" operator="lessThan">
      <formula>$C$4</formula>
    </cfRule>
  </conditionalFormatting>
  <conditionalFormatting sqref="BB52">
    <cfRule type="cellIs" dxfId="2518" priority="3654" operator="lessThan">
      <formula>$C$4</formula>
    </cfRule>
  </conditionalFormatting>
  <conditionalFormatting sqref="BB53">
    <cfRule type="cellIs" dxfId="2517" priority="3655" operator="lessThan">
      <formula>$C$4</formula>
    </cfRule>
  </conditionalFormatting>
  <conditionalFormatting sqref="BB53">
    <cfRule type="cellIs" dxfId="2516" priority="3656" operator="lessThan">
      <formula>$C$4</formula>
    </cfRule>
  </conditionalFormatting>
  <conditionalFormatting sqref="BB54">
    <cfRule type="cellIs" dxfId="2515" priority="3657" operator="lessThan">
      <formula>$C$4</formula>
    </cfRule>
  </conditionalFormatting>
  <conditionalFormatting sqref="BB54">
    <cfRule type="cellIs" dxfId="2514" priority="3658" operator="lessThan">
      <formula>$C$4</formula>
    </cfRule>
  </conditionalFormatting>
  <conditionalFormatting sqref="BB55">
    <cfRule type="cellIs" dxfId="2513" priority="3659" operator="lessThan">
      <formula>$C$4</formula>
    </cfRule>
  </conditionalFormatting>
  <conditionalFormatting sqref="BB55">
    <cfRule type="cellIs" dxfId="2512" priority="3660" operator="lessThan">
      <formula>$C$4</formula>
    </cfRule>
  </conditionalFormatting>
  <conditionalFormatting sqref="BB56">
    <cfRule type="cellIs" dxfId="2511" priority="3661" operator="lessThan">
      <formula>$C$4</formula>
    </cfRule>
  </conditionalFormatting>
  <conditionalFormatting sqref="BB56">
    <cfRule type="cellIs" dxfId="2510" priority="3662" operator="lessThan">
      <formula>$C$4</formula>
    </cfRule>
  </conditionalFormatting>
  <conditionalFormatting sqref="BB57">
    <cfRule type="cellIs" dxfId="2509" priority="3663" operator="lessThan">
      <formula>$C$4</formula>
    </cfRule>
  </conditionalFormatting>
  <conditionalFormatting sqref="BB57">
    <cfRule type="cellIs" dxfId="2508" priority="3664" operator="lessThan">
      <formula>$C$4</formula>
    </cfRule>
  </conditionalFormatting>
  <conditionalFormatting sqref="BB58">
    <cfRule type="cellIs" dxfId="2507" priority="3665" operator="lessThan">
      <formula>$C$4</formula>
    </cfRule>
  </conditionalFormatting>
  <conditionalFormatting sqref="BB58">
    <cfRule type="cellIs" dxfId="2506" priority="3666" operator="lessThan">
      <formula>$C$4</formula>
    </cfRule>
  </conditionalFormatting>
  <conditionalFormatting sqref="BB59">
    <cfRule type="cellIs" dxfId="2505" priority="3667" operator="lessThan">
      <formula>$C$4</formula>
    </cfRule>
  </conditionalFormatting>
  <conditionalFormatting sqref="BB59">
    <cfRule type="cellIs" dxfId="2504" priority="3668" operator="lessThan">
      <formula>$C$4</formula>
    </cfRule>
  </conditionalFormatting>
  <conditionalFormatting sqref="BB60">
    <cfRule type="cellIs" dxfId="2503" priority="3669" operator="lessThan">
      <formula>$C$4</formula>
    </cfRule>
  </conditionalFormatting>
  <conditionalFormatting sqref="BB60">
    <cfRule type="cellIs" dxfId="2502" priority="3670" operator="lessThan">
      <formula>$C$4</formula>
    </cfRule>
  </conditionalFormatting>
  <conditionalFormatting sqref="BC11">
    <cfRule type="cellIs" dxfId="2501" priority="3671" operator="lessThan">
      <formula>$C$4</formula>
    </cfRule>
  </conditionalFormatting>
  <conditionalFormatting sqref="BC11">
    <cfRule type="cellIs" dxfId="2500" priority="3672" operator="lessThan">
      <formula>$C$4</formula>
    </cfRule>
  </conditionalFormatting>
  <conditionalFormatting sqref="BC12">
    <cfRule type="cellIs" dxfId="2499" priority="3673" operator="lessThan">
      <formula>$C$4</formula>
    </cfRule>
  </conditionalFormatting>
  <conditionalFormatting sqref="BC12">
    <cfRule type="cellIs" dxfId="2498" priority="3674" operator="lessThan">
      <formula>$C$4</formula>
    </cfRule>
  </conditionalFormatting>
  <conditionalFormatting sqref="BC13">
    <cfRule type="cellIs" dxfId="2497" priority="3675" operator="lessThan">
      <formula>$C$4</formula>
    </cfRule>
  </conditionalFormatting>
  <conditionalFormatting sqref="BC13">
    <cfRule type="cellIs" dxfId="2496" priority="3676" operator="lessThan">
      <formula>$C$4</formula>
    </cfRule>
  </conditionalFormatting>
  <conditionalFormatting sqref="BC14">
    <cfRule type="cellIs" dxfId="2495" priority="3677" operator="lessThan">
      <formula>$C$4</formula>
    </cfRule>
  </conditionalFormatting>
  <conditionalFormatting sqref="BC14">
    <cfRule type="cellIs" dxfId="2494" priority="3678" operator="lessThan">
      <formula>$C$4</formula>
    </cfRule>
  </conditionalFormatting>
  <conditionalFormatting sqref="BC15">
    <cfRule type="cellIs" dxfId="2493" priority="3679" operator="lessThan">
      <formula>$C$4</formula>
    </cfRule>
  </conditionalFormatting>
  <conditionalFormatting sqref="BC15">
    <cfRule type="cellIs" dxfId="2492" priority="3680" operator="lessThan">
      <formula>$C$4</formula>
    </cfRule>
  </conditionalFormatting>
  <conditionalFormatting sqref="BC16">
    <cfRule type="cellIs" dxfId="2491" priority="3681" operator="lessThan">
      <formula>$C$4</formula>
    </cfRule>
  </conditionalFormatting>
  <conditionalFormatting sqref="BC16">
    <cfRule type="cellIs" dxfId="2490" priority="3682" operator="lessThan">
      <formula>$C$4</formula>
    </cfRule>
  </conditionalFormatting>
  <conditionalFormatting sqref="BC17">
    <cfRule type="cellIs" dxfId="2489" priority="3683" operator="lessThan">
      <formula>$C$4</formula>
    </cfRule>
  </conditionalFormatting>
  <conditionalFormatting sqref="BC17">
    <cfRule type="cellIs" dxfId="2488" priority="3684" operator="lessThan">
      <formula>$C$4</formula>
    </cfRule>
  </conditionalFormatting>
  <conditionalFormatting sqref="BC18">
    <cfRule type="cellIs" dxfId="2487" priority="3685" operator="lessThan">
      <formula>$C$4</formula>
    </cfRule>
  </conditionalFormatting>
  <conditionalFormatting sqref="BC18">
    <cfRule type="cellIs" dxfId="2486" priority="3686" operator="lessThan">
      <formula>$C$4</formula>
    </cfRule>
  </conditionalFormatting>
  <conditionalFormatting sqref="BC19">
    <cfRule type="cellIs" dxfId="2485" priority="3687" operator="lessThan">
      <formula>$C$4</formula>
    </cfRule>
  </conditionalFormatting>
  <conditionalFormatting sqref="BC19">
    <cfRule type="cellIs" dxfId="2484" priority="3688" operator="lessThan">
      <formula>$C$4</formula>
    </cfRule>
  </conditionalFormatting>
  <conditionalFormatting sqref="BC20">
    <cfRule type="cellIs" dxfId="2483" priority="3689" operator="lessThan">
      <formula>$C$4</formula>
    </cfRule>
  </conditionalFormatting>
  <conditionalFormatting sqref="BC20">
    <cfRule type="cellIs" dxfId="2482" priority="3690" operator="lessThan">
      <formula>$C$4</formula>
    </cfRule>
  </conditionalFormatting>
  <conditionalFormatting sqref="BC21">
    <cfRule type="cellIs" dxfId="2481" priority="3691" operator="lessThan">
      <formula>$C$4</formula>
    </cfRule>
  </conditionalFormatting>
  <conditionalFormatting sqref="BC21">
    <cfRule type="cellIs" dxfId="2480" priority="3692" operator="lessThan">
      <formula>$C$4</formula>
    </cfRule>
  </conditionalFormatting>
  <conditionalFormatting sqref="BC22">
    <cfRule type="cellIs" dxfId="2479" priority="3693" operator="lessThan">
      <formula>$C$4</formula>
    </cfRule>
  </conditionalFormatting>
  <conditionalFormatting sqref="BC22">
    <cfRule type="cellIs" dxfId="2478" priority="3694" operator="lessThan">
      <formula>$C$4</formula>
    </cfRule>
  </conditionalFormatting>
  <conditionalFormatting sqref="BC23">
    <cfRule type="cellIs" dxfId="2477" priority="3695" operator="lessThan">
      <formula>$C$4</formula>
    </cfRule>
  </conditionalFormatting>
  <conditionalFormatting sqref="BC23">
    <cfRule type="cellIs" dxfId="2476" priority="3696" operator="lessThan">
      <formula>$C$4</formula>
    </cfRule>
  </conditionalFormatting>
  <conditionalFormatting sqref="BC24">
    <cfRule type="cellIs" dxfId="2475" priority="3697" operator="lessThan">
      <formula>$C$4</formula>
    </cfRule>
  </conditionalFormatting>
  <conditionalFormatting sqref="BC24">
    <cfRule type="cellIs" dxfId="2474" priority="3698" operator="lessThan">
      <formula>$C$4</formula>
    </cfRule>
  </conditionalFormatting>
  <conditionalFormatting sqref="BC25">
    <cfRule type="cellIs" dxfId="2473" priority="3699" operator="lessThan">
      <formula>$C$4</formula>
    </cfRule>
  </conditionalFormatting>
  <conditionalFormatting sqref="BC25">
    <cfRule type="cellIs" dxfId="2472" priority="3700" operator="lessThan">
      <formula>$C$4</formula>
    </cfRule>
  </conditionalFormatting>
  <conditionalFormatting sqref="BC26">
    <cfRule type="cellIs" dxfId="2471" priority="3701" operator="lessThan">
      <formula>$C$4</formula>
    </cfRule>
  </conditionalFormatting>
  <conditionalFormatting sqref="BC26">
    <cfRule type="cellIs" dxfId="2470" priority="3702" operator="lessThan">
      <formula>$C$4</formula>
    </cfRule>
  </conditionalFormatting>
  <conditionalFormatting sqref="BC27">
    <cfRule type="cellIs" dxfId="2469" priority="3703" operator="lessThan">
      <formula>$C$4</formula>
    </cfRule>
  </conditionalFormatting>
  <conditionalFormatting sqref="BC27">
    <cfRule type="cellIs" dxfId="2468" priority="3704" operator="lessThan">
      <formula>$C$4</formula>
    </cfRule>
  </conditionalFormatting>
  <conditionalFormatting sqref="BC28">
    <cfRule type="cellIs" dxfId="2467" priority="3705" operator="lessThan">
      <formula>$C$4</formula>
    </cfRule>
  </conditionalFormatting>
  <conditionalFormatting sqref="BC28">
    <cfRule type="cellIs" dxfId="2466" priority="3706" operator="lessThan">
      <formula>$C$4</formula>
    </cfRule>
  </conditionalFormatting>
  <conditionalFormatting sqref="BC29">
    <cfRule type="cellIs" dxfId="2465" priority="3707" operator="lessThan">
      <formula>$C$4</formula>
    </cfRule>
  </conditionalFormatting>
  <conditionalFormatting sqref="BC29">
    <cfRule type="cellIs" dxfId="2464" priority="3708" operator="lessThan">
      <formula>$C$4</formula>
    </cfRule>
  </conditionalFormatting>
  <conditionalFormatting sqref="BC30">
    <cfRule type="cellIs" dxfId="2463" priority="3709" operator="lessThan">
      <formula>$C$4</formula>
    </cfRule>
  </conditionalFormatting>
  <conditionalFormatting sqref="BC30">
    <cfRule type="cellIs" dxfId="2462" priority="3710" operator="lessThan">
      <formula>$C$4</formula>
    </cfRule>
  </conditionalFormatting>
  <conditionalFormatting sqref="BC31">
    <cfRule type="cellIs" dxfId="2461" priority="3711" operator="lessThan">
      <formula>$C$4</formula>
    </cfRule>
  </conditionalFormatting>
  <conditionalFormatting sqref="BC31">
    <cfRule type="cellIs" dxfId="2460" priority="3712" operator="lessThan">
      <formula>$C$4</formula>
    </cfRule>
  </conditionalFormatting>
  <conditionalFormatting sqref="BC32">
    <cfRule type="cellIs" dxfId="2459" priority="3713" operator="lessThan">
      <formula>$C$4</formula>
    </cfRule>
  </conditionalFormatting>
  <conditionalFormatting sqref="BC32">
    <cfRule type="cellIs" dxfId="2458" priority="3714" operator="lessThan">
      <formula>$C$4</formula>
    </cfRule>
  </conditionalFormatting>
  <conditionalFormatting sqref="BC33">
    <cfRule type="cellIs" dxfId="2457" priority="3715" operator="lessThan">
      <formula>$C$4</formula>
    </cfRule>
  </conditionalFormatting>
  <conditionalFormatting sqref="BC33">
    <cfRule type="cellIs" dxfId="2456" priority="3716" operator="lessThan">
      <formula>$C$4</formula>
    </cfRule>
  </conditionalFormatting>
  <conditionalFormatting sqref="BC34">
    <cfRule type="cellIs" dxfId="2455" priority="3717" operator="lessThan">
      <formula>$C$4</formula>
    </cfRule>
  </conditionalFormatting>
  <conditionalFormatting sqref="BC34">
    <cfRule type="cellIs" dxfId="2454" priority="3718" operator="lessThan">
      <formula>$C$4</formula>
    </cfRule>
  </conditionalFormatting>
  <conditionalFormatting sqref="BC35">
    <cfRule type="cellIs" dxfId="2453" priority="3719" operator="lessThan">
      <formula>$C$4</formula>
    </cfRule>
  </conditionalFormatting>
  <conditionalFormatting sqref="BC35">
    <cfRule type="cellIs" dxfId="2452" priority="3720" operator="lessThan">
      <formula>$C$4</formula>
    </cfRule>
  </conditionalFormatting>
  <conditionalFormatting sqref="BC36">
    <cfRule type="cellIs" dxfId="2451" priority="3721" operator="lessThan">
      <formula>$C$4</formula>
    </cfRule>
  </conditionalFormatting>
  <conditionalFormatting sqref="BC36">
    <cfRule type="cellIs" dxfId="2450" priority="3722" operator="lessThan">
      <formula>$C$4</formula>
    </cfRule>
  </conditionalFormatting>
  <conditionalFormatting sqref="BC37">
    <cfRule type="cellIs" dxfId="2449" priority="3723" operator="lessThan">
      <formula>$C$4</formula>
    </cfRule>
  </conditionalFormatting>
  <conditionalFormatting sqref="BC37">
    <cfRule type="cellIs" dxfId="2448" priority="3724" operator="lessThan">
      <formula>$C$4</formula>
    </cfRule>
  </conditionalFormatting>
  <conditionalFormatting sqref="BC38">
    <cfRule type="cellIs" dxfId="2447" priority="3725" operator="lessThan">
      <formula>$C$4</formula>
    </cfRule>
  </conditionalFormatting>
  <conditionalFormatting sqref="BC38">
    <cfRule type="cellIs" dxfId="2446" priority="3726" operator="lessThan">
      <formula>$C$4</formula>
    </cfRule>
  </conditionalFormatting>
  <conditionalFormatting sqref="BC39">
    <cfRule type="cellIs" dxfId="2445" priority="3727" operator="lessThan">
      <formula>$C$4</formula>
    </cfRule>
  </conditionalFormatting>
  <conditionalFormatting sqref="BC39">
    <cfRule type="cellIs" dxfId="2444" priority="3728" operator="lessThan">
      <formula>$C$4</formula>
    </cfRule>
  </conditionalFormatting>
  <conditionalFormatting sqref="BC40">
    <cfRule type="cellIs" dxfId="2443" priority="3729" operator="lessThan">
      <formula>$C$4</formula>
    </cfRule>
  </conditionalFormatting>
  <conditionalFormatting sqref="BC40">
    <cfRule type="cellIs" dxfId="2442" priority="3730" operator="lessThan">
      <formula>$C$4</formula>
    </cfRule>
  </conditionalFormatting>
  <conditionalFormatting sqref="BC41">
    <cfRule type="cellIs" dxfId="2441" priority="3731" operator="lessThan">
      <formula>$C$4</formula>
    </cfRule>
  </conditionalFormatting>
  <conditionalFormatting sqref="BC41">
    <cfRule type="cellIs" dxfId="2440" priority="3732" operator="lessThan">
      <formula>$C$4</formula>
    </cfRule>
  </conditionalFormatting>
  <conditionalFormatting sqref="BC42">
    <cfRule type="cellIs" dxfId="2439" priority="3733" operator="lessThan">
      <formula>$C$4</formula>
    </cfRule>
  </conditionalFormatting>
  <conditionalFormatting sqref="BC42">
    <cfRule type="cellIs" dxfId="2438" priority="3734" operator="lessThan">
      <formula>$C$4</formula>
    </cfRule>
  </conditionalFormatting>
  <conditionalFormatting sqref="BC43">
    <cfRule type="cellIs" dxfId="2437" priority="3735" operator="lessThan">
      <formula>$C$4</formula>
    </cfRule>
  </conditionalFormatting>
  <conditionalFormatting sqref="BC43">
    <cfRule type="cellIs" dxfId="2436" priority="3736" operator="lessThan">
      <formula>$C$4</formula>
    </cfRule>
  </conditionalFormatting>
  <conditionalFormatting sqref="BC44">
    <cfRule type="cellIs" dxfId="2435" priority="3737" operator="lessThan">
      <formula>$C$4</formula>
    </cfRule>
  </conditionalFormatting>
  <conditionalFormatting sqref="BC44">
    <cfRule type="cellIs" dxfId="2434" priority="3738" operator="lessThan">
      <formula>$C$4</formula>
    </cfRule>
  </conditionalFormatting>
  <conditionalFormatting sqref="BC45">
    <cfRule type="cellIs" dxfId="2433" priority="3739" operator="lessThan">
      <formula>$C$4</formula>
    </cfRule>
  </conditionalFormatting>
  <conditionalFormatting sqref="BC45">
    <cfRule type="cellIs" dxfId="2432" priority="3740" operator="lessThan">
      <formula>$C$4</formula>
    </cfRule>
  </conditionalFormatting>
  <conditionalFormatting sqref="BC46">
    <cfRule type="cellIs" dxfId="2431" priority="3741" operator="lessThan">
      <formula>$C$4</formula>
    </cfRule>
  </conditionalFormatting>
  <conditionalFormatting sqref="BC46">
    <cfRule type="cellIs" dxfId="2430" priority="3742" operator="lessThan">
      <formula>$C$4</formula>
    </cfRule>
  </conditionalFormatting>
  <conditionalFormatting sqref="BC47">
    <cfRule type="cellIs" dxfId="2429" priority="3743" operator="lessThan">
      <formula>$C$4</formula>
    </cfRule>
  </conditionalFormatting>
  <conditionalFormatting sqref="BC47">
    <cfRule type="cellIs" dxfId="2428" priority="3744" operator="lessThan">
      <formula>$C$4</formula>
    </cfRule>
  </conditionalFormatting>
  <conditionalFormatting sqref="BC48">
    <cfRule type="cellIs" dxfId="2427" priority="3745" operator="lessThan">
      <formula>$C$4</formula>
    </cfRule>
  </conditionalFormatting>
  <conditionalFormatting sqref="BC48">
    <cfRule type="cellIs" dxfId="2426" priority="3746" operator="lessThan">
      <formula>$C$4</formula>
    </cfRule>
  </conditionalFormatting>
  <conditionalFormatting sqref="BC49">
    <cfRule type="cellIs" dxfId="2425" priority="3747" operator="lessThan">
      <formula>$C$4</formula>
    </cfRule>
  </conditionalFormatting>
  <conditionalFormatting sqref="BC49">
    <cfRule type="cellIs" dxfId="2424" priority="3748" operator="lessThan">
      <formula>$C$4</formula>
    </cfRule>
  </conditionalFormatting>
  <conditionalFormatting sqref="BC50">
    <cfRule type="cellIs" dxfId="2423" priority="3749" operator="lessThan">
      <formula>$C$4</formula>
    </cfRule>
  </conditionalFormatting>
  <conditionalFormatting sqref="BC50">
    <cfRule type="cellIs" dxfId="2422" priority="3750" operator="lessThan">
      <formula>$C$4</formula>
    </cfRule>
  </conditionalFormatting>
  <conditionalFormatting sqref="BC51">
    <cfRule type="cellIs" dxfId="2421" priority="3751" operator="lessThan">
      <formula>$C$4</formula>
    </cfRule>
  </conditionalFormatting>
  <conditionalFormatting sqref="BC51">
    <cfRule type="cellIs" dxfId="2420" priority="3752" operator="lessThan">
      <formula>$C$4</formula>
    </cfRule>
  </conditionalFormatting>
  <conditionalFormatting sqref="BC52">
    <cfRule type="cellIs" dxfId="2419" priority="3753" operator="lessThan">
      <formula>$C$4</formula>
    </cfRule>
  </conditionalFormatting>
  <conditionalFormatting sqref="BC52">
    <cfRule type="cellIs" dxfId="2418" priority="3754" operator="lessThan">
      <formula>$C$4</formula>
    </cfRule>
  </conditionalFormatting>
  <conditionalFormatting sqref="BC53">
    <cfRule type="cellIs" dxfId="2417" priority="3755" operator="lessThan">
      <formula>$C$4</formula>
    </cfRule>
  </conditionalFormatting>
  <conditionalFormatting sqref="BC53">
    <cfRule type="cellIs" dxfId="2416" priority="3756" operator="lessThan">
      <formula>$C$4</formula>
    </cfRule>
  </conditionalFormatting>
  <conditionalFormatting sqref="BC54">
    <cfRule type="cellIs" dxfId="2415" priority="3757" operator="lessThan">
      <formula>$C$4</formula>
    </cfRule>
  </conditionalFormatting>
  <conditionalFormatting sqref="BC54">
    <cfRule type="cellIs" dxfId="2414" priority="3758" operator="lessThan">
      <formula>$C$4</formula>
    </cfRule>
  </conditionalFormatting>
  <conditionalFormatting sqref="BC55">
    <cfRule type="cellIs" dxfId="2413" priority="3759" operator="lessThan">
      <formula>$C$4</formula>
    </cfRule>
  </conditionalFormatting>
  <conditionalFormatting sqref="BC55">
    <cfRule type="cellIs" dxfId="2412" priority="3760" operator="lessThan">
      <formula>$C$4</formula>
    </cfRule>
  </conditionalFormatting>
  <conditionalFormatting sqref="BC56">
    <cfRule type="cellIs" dxfId="2411" priority="3761" operator="lessThan">
      <formula>$C$4</formula>
    </cfRule>
  </conditionalFormatting>
  <conditionalFormatting sqref="BC56">
    <cfRule type="cellIs" dxfId="2410" priority="3762" operator="lessThan">
      <formula>$C$4</formula>
    </cfRule>
  </conditionalFormatting>
  <conditionalFormatting sqref="BC57">
    <cfRule type="cellIs" dxfId="2409" priority="3763" operator="lessThan">
      <formula>$C$4</formula>
    </cfRule>
  </conditionalFormatting>
  <conditionalFormatting sqref="BC57">
    <cfRule type="cellIs" dxfId="2408" priority="3764" operator="lessThan">
      <formula>$C$4</formula>
    </cfRule>
  </conditionalFormatting>
  <conditionalFormatting sqref="BC58">
    <cfRule type="cellIs" dxfId="2407" priority="3765" operator="lessThan">
      <formula>$C$4</formula>
    </cfRule>
  </conditionalFormatting>
  <conditionalFormatting sqref="BC58">
    <cfRule type="cellIs" dxfId="2406" priority="3766" operator="lessThan">
      <formula>$C$4</formula>
    </cfRule>
  </conditionalFormatting>
  <conditionalFormatting sqref="BC59">
    <cfRule type="cellIs" dxfId="2405" priority="3767" operator="lessThan">
      <formula>$C$4</formula>
    </cfRule>
  </conditionalFormatting>
  <conditionalFormatting sqref="BC59">
    <cfRule type="cellIs" dxfId="2404" priority="3768" operator="lessThan">
      <formula>$C$4</formula>
    </cfRule>
  </conditionalFormatting>
  <conditionalFormatting sqref="BC60">
    <cfRule type="cellIs" dxfId="2403" priority="3769" operator="lessThan">
      <formula>$C$4</formula>
    </cfRule>
  </conditionalFormatting>
  <conditionalFormatting sqref="BC60">
    <cfRule type="cellIs" dxfId="2402" priority="3770" operator="lessThan">
      <formula>$C$4</formula>
    </cfRule>
  </conditionalFormatting>
  <conditionalFormatting sqref="BD11">
    <cfRule type="cellIs" dxfId="2401" priority="3771" operator="lessThan">
      <formula>$C$4</formula>
    </cfRule>
  </conditionalFormatting>
  <conditionalFormatting sqref="BD11">
    <cfRule type="cellIs" dxfId="2400" priority="3772" operator="lessThan">
      <formula>$C$4</formula>
    </cfRule>
  </conditionalFormatting>
  <conditionalFormatting sqref="BD12">
    <cfRule type="cellIs" dxfId="2399" priority="3773" operator="lessThan">
      <formula>$C$4</formula>
    </cfRule>
  </conditionalFormatting>
  <conditionalFormatting sqref="BD12">
    <cfRule type="cellIs" dxfId="2398" priority="3774" operator="lessThan">
      <formula>$C$4</formula>
    </cfRule>
  </conditionalFormatting>
  <conditionalFormatting sqref="BD13">
    <cfRule type="cellIs" dxfId="2397" priority="3775" operator="lessThan">
      <formula>$C$4</formula>
    </cfRule>
  </conditionalFormatting>
  <conditionalFormatting sqref="BD13">
    <cfRule type="cellIs" dxfId="2396" priority="3776" operator="lessThan">
      <formula>$C$4</formula>
    </cfRule>
  </conditionalFormatting>
  <conditionalFormatting sqref="BD14">
    <cfRule type="cellIs" dxfId="2395" priority="3777" operator="lessThan">
      <formula>$C$4</formula>
    </cfRule>
  </conditionalFormatting>
  <conditionalFormatting sqref="BD14">
    <cfRule type="cellIs" dxfId="2394" priority="3778" operator="lessThan">
      <formula>$C$4</formula>
    </cfRule>
  </conditionalFormatting>
  <conditionalFormatting sqref="BD15">
    <cfRule type="cellIs" dxfId="2393" priority="3779" operator="lessThan">
      <formula>$C$4</formula>
    </cfRule>
  </conditionalFormatting>
  <conditionalFormatting sqref="BD15">
    <cfRule type="cellIs" dxfId="2392" priority="3780" operator="lessThan">
      <formula>$C$4</formula>
    </cfRule>
  </conditionalFormatting>
  <conditionalFormatting sqref="BD16">
    <cfRule type="cellIs" dxfId="2391" priority="3781" operator="lessThan">
      <formula>$C$4</formula>
    </cfRule>
  </conditionalFormatting>
  <conditionalFormatting sqref="BD16">
    <cfRule type="cellIs" dxfId="2390" priority="3782" operator="lessThan">
      <formula>$C$4</formula>
    </cfRule>
  </conditionalFormatting>
  <conditionalFormatting sqref="BD17">
    <cfRule type="cellIs" dxfId="2389" priority="3783" operator="lessThan">
      <formula>$C$4</formula>
    </cfRule>
  </conditionalFormatting>
  <conditionalFormatting sqref="BD17">
    <cfRule type="cellIs" dxfId="2388" priority="3784" operator="lessThan">
      <formula>$C$4</formula>
    </cfRule>
  </conditionalFormatting>
  <conditionalFormatting sqref="BD18">
    <cfRule type="cellIs" dxfId="2387" priority="3785" operator="lessThan">
      <formula>$C$4</formula>
    </cfRule>
  </conditionalFormatting>
  <conditionalFormatting sqref="BD18">
    <cfRule type="cellIs" dxfId="2386" priority="3786" operator="lessThan">
      <formula>$C$4</formula>
    </cfRule>
  </conditionalFormatting>
  <conditionalFormatting sqref="BD19">
    <cfRule type="cellIs" dxfId="2385" priority="3787" operator="lessThan">
      <formula>$C$4</formula>
    </cfRule>
  </conditionalFormatting>
  <conditionalFormatting sqref="BD19">
    <cfRule type="cellIs" dxfId="2384" priority="3788" operator="lessThan">
      <formula>$C$4</formula>
    </cfRule>
  </conditionalFormatting>
  <conditionalFormatting sqref="BD20">
    <cfRule type="cellIs" dxfId="2383" priority="3789" operator="lessThan">
      <formula>$C$4</formula>
    </cfRule>
  </conditionalFormatting>
  <conditionalFormatting sqref="BD20">
    <cfRule type="cellIs" dxfId="2382" priority="3790" operator="lessThan">
      <formula>$C$4</formula>
    </cfRule>
  </conditionalFormatting>
  <conditionalFormatting sqref="BD21">
    <cfRule type="cellIs" dxfId="2381" priority="3791" operator="lessThan">
      <formula>$C$4</formula>
    </cfRule>
  </conditionalFormatting>
  <conditionalFormatting sqref="BD21">
    <cfRule type="cellIs" dxfId="2380" priority="3792" operator="lessThan">
      <formula>$C$4</formula>
    </cfRule>
  </conditionalFormatting>
  <conditionalFormatting sqref="BD22">
    <cfRule type="cellIs" dxfId="2379" priority="3793" operator="lessThan">
      <formula>$C$4</formula>
    </cfRule>
  </conditionalFormatting>
  <conditionalFormatting sqref="BD22">
    <cfRule type="cellIs" dxfId="2378" priority="3794" operator="lessThan">
      <formula>$C$4</formula>
    </cfRule>
  </conditionalFormatting>
  <conditionalFormatting sqref="BD23">
    <cfRule type="cellIs" dxfId="2377" priority="3795" operator="lessThan">
      <formula>$C$4</formula>
    </cfRule>
  </conditionalFormatting>
  <conditionalFormatting sqref="BD23">
    <cfRule type="cellIs" dxfId="2376" priority="3796" operator="lessThan">
      <formula>$C$4</formula>
    </cfRule>
  </conditionalFormatting>
  <conditionalFormatting sqref="BD24">
    <cfRule type="cellIs" dxfId="2375" priority="3797" operator="lessThan">
      <formula>$C$4</formula>
    </cfRule>
  </conditionalFormatting>
  <conditionalFormatting sqref="BD24">
    <cfRule type="cellIs" dxfId="2374" priority="3798" operator="lessThan">
      <formula>$C$4</formula>
    </cfRule>
  </conditionalFormatting>
  <conditionalFormatting sqref="BD25">
    <cfRule type="cellIs" dxfId="2373" priority="3799" operator="lessThan">
      <formula>$C$4</formula>
    </cfRule>
  </conditionalFormatting>
  <conditionalFormatting sqref="BD25">
    <cfRule type="cellIs" dxfId="2372" priority="3800" operator="lessThan">
      <formula>$C$4</formula>
    </cfRule>
  </conditionalFormatting>
  <conditionalFormatting sqref="BD26">
    <cfRule type="cellIs" dxfId="2371" priority="3801" operator="lessThan">
      <formula>$C$4</formula>
    </cfRule>
  </conditionalFormatting>
  <conditionalFormatting sqref="BD26">
    <cfRule type="cellIs" dxfId="2370" priority="3802" operator="lessThan">
      <formula>$C$4</formula>
    </cfRule>
  </conditionalFormatting>
  <conditionalFormatting sqref="BD27">
    <cfRule type="cellIs" dxfId="2369" priority="3803" operator="lessThan">
      <formula>$C$4</formula>
    </cfRule>
  </conditionalFormatting>
  <conditionalFormatting sqref="BD27">
    <cfRule type="cellIs" dxfId="2368" priority="3804" operator="lessThan">
      <formula>$C$4</formula>
    </cfRule>
  </conditionalFormatting>
  <conditionalFormatting sqref="BD28">
    <cfRule type="cellIs" dxfId="2367" priority="3805" operator="lessThan">
      <formula>$C$4</formula>
    </cfRule>
  </conditionalFormatting>
  <conditionalFormatting sqref="BD28">
    <cfRule type="cellIs" dxfId="2366" priority="3806" operator="lessThan">
      <formula>$C$4</formula>
    </cfRule>
  </conditionalFormatting>
  <conditionalFormatting sqref="BD29">
    <cfRule type="cellIs" dxfId="2365" priority="3807" operator="lessThan">
      <formula>$C$4</formula>
    </cfRule>
  </conditionalFormatting>
  <conditionalFormatting sqref="BD29">
    <cfRule type="cellIs" dxfId="2364" priority="3808" operator="lessThan">
      <formula>$C$4</formula>
    </cfRule>
  </conditionalFormatting>
  <conditionalFormatting sqref="BD30">
    <cfRule type="cellIs" dxfId="2363" priority="3809" operator="lessThan">
      <formula>$C$4</formula>
    </cfRule>
  </conditionalFormatting>
  <conditionalFormatting sqref="BD30">
    <cfRule type="cellIs" dxfId="2362" priority="3810" operator="lessThan">
      <formula>$C$4</formula>
    </cfRule>
  </conditionalFormatting>
  <conditionalFormatting sqref="BD31">
    <cfRule type="cellIs" dxfId="2361" priority="3811" operator="lessThan">
      <formula>$C$4</formula>
    </cfRule>
  </conditionalFormatting>
  <conditionalFormatting sqref="BD31">
    <cfRule type="cellIs" dxfId="2360" priority="3812" operator="lessThan">
      <formula>$C$4</formula>
    </cfRule>
  </conditionalFormatting>
  <conditionalFormatting sqref="BD32">
    <cfRule type="cellIs" dxfId="2359" priority="3813" operator="lessThan">
      <formula>$C$4</formula>
    </cfRule>
  </conditionalFormatting>
  <conditionalFormatting sqref="BD32">
    <cfRule type="cellIs" dxfId="2358" priority="3814" operator="lessThan">
      <formula>$C$4</formula>
    </cfRule>
  </conditionalFormatting>
  <conditionalFormatting sqref="BD33">
    <cfRule type="cellIs" dxfId="2357" priority="3815" operator="lessThan">
      <formula>$C$4</formula>
    </cfRule>
  </conditionalFormatting>
  <conditionalFormatting sqref="BD33">
    <cfRule type="cellIs" dxfId="2356" priority="3816" operator="lessThan">
      <formula>$C$4</formula>
    </cfRule>
  </conditionalFormatting>
  <conditionalFormatting sqref="BD34">
    <cfRule type="cellIs" dxfId="2355" priority="3817" operator="lessThan">
      <formula>$C$4</formula>
    </cfRule>
  </conditionalFormatting>
  <conditionalFormatting sqref="BD34">
    <cfRule type="cellIs" dxfId="2354" priority="3818" operator="lessThan">
      <formula>$C$4</formula>
    </cfRule>
  </conditionalFormatting>
  <conditionalFormatting sqref="BD35">
    <cfRule type="cellIs" dxfId="2353" priority="3819" operator="lessThan">
      <formula>$C$4</formula>
    </cfRule>
  </conditionalFormatting>
  <conditionalFormatting sqref="BD35">
    <cfRule type="cellIs" dxfId="2352" priority="3820" operator="lessThan">
      <formula>$C$4</formula>
    </cfRule>
  </conditionalFormatting>
  <conditionalFormatting sqref="BD36">
    <cfRule type="cellIs" dxfId="2351" priority="3821" operator="lessThan">
      <formula>$C$4</formula>
    </cfRule>
  </conditionalFormatting>
  <conditionalFormatting sqref="BD36">
    <cfRule type="cellIs" dxfId="2350" priority="3822" operator="lessThan">
      <formula>$C$4</formula>
    </cfRule>
  </conditionalFormatting>
  <conditionalFormatting sqref="BD37">
    <cfRule type="cellIs" dxfId="2349" priority="3823" operator="lessThan">
      <formula>$C$4</formula>
    </cfRule>
  </conditionalFormatting>
  <conditionalFormatting sqref="BD37">
    <cfRule type="cellIs" dxfId="2348" priority="3824" operator="lessThan">
      <formula>$C$4</formula>
    </cfRule>
  </conditionalFormatting>
  <conditionalFormatting sqref="BD38">
    <cfRule type="cellIs" dxfId="2347" priority="3825" operator="lessThan">
      <formula>$C$4</formula>
    </cfRule>
  </conditionalFormatting>
  <conditionalFormatting sqref="BD38">
    <cfRule type="cellIs" dxfId="2346" priority="3826" operator="lessThan">
      <formula>$C$4</formula>
    </cfRule>
  </conditionalFormatting>
  <conditionalFormatting sqref="BD39">
    <cfRule type="cellIs" dxfId="2345" priority="3827" operator="lessThan">
      <formula>$C$4</formula>
    </cfRule>
  </conditionalFormatting>
  <conditionalFormatting sqref="BD39">
    <cfRule type="cellIs" dxfId="2344" priority="3828" operator="lessThan">
      <formula>$C$4</formula>
    </cfRule>
  </conditionalFormatting>
  <conditionalFormatting sqref="BD40">
    <cfRule type="cellIs" dxfId="2343" priority="3829" operator="lessThan">
      <formula>$C$4</formula>
    </cfRule>
  </conditionalFormatting>
  <conditionalFormatting sqref="BD40">
    <cfRule type="cellIs" dxfId="2342" priority="3830" operator="lessThan">
      <formula>$C$4</formula>
    </cfRule>
  </conditionalFormatting>
  <conditionalFormatting sqref="BD41">
    <cfRule type="cellIs" dxfId="2341" priority="3831" operator="lessThan">
      <formula>$C$4</formula>
    </cfRule>
  </conditionalFormatting>
  <conditionalFormatting sqref="BD41">
    <cfRule type="cellIs" dxfId="2340" priority="3832" operator="lessThan">
      <formula>$C$4</formula>
    </cfRule>
  </conditionalFormatting>
  <conditionalFormatting sqref="BD42">
    <cfRule type="cellIs" dxfId="2339" priority="3833" operator="lessThan">
      <formula>$C$4</formula>
    </cfRule>
  </conditionalFormatting>
  <conditionalFormatting sqref="BD42">
    <cfRule type="cellIs" dxfId="2338" priority="3834" operator="lessThan">
      <formula>$C$4</formula>
    </cfRule>
  </conditionalFormatting>
  <conditionalFormatting sqref="BD43">
    <cfRule type="cellIs" dxfId="2337" priority="3835" operator="lessThan">
      <formula>$C$4</formula>
    </cfRule>
  </conditionalFormatting>
  <conditionalFormatting sqref="BD43">
    <cfRule type="cellIs" dxfId="2336" priority="3836" operator="lessThan">
      <formula>$C$4</formula>
    </cfRule>
  </conditionalFormatting>
  <conditionalFormatting sqref="BD44">
    <cfRule type="cellIs" dxfId="2335" priority="3837" operator="lessThan">
      <formula>$C$4</formula>
    </cfRule>
  </conditionalFormatting>
  <conditionalFormatting sqref="BD44">
    <cfRule type="cellIs" dxfId="2334" priority="3838" operator="lessThan">
      <formula>$C$4</formula>
    </cfRule>
  </conditionalFormatting>
  <conditionalFormatting sqref="BD45">
    <cfRule type="cellIs" dxfId="2333" priority="3839" operator="lessThan">
      <formula>$C$4</formula>
    </cfRule>
  </conditionalFormatting>
  <conditionalFormatting sqref="BD45">
    <cfRule type="cellIs" dxfId="2332" priority="3840" operator="lessThan">
      <formula>$C$4</formula>
    </cfRule>
  </conditionalFormatting>
  <conditionalFormatting sqref="BD46">
    <cfRule type="cellIs" dxfId="2331" priority="3841" operator="lessThan">
      <formula>$C$4</formula>
    </cfRule>
  </conditionalFormatting>
  <conditionalFormatting sqref="BD46">
    <cfRule type="cellIs" dxfId="2330" priority="3842" operator="lessThan">
      <formula>$C$4</formula>
    </cfRule>
  </conditionalFormatting>
  <conditionalFormatting sqref="BD47">
    <cfRule type="cellIs" dxfId="2329" priority="3843" operator="lessThan">
      <formula>$C$4</formula>
    </cfRule>
  </conditionalFormatting>
  <conditionalFormatting sqref="BD47">
    <cfRule type="cellIs" dxfId="2328" priority="3844" operator="lessThan">
      <formula>$C$4</formula>
    </cfRule>
  </conditionalFormatting>
  <conditionalFormatting sqref="BD48">
    <cfRule type="cellIs" dxfId="2327" priority="3845" operator="lessThan">
      <formula>$C$4</formula>
    </cfRule>
  </conditionalFormatting>
  <conditionalFormatting sqref="BD48">
    <cfRule type="cellIs" dxfId="2326" priority="3846" operator="lessThan">
      <formula>$C$4</formula>
    </cfRule>
  </conditionalFormatting>
  <conditionalFormatting sqref="BD49">
    <cfRule type="cellIs" dxfId="2325" priority="3847" operator="lessThan">
      <formula>$C$4</formula>
    </cfRule>
  </conditionalFormatting>
  <conditionalFormatting sqref="BD49">
    <cfRule type="cellIs" dxfId="2324" priority="3848" operator="lessThan">
      <formula>$C$4</formula>
    </cfRule>
  </conditionalFormatting>
  <conditionalFormatting sqref="BD50">
    <cfRule type="cellIs" dxfId="2323" priority="3849" operator="lessThan">
      <formula>$C$4</formula>
    </cfRule>
  </conditionalFormatting>
  <conditionalFormatting sqref="BD50">
    <cfRule type="cellIs" dxfId="2322" priority="3850" operator="lessThan">
      <formula>$C$4</formula>
    </cfRule>
  </conditionalFormatting>
  <conditionalFormatting sqref="BD51">
    <cfRule type="cellIs" dxfId="2321" priority="3851" operator="lessThan">
      <formula>$C$4</formula>
    </cfRule>
  </conditionalFormatting>
  <conditionalFormatting sqref="BD51">
    <cfRule type="cellIs" dxfId="2320" priority="3852" operator="lessThan">
      <formula>$C$4</formula>
    </cfRule>
  </conditionalFormatting>
  <conditionalFormatting sqref="BD52">
    <cfRule type="cellIs" dxfId="2319" priority="3853" operator="lessThan">
      <formula>$C$4</formula>
    </cfRule>
  </conditionalFormatting>
  <conditionalFormatting sqref="BD52">
    <cfRule type="cellIs" dxfId="2318" priority="3854" operator="lessThan">
      <formula>$C$4</formula>
    </cfRule>
  </conditionalFormatting>
  <conditionalFormatting sqref="BD53">
    <cfRule type="cellIs" dxfId="2317" priority="3855" operator="lessThan">
      <formula>$C$4</formula>
    </cfRule>
  </conditionalFormatting>
  <conditionalFormatting sqref="BD53">
    <cfRule type="cellIs" dxfId="2316" priority="3856" operator="lessThan">
      <formula>$C$4</formula>
    </cfRule>
  </conditionalFormatting>
  <conditionalFormatting sqref="BD54">
    <cfRule type="cellIs" dxfId="2315" priority="3857" operator="lessThan">
      <formula>$C$4</formula>
    </cfRule>
  </conditionalFormatting>
  <conditionalFormatting sqref="BD54">
    <cfRule type="cellIs" dxfId="2314" priority="3858" operator="lessThan">
      <formula>$C$4</formula>
    </cfRule>
  </conditionalFormatting>
  <conditionalFormatting sqref="BD55">
    <cfRule type="cellIs" dxfId="2313" priority="3859" operator="lessThan">
      <formula>$C$4</formula>
    </cfRule>
  </conditionalFormatting>
  <conditionalFormatting sqref="BD55">
    <cfRule type="cellIs" dxfId="2312" priority="3860" operator="lessThan">
      <formula>$C$4</formula>
    </cfRule>
  </conditionalFormatting>
  <conditionalFormatting sqref="BD56">
    <cfRule type="cellIs" dxfId="2311" priority="3861" operator="lessThan">
      <formula>$C$4</formula>
    </cfRule>
  </conditionalFormatting>
  <conditionalFormatting sqref="BD56">
    <cfRule type="cellIs" dxfId="2310" priority="3862" operator="lessThan">
      <formula>$C$4</formula>
    </cfRule>
  </conditionalFormatting>
  <conditionalFormatting sqref="BD57">
    <cfRule type="cellIs" dxfId="2309" priority="3863" operator="lessThan">
      <formula>$C$4</formula>
    </cfRule>
  </conditionalFormatting>
  <conditionalFormatting sqref="BD57">
    <cfRule type="cellIs" dxfId="2308" priority="3864" operator="lessThan">
      <formula>$C$4</formula>
    </cfRule>
  </conditionalFormatting>
  <conditionalFormatting sqref="BD58">
    <cfRule type="cellIs" dxfId="2307" priority="3865" operator="lessThan">
      <formula>$C$4</formula>
    </cfRule>
  </conditionalFormatting>
  <conditionalFormatting sqref="BD58">
    <cfRule type="cellIs" dxfId="2306" priority="3866" operator="lessThan">
      <formula>$C$4</formula>
    </cfRule>
  </conditionalFormatting>
  <conditionalFormatting sqref="BD59">
    <cfRule type="cellIs" dxfId="2305" priority="3867" operator="lessThan">
      <formula>$C$4</formula>
    </cfRule>
  </conditionalFormatting>
  <conditionalFormatting sqref="BD59">
    <cfRule type="cellIs" dxfId="2304" priority="3868" operator="lessThan">
      <formula>$C$4</formula>
    </cfRule>
  </conditionalFormatting>
  <conditionalFormatting sqref="BD60">
    <cfRule type="cellIs" dxfId="2303" priority="3869" operator="lessThan">
      <formula>$C$4</formula>
    </cfRule>
  </conditionalFormatting>
  <conditionalFormatting sqref="BD60">
    <cfRule type="cellIs" dxfId="2302" priority="3870" operator="lessThan">
      <formula>$C$4</formula>
    </cfRule>
  </conditionalFormatting>
  <conditionalFormatting sqref="BE11">
    <cfRule type="cellIs" dxfId="2301" priority="3871" operator="lessThan">
      <formula>$C$4</formula>
    </cfRule>
  </conditionalFormatting>
  <conditionalFormatting sqref="BE11">
    <cfRule type="cellIs" dxfId="2300" priority="3872" operator="lessThan">
      <formula>$C$4</formula>
    </cfRule>
  </conditionalFormatting>
  <conditionalFormatting sqref="BE12">
    <cfRule type="cellIs" dxfId="2299" priority="3873" operator="lessThan">
      <formula>$C$4</formula>
    </cfRule>
  </conditionalFormatting>
  <conditionalFormatting sqref="BE12">
    <cfRule type="cellIs" dxfId="2298" priority="3874" operator="lessThan">
      <formula>$C$4</formula>
    </cfRule>
  </conditionalFormatting>
  <conditionalFormatting sqref="BE13">
    <cfRule type="cellIs" dxfId="2297" priority="3875" operator="lessThan">
      <formula>$C$4</formula>
    </cfRule>
  </conditionalFormatting>
  <conditionalFormatting sqref="BE13">
    <cfRule type="cellIs" dxfId="2296" priority="3876" operator="lessThan">
      <formula>$C$4</formula>
    </cfRule>
  </conditionalFormatting>
  <conditionalFormatting sqref="BE14">
    <cfRule type="cellIs" dxfId="2295" priority="3877" operator="lessThan">
      <formula>$C$4</formula>
    </cfRule>
  </conditionalFormatting>
  <conditionalFormatting sqref="BE14">
    <cfRule type="cellIs" dxfId="2294" priority="3878" operator="lessThan">
      <formula>$C$4</formula>
    </cfRule>
  </conditionalFormatting>
  <conditionalFormatting sqref="BE15">
    <cfRule type="cellIs" dxfId="2293" priority="3879" operator="lessThan">
      <formula>$C$4</formula>
    </cfRule>
  </conditionalFormatting>
  <conditionalFormatting sqref="BE15">
    <cfRule type="cellIs" dxfId="2292" priority="3880" operator="lessThan">
      <formula>$C$4</formula>
    </cfRule>
  </conditionalFormatting>
  <conditionalFormatting sqref="BE16">
    <cfRule type="cellIs" dxfId="2291" priority="3881" operator="lessThan">
      <formula>$C$4</formula>
    </cfRule>
  </conditionalFormatting>
  <conditionalFormatting sqref="BE16">
    <cfRule type="cellIs" dxfId="2290" priority="3882" operator="lessThan">
      <formula>$C$4</formula>
    </cfRule>
  </conditionalFormatting>
  <conditionalFormatting sqref="BE17">
    <cfRule type="cellIs" dxfId="2289" priority="3883" operator="lessThan">
      <formula>$C$4</formula>
    </cfRule>
  </conditionalFormatting>
  <conditionalFormatting sqref="BE17">
    <cfRule type="cellIs" dxfId="2288" priority="3884" operator="lessThan">
      <formula>$C$4</formula>
    </cfRule>
  </conditionalFormatting>
  <conditionalFormatting sqref="BE18">
    <cfRule type="cellIs" dxfId="2287" priority="3885" operator="lessThan">
      <formula>$C$4</formula>
    </cfRule>
  </conditionalFormatting>
  <conditionalFormatting sqref="BE18">
    <cfRule type="cellIs" dxfId="2286" priority="3886" operator="lessThan">
      <formula>$C$4</formula>
    </cfRule>
  </conditionalFormatting>
  <conditionalFormatting sqref="BE19">
    <cfRule type="cellIs" dxfId="2285" priority="3887" operator="lessThan">
      <formula>$C$4</formula>
    </cfRule>
  </conditionalFormatting>
  <conditionalFormatting sqref="BE19">
    <cfRule type="cellIs" dxfId="2284" priority="3888" operator="lessThan">
      <formula>$C$4</formula>
    </cfRule>
  </conditionalFormatting>
  <conditionalFormatting sqref="BE20">
    <cfRule type="cellIs" dxfId="2283" priority="3889" operator="lessThan">
      <formula>$C$4</formula>
    </cfRule>
  </conditionalFormatting>
  <conditionalFormatting sqref="BE20">
    <cfRule type="cellIs" dxfId="2282" priority="3890" operator="lessThan">
      <formula>$C$4</formula>
    </cfRule>
  </conditionalFormatting>
  <conditionalFormatting sqref="BE21">
    <cfRule type="cellIs" dxfId="2281" priority="3891" operator="lessThan">
      <formula>$C$4</formula>
    </cfRule>
  </conditionalFormatting>
  <conditionalFormatting sqref="BE21">
    <cfRule type="cellIs" dxfId="2280" priority="3892" operator="lessThan">
      <formula>$C$4</formula>
    </cfRule>
  </conditionalFormatting>
  <conditionalFormatting sqref="BE22">
    <cfRule type="cellIs" dxfId="2279" priority="3893" operator="lessThan">
      <formula>$C$4</formula>
    </cfRule>
  </conditionalFormatting>
  <conditionalFormatting sqref="BE22">
    <cfRule type="cellIs" dxfId="2278" priority="3894" operator="lessThan">
      <formula>$C$4</formula>
    </cfRule>
  </conditionalFormatting>
  <conditionalFormatting sqref="BE23">
    <cfRule type="cellIs" dxfId="2277" priority="3895" operator="lessThan">
      <formula>$C$4</formula>
    </cfRule>
  </conditionalFormatting>
  <conditionalFormatting sqref="BE23">
    <cfRule type="cellIs" dxfId="2276" priority="3896" operator="lessThan">
      <formula>$C$4</formula>
    </cfRule>
  </conditionalFormatting>
  <conditionalFormatting sqref="BE24">
    <cfRule type="cellIs" dxfId="2275" priority="3897" operator="lessThan">
      <formula>$C$4</formula>
    </cfRule>
  </conditionalFormatting>
  <conditionalFormatting sqref="BE24">
    <cfRule type="cellIs" dxfId="2274" priority="3898" operator="lessThan">
      <formula>$C$4</formula>
    </cfRule>
  </conditionalFormatting>
  <conditionalFormatting sqref="BE25">
    <cfRule type="cellIs" dxfId="2273" priority="3899" operator="lessThan">
      <formula>$C$4</formula>
    </cfRule>
  </conditionalFormatting>
  <conditionalFormatting sqref="BE25">
    <cfRule type="cellIs" dxfId="2272" priority="3900" operator="lessThan">
      <formula>$C$4</formula>
    </cfRule>
  </conditionalFormatting>
  <conditionalFormatting sqref="BE26">
    <cfRule type="cellIs" dxfId="2271" priority="3901" operator="lessThan">
      <formula>$C$4</formula>
    </cfRule>
  </conditionalFormatting>
  <conditionalFormatting sqref="BE26">
    <cfRule type="cellIs" dxfId="2270" priority="3902" operator="lessThan">
      <formula>$C$4</formula>
    </cfRule>
  </conditionalFormatting>
  <conditionalFormatting sqref="BE27">
    <cfRule type="cellIs" dxfId="2269" priority="3903" operator="lessThan">
      <formula>$C$4</formula>
    </cfRule>
  </conditionalFormatting>
  <conditionalFormatting sqref="BE27">
    <cfRule type="cellIs" dxfId="2268" priority="3904" operator="lessThan">
      <formula>$C$4</formula>
    </cfRule>
  </conditionalFormatting>
  <conditionalFormatting sqref="BE28">
    <cfRule type="cellIs" dxfId="2267" priority="3905" operator="lessThan">
      <formula>$C$4</formula>
    </cfRule>
  </conditionalFormatting>
  <conditionalFormatting sqref="BE28">
    <cfRule type="cellIs" dxfId="2266" priority="3906" operator="lessThan">
      <formula>$C$4</formula>
    </cfRule>
  </conditionalFormatting>
  <conditionalFormatting sqref="BE29">
    <cfRule type="cellIs" dxfId="2265" priority="3907" operator="lessThan">
      <formula>$C$4</formula>
    </cfRule>
  </conditionalFormatting>
  <conditionalFormatting sqref="BE29">
    <cfRule type="cellIs" dxfId="2264" priority="3908" operator="lessThan">
      <formula>$C$4</formula>
    </cfRule>
  </conditionalFormatting>
  <conditionalFormatting sqref="BE30">
    <cfRule type="cellIs" dxfId="2263" priority="3909" operator="lessThan">
      <formula>$C$4</formula>
    </cfRule>
  </conditionalFormatting>
  <conditionalFormatting sqref="BE30">
    <cfRule type="cellIs" dxfId="2262" priority="3910" operator="lessThan">
      <formula>$C$4</formula>
    </cfRule>
  </conditionalFormatting>
  <conditionalFormatting sqref="BE31">
    <cfRule type="cellIs" dxfId="2261" priority="3911" operator="lessThan">
      <formula>$C$4</formula>
    </cfRule>
  </conditionalFormatting>
  <conditionalFormatting sqref="BE31">
    <cfRule type="cellIs" dxfId="2260" priority="3912" operator="lessThan">
      <formula>$C$4</formula>
    </cfRule>
  </conditionalFormatting>
  <conditionalFormatting sqref="BE32">
    <cfRule type="cellIs" dxfId="2259" priority="3913" operator="lessThan">
      <formula>$C$4</formula>
    </cfRule>
  </conditionalFormatting>
  <conditionalFormatting sqref="BE32">
    <cfRule type="cellIs" dxfId="2258" priority="3914" operator="lessThan">
      <formula>$C$4</formula>
    </cfRule>
  </conditionalFormatting>
  <conditionalFormatting sqref="BE33">
    <cfRule type="cellIs" dxfId="2257" priority="3915" operator="lessThan">
      <formula>$C$4</formula>
    </cfRule>
  </conditionalFormatting>
  <conditionalFormatting sqref="BE33">
    <cfRule type="cellIs" dxfId="2256" priority="3916" operator="lessThan">
      <formula>$C$4</formula>
    </cfRule>
  </conditionalFormatting>
  <conditionalFormatting sqref="BE34">
    <cfRule type="cellIs" dxfId="2255" priority="3917" operator="lessThan">
      <formula>$C$4</formula>
    </cfRule>
  </conditionalFormatting>
  <conditionalFormatting sqref="BE34">
    <cfRule type="cellIs" dxfId="2254" priority="3918" operator="lessThan">
      <formula>$C$4</formula>
    </cfRule>
  </conditionalFormatting>
  <conditionalFormatting sqref="BE35">
    <cfRule type="cellIs" dxfId="2253" priority="3919" operator="lessThan">
      <formula>$C$4</formula>
    </cfRule>
  </conditionalFormatting>
  <conditionalFormatting sqref="BE35">
    <cfRule type="cellIs" dxfId="2252" priority="3920" operator="lessThan">
      <formula>$C$4</formula>
    </cfRule>
  </conditionalFormatting>
  <conditionalFormatting sqref="BE36">
    <cfRule type="cellIs" dxfId="2251" priority="3921" operator="lessThan">
      <formula>$C$4</formula>
    </cfRule>
  </conditionalFormatting>
  <conditionalFormatting sqref="BE36">
    <cfRule type="cellIs" dxfId="2250" priority="3922" operator="lessThan">
      <formula>$C$4</formula>
    </cfRule>
  </conditionalFormatting>
  <conditionalFormatting sqref="BE37">
    <cfRule type="cellIs" dxfId="2249" priority="3923" operator="lessThan">
      <formula>$C$4</formula>
    </cfRule>
  </conditionalFormatting>
  <conditionalFormatting sqref="BE37">
    <cfRule type="cellIs" dxfId="2248" priority="3924" operator="lessThan">
      <formula>$C$4</formula>
    </cfRule>
  </conditionalFormatting>
  <conditionalFormatting sqref="BE38">
    <cfRule type="cellIs" dxfId="2247" priority="3925" operator="lessThan">
      <formula>$C$4</formula>
    </cfRule>
  </conditionalFormatting>
  <conditionalFormatting sqref="BE38">
    <cfRule type="cellIs" dxfId="2246" priority="3926" operator="lessThan">
      <formula>$C$4</formula>
    </cfRule>
  </conditionalFormatting>
  <conditionalFormatting sqref="BE39">
    <cfRule type="cellIs" dxfId="2245" priority="3927" operator="lessThan">
      <formula>$C$4</formula>
    </cfRule>
  </conditionalFormatting>
  <conditionalFormatting sqref="BE39">
    <cfRule type="cellIs" dxfId="2244" priority="3928" operator="lessThan">
      <formula>$C$4</formula>
    </cfRule>
  </conditionalFormatting>
  <conditionalFormatting sqref="BE40">
    <cfRule type="cellIs" dxfId="2243" priority="3929" operator="lessThan">
      <formula>$C$4</formula>
    </cfRule>
  </conditionalFormatting>
  <conditionalFormatting sqref="BE40">
    <cfRule type="cellIs" dxfId="2242" priority="3930" operator="lessThan">
      <formula>$C$4</formula>
    </cfRule>
  </conditionalFormatting>
  <conditionalFormatting sqref="BE41">
    <cfRule type="cellIs" dxfId="2241" priority="3931" operator="lessThan">
      <formula>$C$4</formula>
    </cfRule>
  </conditionalFormatting>
  <conditionalFormatting sqref="BE41">
    <cfRule type="cellIs" dxfId="2240" priority="3932" operator="lessThan">
      <formula>$C$4</formula>
    </cfRule>
  </conditionalFormatting>
  <conditionalFormatting sqref="BE42">
    <cfRule type="cellIs" dxfId="2239" priority="3933" operator="lessThan">
      <formula>$C$4</formula>
    </cfRule>
  </conditionalFormatting>
  <conditionalFormatting sqref="BE42">
    <cfRule type="cellIs" dxfId="2238" priority="3934" operator="lessThan">
      <formula>$C$4</formula>
    </cfRule>
  </conditionalFormatting>
  <conditionalFormatting sqref="BE43">
    <cfRule type="cellIs" dxfId="2237" priority="3935" operator="lessThan">
      <formula>$C$4</formula>
    </cfRule>
  </conditionalFormatting>
  <conditionalFormatting sqref="BE43">
    <cfRule type="cellIs" dxfId="2236" priority="3936" operator="lessThan">
      <formula>$C$4</formula>
    </cfRule>
  </conditionalFormatting>
  <conditionalFormatting sqref="BE44">
    <cfRule type="cellIs" dxfId="2235" priority="3937" operator="lessThan">
      <formula>$C$4</formula>
    </cfRule>
  </conditionalFormatting>
  <conditionalFormatting sqref="BE44">
    <cfRule type="cellIs" dxfId="2234" priority="3938" operator="lessThan">
      <formula>$C$4</formula>
    </cfRule>
  </conditionalFormatting>
  <conditionalFormatting sqref="BE45">
    <cfRule type="cellIs" dxfId="2233" priority="3939" operator="lessThan">
      <formula>$C$4</formula>
    </cfRule>
  </conditionalFormatting>
  <conditionalFormatting sqref="BE45">
    <cfRule type="cellIs" dxfId="2232" priority="3940" operator="lessThan">
      <formula>$C$4</formula>
    </cfRule>
  </conditionalFormatting>
  <conditionalFormatting sqref="BE46">
    <cfRule type="cellIs" dxfId="2231" priority="3941" operator="lessThan">
      <formula>$C$4</formula>
    </cfRule>
  </conditionalFormatting>
  <conditionalFormatting sqref="BE46">
    <cfRule type="cellIs" dxfId="2230" priority="3942" operator="lessThan">
      <formula>$C$4</formula>
    </cfRule>
  </conditionalFormatting>
  <conditionalFormatting sqref="BE47">
    <cfRule type="cellIs" dxfId="2229" priority="3943" operator="lessThan">
      <formula>$C$4</formula>
    </cfRule>
  </conditionalFormatting>
  <conditionalFormatting sqref="BE47">
    <cfRule type="cellIs" dxfId="2228" priority="3944" operator="lessThan">
      <formula>$C$4</formula>
    </cfRule>
  </conditionalFormatting>
  <conditionalFormatting sqref="BE48">
    <cfRule type="cellIs" dxfId="2227" priority="3945" operator="lessThan">
      <formula>$C$4</formula>
    </cfRule>
  </conditionalFormatting>
  <conditionalFormatting sqref="BE48">
    <cfRule type="cellIs" dxfId="2226" priority="3946" operator="lessThan">
      <formula>$C$4</formula>
    </cfRule>
  </conditionalFormatting>
  <conditionalFormatting sqref="BE49">
    <cfRule type="cellIs" dxfId="2225" priority="3947" operator="lessThan">
      <formula>$C$4</formula>
    </cfRule>
  </conditionalFormatting>
  <conditionalFormatting sqref="BE49">
    <cfRule type="cellIs" dxfId="2224" priority="3948" operator="lessThan">
      <formula>$C$4</formula>
    </cfRule>
  </conditionalFormatting>
  <conditionalFormatting sqref="BE50">
    <cfRule type="cellIs" dxfId="2223" priority="3949" operator="lessThan">
      <formula>$C$4</formula>
    </cfRule>
  </conditionalFormatting>
  <conditionalFormatting sqref="BE50">
    <cfRule type="cellIs" dxfId="2222" priority="3950" operator="lessThan">
      <formula>$C$4</formula>
    </cfRule>
  </conditionalFormatting>
  <conditionalFormatting sqref="BE51">
    <cfRule type="cellIs" dxfId="2221" priority="3951" operator="lessThan">
      <formula>$C$4</formula>
    </cfRule>
  </conditionalFormatting>
  <conditionalFormatting sqref="BE51">
    <cfRule type="cellIs" dxfId="2220" priority="3952" operator="lessThan">
      <formula>$C$4</formula>
    </cfRule>
  </conditionalFormatting>
  <conditionalFormatting sqref="BE52">
    <cfRule type="cellIs" dxfId="2219" priority="3953" operator="lessThan">
      <formula>$C$4</formula>
    </cfRule>
  </conditionalFormatting>
  <conditionalFormatting sqref="BE52">
    <cfRule type="cellIs" dxfId="2218" priority="3954" operator="lessThan">
      <formula>$C$4</formula>
    </cfRule>
  </conditionalFormatting>
  <conditionalFormatting sqref="BE53">
    <cfRule type="cellIs" dxfId="2217" priority="3955" operator="lessThan">
      <formula>$C$4</formula>
    </cfRule>
  </conditionalFormatting>
  <conditionalFormatting sqref="BE53">
    <cfRule type="cellIs" dxfId="2216" priority="3956" operator="lessThan">
      <formula>$C$4</formula>
    </cfRule>
  </conditionalFormatting>
  <conditionalFormatting sqref="BE54">
    <cfRule type="cellIs" dxfId="2215" priority="3957" operator="lessThan">
      <formula>$C$4</formula>
    </cfRule>
  </conditionalFormatting>
  <conditionalFormatting sqref="BE54">
    <cfRule type="cellIs" dxfId="2214" priority="3958" operator="lessThan">
      <formula>$C$4</formula>
    </cfRule>
  </conditionalFormatting>
  <conditionalFormatting sqref="BE55">
    <cfRule type="cellIs" dxfId="2213" priority="3959" operator="lessThan">
      <formula>$C$4</formula>
    </cfRule>
  </conditionalFormatting>
  <conditionalFormatting sqref="BE55">
    <cfRule type="cellIs" dxfId="2212" priority="3960" operator="lessThan">
      <formula>$C$4</formula>
    </cfRule>
  </conditionalFormatting>
  <conditionalFormatting sqref="BE56">
    <cfRule type="cellIs" dxfId="2211" priority="3961" operator="lessThan">
      <formula>$C$4</formula>
    </cfRule>
  </conditionalFormatting>
  <conditionalFormatting sqref="BE56">
    <cfRule type="cellIs" dxfId="2210" priority="3962" operator="lessThan">
      <formula>$C$4</formula>
    </cfRule>
  </conditionalFormatting>
  <conditionalFormatting sqref="BE57">
    <cfRule type="cellIs" dxfId="2209" priority="3963" operator="lessThan">
      <formula>$C$4</formula>
    </cfRule>
  </conditionalFormatting>
  <conditionalFormatting sqref="BE57">
    <cfRule type="cellIs" dxfId="2208" priority="3964" operator="lessThan">
      <formula>$C$4</formula>
    </cfRule>
  </conditionalFormatting>
  <conditionalFormatting sqref="BE58">
    <cfRule type="cellIs" dxfId="2207" priority="3965" operator="lessThan">
      <formula>$C$4</formula>
    </cfRule>
  </conditionalFormatting>
  <conditionalFormatting sqref="BE58">
    <cfRule type="cellIs" dxfId="2206" priority="3966" operator="lessThan">
      <formula>$C$4</formula>
    </cfRule>
  </conditionalFormatting>
  <conditionalFormatting sqref="BE59">
    <cfRule type="cellIs" dxfId="2205" priority="3967" operator="lessThan">
      <formula>$C$4</formula>
    </cfRule>
  </conditionalFormatting>
  <conditionalFormatting sqref="BE59">
    <cfRule type="cellIs" dxfId="2204" priority="3968" operator="lessThan">
      <formula>$C$4</formula>
    </cfRule>
  </conditionalFormatting>
  <conditionalFormatting sqref="BE60">
    <cfRule type="cellIs" dxfId="2203" priority="3969" operator="lessThan">
      <formula>$C$4</formula>
    </cfRule>
  </conditionalFormatting>
  <conditionalFormatting sqref="BE60">
    <cfRule type="cellIs" dxfId="2202" priority="3970" operator="lessThan">
      <formula>$C$4</formula>
    </cfRule>
  </conditionalFormatting>
  <conditionalFormatting sqref="BF11">
    <cfRule type="cellIs" dxfId="2201" priority="3971" operator="lessThan">
      <formula>$C$4</formula>
    </cfRule>
  </conditionalFormatting>
  <conditionalFormatting sqref="BF11">
    <cfRule type="cellIs" dxfId="2200" priority="3972" operator="lessThan">
      <formula>$C$4</formula>
    </cfRule>
  </conditionalFormatting>
  <conditionalFormatting sqref="BF12">
    <cfRule type="cellIs" dxfId="2199" priority="3973" operator="lessThan">
      <formula>$C$4</formula>
    </cfRule>
  </conditionalFormatting>
  <conditionalFormatting sqref="BF12">
    <cfRule type="cellIs" dxfId="2198" priority="3974" operator="lessThan">
      <formula>$C$4</formula>
    </cfRule>
  </conditionalFormatting>
  <conditionalFormatting sqref="BF13">
    <cfRule type="cellIs" dxfId="2197" priority="3975" operator="lessThan">
      <formula>$C$4</formula>
    </cfRule>
  </conditionalFormatting>
  <conditionalFormatting sqref="BF13">
    <cfRule type="cellIs" dxfId="2196" priority="3976" operator="lessThan">
      <formula>$C$4</formula>
    </cfRule>
  </conditionalFormatting>
  <conditionalFormatting sqref="BF14">
    <cfRule type="cellIs" dxfId="2195" priority="3977" operator="lessThan">
      <formula>$C$4</formula>
    </cfRule>
  </conditionalFormatting>
  <conditionalFormatting sqref="BF14">
    <cfRule type="cellIs" dxfId="2194" priority="3978" operator="lessThan">
      <formula>$C$4</formula>
    </cfRule>
  </conditionalFormatting>
  <conditionalFormatting sqref="BF15">
    <cfRule type="cellIs" dxfId="2193" priority="3979" operator="lessThan">
      <formula>$C$4</formula>
    </cfRule>
  </conditionalFormatting>
  <conditionalFormatting sqref="BF15">
    <cfRule type="cellIs" dxfId="2192" priority="3980" operator="lessThan">
      <formula>$C$4</formula>
    </cfRule>
  </conditionalFormatting>
  <conditionalFormatting sqref="BF16">
    <cfRule type="cellIs" dxfId="2191" priority="3981" operator="lessThan">
      <formula>$C$4</formula>
    </cfRule>
  </conditionalFormatting>
  <conditionalFormatting sqref="BF16">
    <cfRule type="cellIs" dxfId="2190" priority="3982" operator="lessThan">
      <formula>$C$4</formula>
    </cfRule>
  </conditionalFormatting>
  <conditionalFormatting sqref="BF17">
    <cfRule type="cellIs" dxfId="2189" priority="3983" operator="lessThan">
      <formula>$C$4</formula>
    </cfRule>
  </conditionalFormatting>
  <conditionalFormatting sqref="BF17">
    <cfRule type="cellIs" dxfId="2188" priority="3984" operator="lessThan">
      <formula>$C$4</formula>
    </cfRule>
  </conditionalFormatting>
  <conditionalFormatting sqref="BF18">
    <cfRule type="cellIs" dxfId="2187" priority="3985" operator="lessThan">
      <formula>$C$4</formula>
    </cfRule>
  </conditionalFormatting>
  <conditionalFormatting sqref="BF18">
    <cfRule type="cellIs" dxfId="2186" priority="3986" operator="lessThan">
      <formula>$C$4</formula>
    </cfRule>
  </conditionalFormatting>
  <conditionalFormatting sqref="BF19">
    <cfRule type="cellIs" dxfId="2185" priority="3987" operator="lessThan">
      <formula>$C$4</formula>
    </cfRule>
  </conditionalFormatting>
  <conditionalFormatting sqref="BF19">
    <cfRule type="cellIs" dxfId="2184" priority="3988" operator="lessThan">
      <formula>$C$4</formula>
    </cfRule>
  </conditionalFormatting>
  <conditionalFormatting sqref="BF20">
    <cfRule type="cellIs" dxfId="2183" priority="3989" operator="lessThan">
      <formula>$C$4</formula>
    </cfRule>
  </conditionalFormatting>
  <conditionalFormatting sqref="BF20">
    <cfRule type="cellIs" dxfId="2182" priority="3990" operator="lessThan">
      <formula>$C$4</formula>
    </cfRule>
  </conditionalFormatting>
  <conditionalFormatting sqref="BF21">
    <cfRule type="cellIs" dxfId="2181" priority="3991" operator="lessThan">
      <formula>$C$4</formula>
    </cfRule>
  </conditionalFormatting>
  <conditionalFormatting sqref="BF21">
    <cfRule type="cellIs" dxfId="2180" priority="3992" operator="lessThan">
      <formula>$C$4</formula>
    </cfRule>
  </conditionalFormatting>
  <conditionalFormatting sqref="BF22">
    <cfRule type="cellIs" dxfId="2179" priority="3993" operator="lessThan">
      <formula>$C$4</formula>
    </cfRule>
  </conditionalFormatting>
  <conditionalFormatting sqref="BF22">
    <cfRule type="cellIs" dxfId="2178" priority="3994" operator="lessThan">
      <formula>$C$4</formula>
    </cfRule>
  </conditionalFormatting>
  <conditionalFormatting sqref="BF23">
    <cfRule type="cellIs" dxfId="2177" priority="3995" operator="lessThan">
      <formula>$C$4</formula>
    </cfRule>
  </conditionalFormatting>
  <conditionalFormatting sqref="BF23">
    <cfRule type="cellIs" dxfId="2176" priority="3996" operator="lessThan">
      <formula>$C$4</formula>
    </cfRule>
  </conditionalFormatting>
  <conditionalFormatting sqref="BF24">
    <cfRule type="cellIs" dxfId="2175" priority="3997" operator="lessThan">
      <formula>$C$4</formula>
    </cfRule>
  </conditionalFormatting>
  <conditionalFormatting sqref="BF24">
    <cfRule type="cellIs" dxfId="2174" priority="3998" operator="lessThan">
      <formula>$C$4</formula>
    </cfRule>
  </conditionalFormatting>
  <conditionalFormatting sqref="BF25">
    <cfRule type="cellIs" dxfId="2173" priority="3999" operator="lessThan">
      <formula>$C$4</formula>
    </cfRule>
  </conditionalFormatting>
  <conditionalFormatting sqref="BF25">
    <cfRule type="cellIs" dxfId="2172" priority="4000" operator="lessThan">
      <formula>$C$4</formula>
    </cfRule>
  </conditionalFormatting>
  <conditionalFormatting sqref="BF26">
    <cfRule type="cellIs" dxfId="2171" priority="4001" operator="lessThan">
      <formula>$C$4</formula>
    </cfRule>
  </conditionalFormatting>
  <conditionalFormatting sqref="BF26">
    <cfRule type="cellIs" dxfId="2170" priority="4002" operator="lessThan">
      <formula>$C$4</formula>
    </cfRule>
  </conditionalFormatting>
  <conditionalFormatting sqref="BF27">
    <cfRule type="cellIs" dxfId="2169" priority="4003" operator="lessThan">
      <formula>$C$4</formula>
    </cfRule>
  </conditionalFormatting>
  <conditionalFormatting sqref="BF27">
    <cfRule type="cellIs" dxfId="2168" priority="4004" operator="lessThan">
      <formula>$C$4</formula>
    </cfRule>
  </conditionalFormatting>
  <conditionalFormatting sqref="BF28">
    <cfRule type="cellIs" dxfId="2167" priority="4005" operator="lessThan">
      <formula>$C$4</formula>
    </cfRule>
  </conditionalFormatting>
  <conditionalFormatting sqref="BF28">
    <cfRule type="cellIs" dxfId="2166" priority="4006" operator="lessThan">
      <formula>$C$4</formula>
    </cfRule>
  </conditionalFormatting>
  <conditionalFormatting sqref="BF29">
    <cfRule type="cellIs" dxfId="2165" priority="4007" operator="lessThan">
      <formula>$C$4</formula>
    </cfRule>
  </conditionalFormatting>
  <conditionalFormatting sqref="BF29">
    <cfRule type="cellIs" dxfId="2164" priority="4008" operator="lessThan">
      <formula>$C$4</formula>
    </cfRule>
  </conditionalFormatting>
  <conditionalFormatting sqref="BF30">
    <cfRule type="cellIs" dxfId="2163" priority="4009" operator="lessThan">
      <formula>$C$4</formula>
    </cfRule>
  </conditionalFormatting>
  <conditionalFormatting sqref="BF30">
    <cfRule type="cellIs" dxfId="2162" priority="4010" operator="lessThan">
      <formula>$C$4</formula>
    </cfRule>
  </conditionalFormatting>
  <conditionalFormatting sqref="BF31">
    <cfRule type="cellIs" dxfId="2161" priority="4011" operator="lessThan">
      <formula>$C$4</formula>
    </cfRule>
  </conditionalFormatting>
  <conditionalFormatting sqref="BF31">
    <cfRule type="cellIs" dxfId="2160" priority="4012" operator="lessThan">
      <formula>$C$4</formula>
    </cfRule>
  </conditionalFormatting>
  <conditionalFormatting sqref="BF32">
    <cfRule type="cellIs" dxfId="2159" priority="4013" operator="lessThan">
      <formula>$C$4</formula>
    </cfRule>
  </conditionalFormatting>
  <conditionalFormatting sqref="BF32">
    <cfRule type="cellIs" dxfId="2158" priority="4014" operator="lessThan">
      <formula>$C$4</formula>
    </cfRule>
  </conditionalFormatting>
  <conditionalFormatting sqref="BF33">
    <cfRule type="cellIs" dxfId="2157" priority="4015" operator="lessThan">
      <formula>$C$4</formula>
    </cfRule>
  </conditionalFormatting>
  <conditionalFormatting sqref="BF33">
    <cfRule type="cellIs" dxfId="2156" priority="4016" operator="lessThan">
      <formula>$C$4</formula>
    </cfRule>
  </conditionalFormatting>
  <conditionalFormatting sqref="BF34">
    <cfRule type="cellIs" dxfId="2155" priority="4017" operator="lessThan">
      <formula>$C$4</formula>
    </cfRule>
  </conditionalFormatting>
  <conditionalFormatting sqref="BF34">
    <cfRule type="cellIs" dxfId="2154" priority="4018" operator="lessThan">
      <formula>$C$4</formula>
    </cfRule>
  </conditionalFormatting>
  <conditionalFormatting sqref="BF35">
    <cfRule type="cellIs" dxfId="2153" priority="4019" operator="lessThan">
      <formula>$C$4</formula>
    </cfRule>
  </conditionalFormatting>
  <conditionalFormatting sqref="BF35">
    <cfRule type="cellIs" dxfId="2152" priority="4020" operator="lessThan">
      <formula>$C$4</formula>
    </cfRule>
  </conditionalFormatting>
  <conditionalFormatting sqref="BF36">
    <cfRule type="cellIs" dxfId="2151" priority="4021" operator="lessThan">
      <formula>$C$4</formula>
    </cfRule>
  </conditionalFormatting>
  <conditionalFormatting sqref="BF36">
    <cfRule type="cellIs" dxfId="2150" priority="4022" operator="lessThan">
      <formula>$C$4</formula>
    </cfRule>
  </conditionalFormatting>
  <conditionalFormatting sqref="BF37">
    <cfRule type="cellIs" dxfId="2149" priority="4023" operator="lessThan">
      <formula>$C$4</formula>
    </cfRule>
  </conditionalFormatting>
  <conditionalFormatting sqref="BF37">
    <cfRule type="cellIs" dxfId="2148" priority="4024" operator="lessThan">
      <formula>$C$4</formula>
    </cfRule>
  </conditionalFormatting>
  <conditionalFormatting sqref="BF38">
    <cfRule type="cellIs" dxfId="2147" priority="4025" operator="lessThan">
      <formula>$C$4</formula>
    </cfRule>
  </conditionalFormatting>
  <conditionalFormatting sqref="BF38">
    <cfRule type="cellIs" dxfId="2146" priority="4026" operator="lessThan">
      <formula>$C$4</formula>
    </cfRule>
  </conditionalFormatting>
  <conditionalFormatting sqref="BF39">
    <cfRule type="cellIs" dxfId="2145" priority="4027" operator="lessThan">
      <formula>$C$4</formula>
    </cfRule>
  </conditionalFormatting>
  <conditionalFormatting sqref="BF39">
    <cfRule type="cellIs" dxfId="2144" priority="4028" operator="lessThan">
      <formula>$C$4</formula>
    </cfRule>
  </conditionalFormatting>
  <conditionalFormatting sqref="BF40">
    <cfRule type="cellIs" dxfId="2143" priority="4029" operator="lessThan">
      <formula>$C$4</formula>
    </cfRule>
  </conditionalFormatting>
  <conditionalFormatting sqref="BF40">
    <cfRule type="cellIs" dxfId="2142" priority="4030" operator="lessThan">
      <formula>$C$4</formula>
    </cfRule>
  </conditionalFormatting>
  <conditionalFormatting sqref="BF41">
    <cfRule type="cellIs" dxfId="2141" priority="4031" operator="lessThan">
      <formula>$C$4</formula>
    </cfRule>
  </conditionalFormatting>
  <conditionalFormatting sqref="BF41">
    <cfRule type="cellIs" dxfId="2140" priority="4032" operator="lessThan">
      <formula>$C$4</formula>
    </cfRule>
  </conditionalFormatting>
  <conditionalFormatting sqref="BF42">
    <cfRule type="cellIs" dxfId="2139" priority="4033" operator="lessThan">
      <formula>$C$4</formula>
    </cfRule>
  </conditionalFormatting>
  <conditionalFormatting sqref="BF42">
    <cfRule type="cellIs" dxfId="2138" priority="4034" operator="lessThan">
      <formula>$C$4</formula>
    </cfRule>
  </conditionalFormatting>
  <conditionalFormatting sqref="BF43">
    <cfRule type="cellIs" dxfId="2137" priority="4035" operator="lessThan">
      <formula>$C$4</formula>
    </cfRule>
  </conditionalFormatting>
  <conditionalFormatting sqref="BF43">
    <cfRule type="cellIs" dxfId="2136" priority="4036" operator="lessThan">
      <formula>$C$4</formula>
    </cfRule>
  </conditionalFormatting>
  <conditionalFormatting sqref="BF44">
    <cfRule type="cellIs" dxfId="2135" priority="4037" operator="lessThan">
      <formula>$C$4</formula>
    </cfRule>
  </conditionalFormatting>
  <conditionalFormatting sqref="BF44">
    <cfRule type="cellIs" dxfId="2134" priority="4038" operator="lessThan">
      <formula>$C$4</formula>
    </cfRule>
  </conditionalFormatting>
  <conditionalFormatting sqref="BF45">
    <cfRule type="cellIs" dxfId="2133" priority="4039" operator="lessThan">
      <formula>$C$4</formula>
    </cfRule>
  </conditionalFormatting>
  <conditionalFormatting sqref="BF45">
    <cfRule type="cellIs" dxfId="2132" priority="4040" operator="lessThan">
      <formula>$C$4</formula>
    </cfRule>
  </conditionalFormatting>
  <conditionalFormatting sqref="BF46">
    <cfRule type="cellIs" dxfId="2131" priority="4041" operator="lessThan">
      <formula>$C$4</formula>
    </cfRule>
  </conditionalFormatting>
  <conditionalFormatting sqref="BF46">
    <cfRule type="cellIs" dxfId="2130" priority="4042" operator="lessThan">
      <formula>$C$4</formula>
    </cfRule>
  </conditionalFormatting>
  <conditionalFormatting sqref="BF47">
    <cfRule type="cellIs" dxfId="2129" priority="4043" operator="lessThan">
      <formula>$C$4</formula>
    </cfRule>
  </conditionalFormatting>
  <conditionalFormatting sqref="BF47">
    <cfRule type="cellIs" dxfId="2128" priority="4044" operator="lessThan">
      <formula>$C$4</formula>
    </cfRule>
  </conditionalFormatting>
  <conditionalFormatting sqref="BF48">
    <cfRule type="cellIs" dxfId="2127" priority="4045" operator="lessThan">
      <formula>$C$4</formula>
    </cfRule>
  </conditionalFormatting>
  <conditionalFormatting sqref="BF48">
    <cfRule type="cellIs" dxfId="2126" priority="4046" operator="lessThan">
      <formula>$C$4</formula>
    </cfRule>
  </conditionalFormatting>
  <conditionalFormatting sqref="BF49">
    <cfRule type="cellIs" dxfId="2125" priority="4047" operator="lessThan">
      <formula>$C$4</formula>
    </cfRule>
  </conditionalFormatting>
  <conditionalFormatting sqref="BF49">
    <cfRule type="cellIs" dxfId="2124" priority="4048" operator="lessThan">
      <formula>$C$4</formula>
    </cfRule>
  </conditionalFormatting>
  <conditionalFormatting sqref="BF50">
    <cfRule type="cellIs" dxfId="2123" priority="4049" operator="lessThan">
      <formula>$C$4</formula>
    </cfRule>
  </conditionalFormatting>
  <conditionalFormatting sqref="BF50">
    <cfRule type="cellIs" dxfId="2122" priority="4050" operator="lessThan">
      <formula>$C$4</formula>
    </cfRule>
  </conditionalFormatting>
  <conditionalFormatting sqref="BF51">
    <cfRule type="cellIs" dxfId="2121" priority="4051" operator="lessThan">
      <formula>$C$4</formula>
    </cfRule>
  </conditionalFormatting>
  <conditionalFormatting sqref="BF51">
    <cfRule type="cellIs" dxfId="2120" priority="4052" operator="lessThan">
      <formula>$C$4</formula>
    </cfRule>
  </conditionalFormatting>
  <conditionalFormatting sqref="BF52">
    <cfRule type="cellIs" dxfId="2119" priority="4053" operator="lessThan">
      <formula>$C$4</formula>
    </cfRule>
  </conditionalFormatting>
  <conditionalFormatting sqref="BF52">
    <cfRule type="cellIs" dxfId="2118" priority="4054" operator="lessThan">
      <formula>$C$4</formula>
    </cfRule>
  </conditionalFormatting>
  <conditionalFormatting sqref="BF53">
    <cfRule type="cellIs" dxfId="2117" priority="4055" operator="lessThan">
      <formula>$C$4</formula>
    </cfRule>
  </conditionalFormatting>
  <conditionalFormatting sqref="BF53">
    <cfRule type="cellIs" dxfId="2116" priority="4056" operator="lessThan">
      <formula>$C$4</formula>
    </cfRule>
  </conditionalFormatting>
  <conditionalFormatting sqref="BF54">
    <cfRule type="cellIs" dxfId="2115" priority="4057" operator="lessThan">
      <formula>$C$4</formula>
    </cfRule>
  </conditionalFormatting>
  <conditionalFormatting sqref="BF54">
    <cfRule type="cellIs" dxfId="2114" priority="4058" operator="lessThan">
      <formula>$C$4</formula>
    </cfRule>
  </conditionalFormatting>
  <conditionalFormatting sqref="BF55">
    <cfRule type="cellIs" dxfId="2113" priority="4059" operator="lessThan">
      <formula>$C$4</formula>
    </cfRule>
  </conditionalFormatting>
  <conditionalFormatting sqref="BF55">
    <cfRule type="cellIs" dxfId="2112" priority="4060" operator="lessThan">
      <formula>$C$4</formula>
    </cfRule>
  </conditionalFormatting>
  <conditionalFormatting sqref="BF56">
    <cfRule type="cellIs" dxfId="2111" priority="4061" operator="lessThan">
      <formula>$C$4</formula>
    </cfRule>
  </conditionalFormatting>
  <conditionalFormatting sqref="BF56">
    <cfRule type="cellIs" dxfId="2110" priority="4062" operator="lessThan">
      <formula>$C$4</formula>
    </cfRule>
  </conditionalFormatting>
  <conditionalFormatting sqref="BF57">
    <cfRule type="cellIs" dxfId="2109" priority="4063" operator="lessThan">
      <formula>$C$4</formula>
    </cfRule>
  </conditionalFormatting>
  <conditionalFormatting sqref="BF57">
    <cfRule type="cellIs" dxfId="2108" priority="4064" operator="lessThan">
      <formula>$C$4</formula>
    </cfRule>
  </conditionalFormatting>
  <conditionalFormatting sqref="BF58">
    <cfRule type="cellIs" dxfId="2107" priority="4065" operator="lessThan">
      <formula>$C$4</formula>
    </cfRule>
  </conditionalFormatting>
  <conditionalFormatting sqref="BF58">
    <cfRule type="cellIs" dxfId="2106" priority="4066" operator="lessThan">
      <formula>$C$4</formula>
    </cfRule>
  </conditionalFormatting>
  <conditionalFormatting sqref="BF59">
    <cfRule type="cellIs" dxfId="2105" priority="4067" operator="lessThan">
      <formula>$C$4</formula>
    </cfRule>
  </conditionalFormatting>
  <conditionalFormatting sqref="BF59">
    <cfRule type="cellIs" dxfId="2104" priority="4068" operator="lessThan">
      <formula>$C$4</formula>
    </cfRule>
  </conditionalFormatting>
  <conditionalFormatting sqref="BF60">
    <cfRule type="cellIs" dxfId="2103" priority="4069" operator="lessThan">
      <formula>$C$4</formula>
    </cfRule>
  </conditionalFormatting>
  <conditionalFormatting sqref="BF60">
    <cfRule type="cellIs" dxfId="2102" priority="4070" operator="lessThan">
      <formula>$C$4</formula>
    </cfRule>
  </conditionalFormatting>
  <conditionalFormatting sqref="BG11">
    <cfRule type="cellIs" dxfId="2101" priority="4071" operator="lessThan">
      <formula>$C$4</formula>
    </cfRule>
  </conditionalFormatting>
  <conditionalFormatting sqref="BG11">
    <cfRule type="cellIs" dxfId="2100" priority="4072" operator="lessThan">
      <formula>$C$4</formula>
    </cfRule>
  </conditionalFormatting>
  <conditionalFormatting sqref="BG12">
    <cfRule type="cellIs" dxfId="2099" priority="4073" operator="lessThan">
      <formula>$C$4</formula>
    </cfRule>
  </conditionalFormatting>
  <conditionalFormatting sqref="BG12">
    <cfRule type="cellIs" dxfId="2098" priority="4074" operator="lessThan">
      <formula>$C$4</formula>
    </cfRule>
  </conditionalFormatting>
  <conditionalFormatting sqref="BG13">
    <cfRule type="cellIs" dxfId="2097" priority="4075" operator="lessThan">
      <formula>$C$4</formula>
    </cfRule>
  </conditionalFormatting>
  <conditionalFormatting sqref="BG13">
    <cfRule type="cellIs" dxfId="2096" priority="4076" operator="lessThan">
      <formula>$C$4</formula>
    </cfRule>
  </conditionalFormatting>
  <conditionalFormatting sqref="BG14">
    <cfRule type="cellIs" dxfId="2095" priority="4077" operator="lessThan">
      <formula>$C$4</formula>
    </cfRule>
  </conditionalFormatting>
  <conditionalFormatting sqref="BG14">
    <cfRule type="cellIs" dxfId="2094" priority="4078" operator="lessThan">
      <formula>$C$4</formula>
    </cfRule>
  </conditionalFormatting>
  <conditionalFormatting sqref="BG15">
    <cfRule type="cellIs" dxfId="2093" priority="4079" operator="lessThan">
      <formula>$C$4</formula>
    </cfRule>
  </conditionalFormatting>
  <conditionalFormatting sqref="BG15">
    <cfRule type="cellIs" dxfId="2092" priority="4080" operator="lessThan">
      <formula>$C$4</formula>
    </cfRule>
  </conditionalFormatting>
  <conditionalFormatting sqref="BG16">
    <cfRule type="cellIs" dxfId="2091" priority="4081" operator="lessThan">
      <formula>$C$4</formula>
    </cfRule>
  </conditionalFormatting>
  <conditionalFormatting sqref="BG16">
    <cfRule type="cellIs" dxfId="2090" priority="4082" operator="lessThan">
      <formula>$C$4</formula>
    </cfRule>
  </conditionalFormatting>
  <conditionalFormatting sqref="BG17">
    <cfRule type="cellIs" dxfId="2089" priority="4083" operator="lessThan">
      <formula>$C$4</formula>
    </cfRule>
  </conditionalFormatting>
  <conditionalFormatting sqref="BG17">
    <cfRule type="cellIs" dxfId="2088" priority="4084" operator="lessThan">
      <formula>$C$4</formula>
    </cfRule>
  </conditionalFormatting>
  <conditionalFormatting sqref="BG18">
    <cfRule type="cellIs" dxfId="2087" priority="4085" operator="lessThan">
      <formula>$C$4</formula>
    </cfRule>
  </conditionalFormatting>
  <conditionalFormatting sqref="BG18">
    <cfRule type="cellIs" dxfId="2086" priority="4086" operator="lessThan">
      <formula>$C$4</formula>
    </cfRule>
  </conditionalFormatting>
  <conditionalFormatting sqref="BG19">
    <cfRule type="cellIs" dxfId="2085" priority="4087" operator="lessThan">
      <formula>$C$4</formula>
    </cfRule>
  </conditionalFormatting>
  <conditionalFormatting sqref="BG19">
    <cfRule type="cellIs" dxfId="2084" priority="4088" operator="lessThan">
      <formula>$C$4</formula>
    </cfRule>
  </conditionalFormatting>
  <conditionalFormatting sqref="BG20">
    <cfRule type="cellIs" dxfId="2083" priority="4089" operator="lessThan">
      <formula>$C$4</formula>
    </cfRule>
  </conditionalFormatting>
  <conditionalFormatting sqref="BG20">
    <cfRule type="cellIs" dxfId="2082" priority="4090" operator="lessThan">
      <formula>$C$4</formula>
    </cfRule>
  </conditionalFormatting>
  <conditionalFormatting sqref="BG21">
    <cfRule type="cellIs" dxfId="2081" priority="4091" operator="lessThan">
      <formula>$C$4</formula>
    </cfRule>
  </conditionalFormatting>
  <conditionalFormatting sqref="BG21">
    <cfRule type="cellIs" dxfId="2080" priority="4092" operator="lessThan">
      <formula>$C$4</formula>
    </cfRule>
  </conditionalFormatting>
  <conditionalFormatting sqref="BG22">
    <cfRule type="cellIs" dxfId="2079" priority="4093" operator="lessThan">
      <formula>$C$4</formula>
    </cfRule>
  </conditionalFormatting>
  <conditionalFormatting sqref="BG22">
    <cfRule type="cellIs" dxfId="2078" priority="4094" operator="lessThan">
      <formula>$C$4</formula>
    </cfRule>
  </conditionalFormatting>
  <conditionalFormatting sqref="BG23">
    <cfRule type="cellIs" dxfId="2077" priority="4095" operator="lessThan">
      <formula>$C$4</formula>
    </cfRule>
  </conditionalFormatting>
  <conditionalFormatting sqref="BG23">
    <cfRule type="cellIs" dxfId="2076" priority="4096" operator="lessThan">
      <formula>$C$4</formula>
    </cfRule>
  </conditionalFormatting>
  <conditionalFormatting sqref="BG24">
    <cfRule type="cellIs" dxfId="2075" priority="4097" operator="lessThan">
      <formula>$C$4</formula>
    </cfRule>
  </conditionalFormatting>
  <conditionalFormatting sqref="BG24">
    <cfRule type="cellIs" dxfId="2074" priority="4098" operator="lessThan">
      <formula>$C$4</formula>
    </cfRule>
  </conditionalFormatting>
  <conditionalFormatting sqref="BG25">
    <cfRule type="cellIs" dxfId="2073" priority="4099" operator="lessThan">
      <formula>$C$4</formula>
    </cfRule>
  </conditionalFormatting>
  <conditionalFormatting sqref="BG25">
    <cfRule type="cellIs" dxfId="2072" priority="4100" operator="lessThan">
      <formula>$C$4</formula>
    </cfRule>
  </conditionalFormatting>
  <conditionalFormatting sqref="BG26">
    <cfRule type="cellIs" dxfId="2071" priority="4101" operator="lessThan">
      <formula>$C$4</formula>
    </cfRule>
  </conditionalFormatting>
  <conditionalFormatting sqref="BG26">
    <cfRule type="cellIs" dxfId="2070" priority="4102" operator="lessThan">
      <formula>$C$4</formula>
    </cfRule>
  </conditionalFormatting>
  <conditionalFormatting sqref="BG27">
    <cfRule type="cellIs" dxfId="2069" priority="4103" operator="lessThan">
      <formula>$C$4</formula>
    </cfRule>
  </conditionalFormatting>
  <conditionalFormatting sqref="BG27">
    <cfRule type="cellIs" dxfId="2068" priority="4104" operator="lessThan">
      <formula>$C$4</formula>
    </cfRule>
  </conditionalFormatting>
  <conditionalFormatting sqref="BG28">
    <cfRule type="cellIs" dxfId="2067" priority="4105" operator="lessThan">
      <formula>$C$4</formula>
    </cfRule>
  </conditionalFormatting>
  <conditionalFormatting sqref="BG28">
    <cfRule type="cellIs" dxfId="2066" priority="4106" operator="lessThan">
      <formula>$C$4</formula>
    </cfRule>
  </conditionalFormatting>
  <conditionalFormatting sqref="BG29">
    <cfRule type="cellIs" dxfId="2065" priority="4107" operator="lessThan">
      <formula>$C$4</formula>
    </cfRule>
  </conditionalFormatting>
  <conditionalFormatting sqref="BG29">
    <cfRule type="cellIs" dxfId="2064" priority="4108" operator="lessThan">
      <formula>$C$4</formula>
    </cfRule>
  </conditionalFormatting>
  <conditionalFormatting sqref="BG30">
    <cfRule type="cellIs" dxfId="2063" priority="4109" operator="lessThan">
      <formula>$C$4</formula>
    </cfRule>
  </conditionalFormatting>
  <conditionalFormatting sqref="BG30">
    <cfRule type="cellIs" dxfId="2062" priority="4110" operator="lessThan">
      <formula>$C$4</formula>
    </cfRule>
  </conditionalFormatting>
  <conditionalFormatting sqref="BG31">
    <cfRule type="cellIs" dxfId="2061" priority="4111" operator="lessThan">
      <formula>$C$4</formula>
    </cfRule>
  </conditionalFormatting>
  <conditionalFormatting sqref="BG31">
    <cfRule type="cellIs" dxfId="2060" priority="4112" operator="lessThan">
      <formula>$C$4</formula>
    </cfRule>
  </conditionalFormatting>
  <conditionalFormatting sqref="BG32">
    <cfRule type="cellIs" dxfId="2059" priority="4113" operator="lessThan">
      <formula>$C$4</formula>
    </cfRule>
  </conditionalFormatting>
  <conditionalFormatting sqref="BG32">
    <cfRule type="cellIs" dxfId="2058" priority="4114" operator="lessThan">
      <formula>$C$4</formula>
    </cfRule>
  </conditionalFormatting>
  <conditionalFormatting sqref="BG33">
    <cfRule type="cellIs" dxfId="2057" priority="4115" operator="lessThan">
      <formula>$C$4</formula>
    </cfRule>
  </conditionalFormatting>
  <conditionalFormatting sqref="BG33">
    <cfRule type="cellIs" dxfId="2056" priority="4116" operator="lessThan">
      <formula>$C$4</formula>
    </cfRule>
  </conditionalFormatting>
  <conditionalFormatting sqref="BG34">
    <cfRule type="cellIs" dxfId="2055" priority="4117" operator="lessThan">
      <formula>$C$4</formula>
    </cfRule>
  </conditionalFormatting>
  <conditionalFormatting sqref="BG34">
    <cfRule type="cellIs" dxfId="2054" priority="4118" operator="lessThan">
      <formula>$C$4</formula>
    </cfRule>
  </conditionalFormatting>
  <conditionalFormatting sqref="BG35">
    <cfRule type="cellIs" dxfId="2053" priority="4119" operator="lessThan">
      <formula>$C$4</formula>
    </cfRule>
  </conditionalFormatting>
  <conditionalFormatting sqref="BG35">
    <cfRule type="cellIs" dxfId="2052" priority="4120" operator="lessThan">
      <formula>$C$4</formula>
    </cfRule>
  </conditionalFormatting>
  <conditionalFormatting sqref="BG36">
    <cfRule type="cellIs" dxfId="2051" priority="4121" operator="lessThan">
      <formula>$C$4</formula>
    </cfRule>
  </conditionalFormatting>
  <conditionalFormatting sqref="BG36">
    <cfRule type="cellIs" dxfId="2050" priority="4122" operator="lessThan">
      <formula>$C$4</formula>
    </cfRule>
  </conditionalFormatting>
  <conditionalFormatting sqref="BG37">
    <cfRule type="cellIs" dxfId="2049" priority="4123" operator="lessThan">
      <formula>$C$4</formula>
    </cfRule>
  </conditionalFormatting>
  <conditionalFormatting sqref="BG37">
    <cfRule type="cellIs" dxfId="2048" priority="4124" operator="lessThan">
      <formula>$C$4</formula>
    </cfRule>
  </conditionalFormatting>
  <conditionalFormatting sqref="BG38">
    <cfRule type="cellIs" dxfId="2047" priority="4125" operator="lessThan">
      <formula>$C$4</formula>
    </cfRule>
  </conditionalFormatting>
  <conditionalFormatting sqref="BG38">
    <cfRule type="cellIs" dxfId="2046" priority="4126" operator="lessThan">
      <formula>$C$4</formula>
    </cfRule>
  </conditionalFormatting>
  <conditionalFormatting sqref="BG39">
    <cfRule type="cellIs" dxfId="2045" priority="4127" operator="lessThan">
      <formula>$C$4</formula>
    </cfRule>
  </conditionalFormatting>
  <conditionalFormatting sqref="BG39">
    <cfRule type="cellIs" dxfId="2044" priority="4128" operator="lessThan">
      <formula>$C$4</formula>
    </cfRule>
  </conditionalFormatting>
  <conditionalFormatting sqref="BG40">
    <cfRule type="cellIs" dxfId="2043" priority="4129" operator="lessThan">
      <formula>$C$4</formula>
    </cfRule>
  </conditionalFormatting>
  <conditionalFormatting sqref="BG40">
    <cfRule type="cellIs" dxfId="2042" priority="4130" operator="lessThan">
      <formula>$C$4</formula>
    </cfRule>
  </conditionalFormatting>
  <conditionalFormatting sqref="BG41">
    <cfRule type="cellIs" dxfId="2041" priority="4131" operator="lessThan">
      <formula>$C$4</formula>
    </cfRule>
  </conditionalFormatting>
  <conditionalFormatting sqref="BG41">
    <cfRule type="cellIs" dxfId="2040" priority="4132" operator="lessThan">
      <formula>$C$4</formula>
    </cfRule>
  </conditionalFormatting>
  <conditionalFormatting sqref="BG42">
    <cfRule type="cellIs" dxfId="2039" priority="4133" operator="lessThan">
      <formula>$C$4</formula>
    </cfRule>
  </conditionalFormatting>
  <conditionalFormatting sqref="BG42">
    <cfRule type="cellIs" dxfId="2038" priority="4134" operator="lessThan">
      <formula>$C$4</formula>
    </cfRule>
  </conditionalFormatting>
  <conditionalFormatting sqref="BG43">
    <cfRule type="cellIs" dxfId="2037" priority="4135" operator="lessThan">
      <formula>$C$4</formula>
    </cfRule>
  </conditionalFormatting>
  <conditionalFormatting sqref="BG43">
    <cfRule type="cellIs" dxfId="2036" priority="4136" operator="lessThan">
      <formula>$C$4</formula>
    </cfRule>
  </conditionalFormatting>
  <conditionalFormatting sqref="BG44">
    <cfRule type="cellIs" dxfId="2035" priority="4137" operator="lessThan">
      <formula>$C$4</formula>
    </cfRule>
  </conditionalFormatting>
  <conditionalFormatting sqref="BG44">
    <cfRule type="cellIs" dxfId="2034" priority="4138" operator="lessThan">
      <formula>$C$4</formula>
    </cfRule>
  </conditionalFormatting>
  <conditionalFormatting sqref="BG45">
    <cfRule type="cellIs" dxfId="2033" priority="4139" operator="lessThan">
      <formula>$C$4</formula>
    </cfRule>
  </conditionalFormatting>
  <conditionalFormatting sqref="BG45">
    <cfRule type="cellIs" dxfId="2032" priority="4140" operator="lessThan">
      <formula>$C$4</formula>
    </cfRule>
  </conditionalFormatting>
  <conditionalFormatting sqref="BG46">
    <cfRule type="cellIs" dxfId="2031" priority="4141" operator="lessThan">
      <formula>$C$4</formula>
    </cfRule>
  </conditionalFormatting>
  <conditionalFormatting sqref="BG46">
    <cfRule type="cellIs" dxfId="2030" priority="4142" operator="lessThan">
      <formula>$C$4</formula>
    </cfRule>
  </conditionalFormatting>
  <conditionalFormatting sqref="BG47">
    <cfRule type="cellIs" dxfId="2029" priority="4143" operator="lessThan">
      <formula>$C$4</formula>
    </cfRule>
  </conditionalFormatting>
  <conditionalFormatting sqref="BG47">
    <cfRule type="cellIs" dxfId="2028" priority="4144" operator="lessThan">
      <formula>$C$4</formula>
    </cfRule>
  </conditionalFormatting>
  <conditionalFormatting sqref="BG48">
    <cfRule type="cellIs" dxfId="2027" priority="4145" operator="lessThan">
      <formula>$C$4</formula>
    </cfRule>
  </conditionalFormatting>
  <conditionalFormatting sqref="BG48">
    <cfRule type="cellIs" dxfId="2026" priority="4146" operator="lessThan">
      <formula>$C$4</formula>
    </cfRule>
  </conditionalFormatting>
  <conditionalFormatting sqref="BG49">
    <cfRule type="cellIs" dxfId="2025" priority="4147" operator="lessThan">
      <formula>$C$4</formula>
    </cfRule>
  </conditionalFormatting>
  <conditionalFormatting sqref="BG49">
    <cfRule type="cellIs" dxfId="2024" priority="4148" operator="lessThan">
      <formula>$C$4</formula>
    </cfRule>
  </conditionalFormatting>
  <conditionalFormatting sqref="BG50">
    <cfRule type="cellIs" dxfId="2023" priority="4149" operator="lessThan">
      <formula>$C$4</formula>
    </cfRule>
  </conditionalFormatting>
  <conditionalFormatting sqref="BG50">
    <cfRule type="cellIs" dxfId="2022" priority="4150" operator="lessThan">
      <formula>$C$4</formula>
    </cfRule>
  </conditionalFormatting>
  <conditionalFormatting sqref="BG51">
    <cfRule type="cellIs" dxfId="2021" priority="4151" operator="lessThan">
      <formula>$C$4</formula>
    </cfRule>
  </conditionalFormatting>
  <conditionalFormatting sqref="BG51">
    <cfRule type="cellIs" dxfId="2020" priority="4152" operator="lessThan">
      <formula>$C$4</formula>
    </cfRule>
  </conditionalFormatting>
  <conditionalFormatting sqref="BG52">
    <cfRule type="cellIs" dxfId="2019" priority="4153" operator="lessThan">
      <formula>$C$4</formula>
    </cfRule>
  </conditionalFormatting>
  <conditionalFormatting sqref="BG52">
    <cfRule type="cellIs" dxfId="2018" priority="4154" operator="lessThan">
      <formula>$C$4</formula>
    </cfRule>
  </conditionalFormatting>
  <conditionalFormatting sqref="BG53">
    <cfRule type="cellIs" dxfId="2017" priority="4155" operator="lessThan">
      <formula>$C$4</formula>
    </cfRule>
  </conditionalFormatting>
  <conditionalFormatting sqref="BG53">
    <cfRule type="cellIs" dxfId="2016" priority="4156" operator="lessThan">
      <formula>$C$4</formula>
    </cfRule>
  </conditionalFormatting>
  <conditionalFormatting sqref="BG54">
    <cfRule type="cellIs" dxfId="2015" priority="4157" operator="lessThan">
      <formula>$C$4</formula>
    </cfRule>
  </conditionalFormatting>
  <conditionalFormatting sqref="BG54">
    <cfRule type="cellIs" dxfId="2014" priority="4158" operator="lessThan">
      <formula>$C$4</formula>
    </cfRule>
  </conditionalFormatting>
  <conditionalFormatting sqref="BG55">
    <cfRule type="cellIs" dxfId="2013" priority="4159" operator="lessThan">
      <formula>$C$4</formula>
    </cfRule>
  </conditionalFormatting>
  <conditionalFormatting sqref="BG55">
    <cfRule type="cellIs" dxfId="2012" priority="4160" operator="lessThan">
      <formula>$C$4</formula>
    </cfRule>
  </conditionalFormatting>
  <conditionalFormatting sqref="BG56">
    <cfRule type="cellIs" dxfId="2011" priority="4161" operator="lessThan">
      <formula>$C$4</formula>
    </cfRule>
  </conditionalFormatting>
  <conditionalFormatting sqref="BG56">
    <cfRule type="cellIs" dxfId="2010" priority="4162" operator="lessThan">
      <formula>$C$4</formula>
    </cfRule>
  </conditionalFormatting>
  <conditionalFormatting sqref="BG57">
    <cfRule type="cellIs" dxfId="2009" priority="4163" operator="lessThan">
      <formula>$C$4</formula>
    </cfRule>
  </conditionalFormatting>
  <conditionalFormatting sqref="BG57">
    <cfRule type="cellIs" dxfId="2008" priority="4164" operator="lessThan">
      <formula>$C$4</formula>
    </cfRule>
  </conditionalFormatting>
  <conditionalFormatting sqref="BG58">
    <cfRule type="cellIs" dxfId="2007" priority="4165" operator="lessThan">
      <formula>$C$4</formula>
    </cfRule>
  </conditionalFormatting>
  <conditionalFormatting sqref="BG58">
    <cfRule type="cellIs" dxfId="2006" priority="4166" operator="lessThan">
      <formula>$C$4</formula>
    </cfRule>
  </conditionalFormatting>
  <conditionalFormatting sqref="BG59">
    <cfRule type="cellIs" dxfId="2005" priority="4167" operator="lessThan">
      <formula>$C$4</formula>
    </cfRule>
  </conditionalFormatting>
  <conditionalFormatting sqref="BG59">
    <cfRule type="cellIs" dxfId="2004" priority="4168" operator="lessThan">
      <formula>$C$4</formula>
    </cfRule>
  </conditionalFormatting>
  <conditionalFormatting sqref="BG60">
    <cfRule type="cellIs" dxfId="2003" priority="4169" operator="lessThan">
      <formula>$C$4</formula>
    </cfRule>
  </conditionalFormatting>
  <conditionalFormatting sqref="BG60">
    <cfRule type="cellIs" dxfId="2002" priority="4170" operator="lessThan">
      <formula>$C$4</formula>
    </cfRule>
  </conditionalFormatting>
  <conditionalFormatting sqref="BH11">
    <cfRule type="cellIs" dxfId="2001" priority="4171" operator="lessThan">
      <formula>$C$4</formula>
    </cfRule>
  </conditionalFormatting>
  <conditionalFormatting sqref="BH11">
    <cfRule type="cellIs" dxfId="2000" priority="4172" operator="lessThan">
      <formula>$C$4</formula>
    </cfRule>
  </conditionalFormatting>
  <conditionalFormatting sqref="BH12">
    <cfRule type="cellIs" dxfId="1999" priority="4173" operator="lessThan">
      <formula>$C$4</formula>
    </cfRule>
  </conditionalFormatting>
  <conditionalFormatting sqref="BH12">
    <cfRule type="cellIs" dxfId="1998" priority="4174" operator="lessThan">
      <formula>$C$4</formula>
    </cfRule>
  </conditionalFormatting>
  <conditionalFormatting sqref="BH13">
    <cfRule type="cellIs" dxfId="1997" priority="4175" operator="lessThan">
      <formula>$C$4</formula>
    </cfRule>
  </conditionalFormatting>
  <conditionalFormatting sqref="BH13">
    <cfRule type="cellIs" dxfId="1996" priority="4176" operator="lessThan">
      <formula>$C$4</formula>
    </cfRule>
  </conditionalFormatting>
  <conditionalFormatting sqref="BH14">
    <cfRule type="cellIs" dxfId="1995" priority="4177" operator="lessThan">
      <formula>$C$4</formula>
    </cfRule>
  </conditionalFormatting>
  <conditionalFormatting sqref="BH14">
    <cfRule type="cellIs" dxfId="1994" priority="4178" operator="lessThan">
      <formula>$C$4</formula>
    </cfRule>
  </conditionalFormatting>
  <conditionalFormatting sqref="BH15">
    <cfRule type="cellIs" dxfId="1993" priority="4179" operator="lessThan">
      <formula>$C$4</formula>
    </cfRule>
  </conditionalFormatting>
  <conditionalFormatting sqref="BH15">
    <cfRule type="cellIs" dxfId="1992" priority="4180" operator="lessThan">
      <formula>$C$4</formula>
    </cfRule>
  </conditionalFormatting>
  <conditionalFormatting sqref="BH16">
    <cfRule type="cellIs" dxfId="1991" priority="4181" operator="lessThan">
      <formula>$C$4</formula>
    </cfRule>
  </conditionalFormatting>
  <conditionalFormatting sqref="BH16">
    <cfRule type="cellIs" dxfId="1990" priority="4182" operator="lessThan">
      <formula>$C$4</formula>
    </cfRule>
  </conditionalFormatting>
  <conditionalFormatting sqref="BH17">
    <cfRule type="cellIs" dxfId="1989" priority="4183" operator="lessThan">
      <formula>$C$4</formula>
    </cfRule>
  </conditionalFormatting>
  <conditionalFormatting sqref="BH17">
    <cfRule type="cellIs" dxfId="1988" priority="4184" operator="lessThan">
      <formula>$C$4</formula>
    </cfRule>
  </conditionalFormatting>
  <conditionalFormatting sqref="BH18">
    <cfRule type="cellIs" dxfId="1987" priority="4185" operator="lessThan">
      <formula>$C$4</formula>
    </cfRule>
  </conditionalFormatting>
  <conditionalFormatting sqref="BH18">
    <cfRule type="cellIs" dxfId="1986" priority="4186" operator="lessThan">
      <formula>$C$4</formula>
    </cfRule>
  </conditionalFormatting>
  <conditionalFormatting sqref="BH19">
    <cfRule type="cellIs" dxfId="1985" priority="4187" operator="lessThan">
      <formula>$C$4</formula>
    </cfRule>
  </conditionalFormatting>
  <conditionalFormatting sqref="BH19">
    <cfRule type="cellIs" dxfId="1984" priority="4188" operator="lessThan">
      <formula>$C$4</formula>
    </cfRule>
  </conditionalFormatting>
  <conditionalFormatting sqref="BH20">
    <cfRule type="cellIs" dxfId="1983" priority="4189" operator="lessThan">
      <formula>$C$4</formula>
    </cfRule>
  </conditionalFormatting>
  <conditionalFormatting sqref="BH20">
    <cfRule type="cellIs" dxfId="1982" priority="4190" operator="lessThan">
      <formula>$C$4</formula>
    </cfRule>
  </conditionalFormatting>
  <conditionalFormatting sqref="BH21">
    <cfRule type="cellIs" dxfId="1981" priority="4191" operator="lessThan">
      <formula>$C$4</formula>
    </cfRule>
  </conditionalFormatting>
  <conditionalFormatting sqref="BH21">
    <cfRule type="cellIs" dxfId="1980" priority="4192" operator="lessThan">
      <formula>$C$4</formula>
    </cfRule>
  </conditionalFormatting>
  <conditionalFormatting sqref="BH22">
    <cfRule type="cellIs" dxfId="1979" priority="4193" operator="lessThan">
      <formula>$C$4</formula>
    </cfRule>
  </conditionalFormatting>
  <conditionalFormatting sqref="BH22">
    <cfRule type="cellIs" dxfId="1978" priority="4194" operator="lessThan">
      <formula>$C$4</formula>
    </cfRule>
  </conditionalFormatting>
  <conditionalFormatting sqref="BH23">
    <cfRule type="cellIs" dxfId="1977" priority="4195" operator="lessThan">
      <formula>$C$4</formula>
    </cfRule>
  </conditionalFormatting>
  <conditionalFormatting sqref="BH23">
    <cfRule type="cellIs" dxfId="1976" priority="4196" operator="lessThan">
      <formula>$C$4</formula>
    </cfRule>
  </conditionalFormatting>
  <conditionalFormatting sqref="BH24">
    <cfRule type="cellIs" dxfId="1975" priority="4197" operator="lessThan">
      <formula>$C$4</formula>
    </cfRule>
  </conditionalFormatting>
  <conditionalFormatting sqref="BH24">
    <cfRule type="cellIs" dxfId="1974" priority="4198" operator="lessThan">
      <formula>$C$4</formula>
    </cfRule>
  </conditionalFormatting>
  <conditionalFormatting sqref="BH25">
    <cfRule type="cellIs" dxfId="1973" priority="4199" operator="lessThan">
      <formula>$C$4</formula>
    </cfRule>
  </conditionalFormatting>
  <conditionalFormatting sqref="BH25">
    <cfRule type="cellIs" dxfId="1972" priority="4200" operator="lessThan">
      <formula>$C$4</formula>
    </cfRule>
  </conditionalFormatting>
  <conditionalFormatting sqref="BH26">
    <cfRule type="cellIs" dxfId="1971" priority="4201" operator="lessThan">
      <formula>$C$4</formula>
    </cfRule>
  </conditionalFormatting>
  <conditionalFormatting sqref="BH26">
    <cfRule type="cellIs" dxfId="1970" priority="4202" operator="lessThan">
      <formula>$C$4</formula>
    </cfRule>
  </conditionalFormatting>
  <conditionalFormatting sqref="BH27">
    <cfRule type="cellIs" dxfId="1969" priority="4203" operator="lessThan">
      <formula>$C$4</formula>
    </cfRule>
  </conditionalFormatting>
  <conditionalFormatting sqref="BH27">
    <cfRule type="cellIs" dxfId="1968" priority="4204" operator="lessThan">
      <formula>$C$4</formula>
    </cfRule>
  </conditionalFormatting>
  <conditionalFormatting sqref="BH28">
    <cfRule type="cellIs" dxfId="1967" priority="4205" operator="lessThan">
      <formula>$C$4</formula>
    </cfRule>
  </conditionalFormatting>
  <conditionalFormatting sqref="BH28">
    <cfRule type="cellIs" dxfId="1966" priority="4206" operator="lessThan">
      <formula>$C$4</formula>
    </cfRule>
  </conditionalFormatting>
  <conditionalFormatting sqref="BH29">
    <cfRule type="cellIs" dxfId="1965" priority="4207" operator="lessThan">
      <formula>$C$4</formula>
    </cfRule>
  </conditionalFormatting>
  <conditionalFormatting sqref="BH29">
    <cfRule type="cellIs" dxfId="1964" priority="4208" operator="lessThan">
      <formula>$C$4</formula>
    </cfRule>
  </conditionalFormatting>
  <conditionalFormatting sqref="BH30">
    <cfRule type="cellIs" dxfId="1963" priority="4209" operator="lessThan">
      <formula>$C$4</formula>
    </cfRule>
  </conditionalFormatting>
  <conditionalFormatting sqref="BH30">
    <cfRule type="cellIs" dxfId="1962" priority="4210" operator="lessThan">
      <formula>$C$4</formula>
    </cfRule>
  </conditionalFormatting>
  <conditionalFormatting sqref="BH31">
    <cfRule type="cellIs" dxfId="1961" priority="4211" operator="lessThan">
      <formula>$C$4</formula>
    </cfRule>
  </conditionalFormatting>
  <conditionalFormatting sqref="BH31">
    <cfRule type="cellIs" dxfId="1960" priority="4212" operator="lessThan">
      <formula>$C$4</formula>
    </cfRule>
  </conditionalFormatting>
  <conditionalFormatting sqref="BH32">
    <cfRule type="cellIs" dxfId="1959" priority="4213" operator="lessThan">
      <formula>$C$4</formula>
    </cfRule>
  </conditionalFormatting>
  <conditionalFormatting sqref="BH32">
    <cfRule type="cellIs" dxfId="1958" priority="4214" operator="lessThan">
      <formula>$C$4</formula>
    </cfRule>
  </conditionalFormatting>
  <conditionalFormatting sqref="BH33">
    <cfRule type="cellIs" dxfId="1957" priority="4215" operator="lessThan">
      <formula>$C$4</formula>
    </cfRule>
  </conditionalFormatting>
  <conditionalFormatting sqref="BH33">
    <cfRule type="cellIs" dxfId="1956" priority="4216" operator="lessThan">
      <formula>$C$4</formula>
    </cfRule>
  </conditionalFormatting>
  <conditionalFormatting sqref="BH34">
    <cfRule type="cellIs" dxfId="1955" priority="4217" operator="lessThan">
      <formula>$C$4</formula>
    </cfRule>
  </conditionalFormatting>
  <conditionalFormatting sqref="BH34">
    <cfRule type="cellIs" dxfId="1954" priority="4218" operator="lessThan">
      <formula>$C$4</formula>
    </cfRule>
  </conditionalFormatting>
  <conditionalFormatting sqref="BH35">
    <cfRule type="cellIs" dxfId="1953" priority="4219" operator="lessThan">
      <formula>$C$4</formula>
    </cfRule>
  </conditionalFormatting>
  <conditionalFormatting sqref="BH35">
    <cfRule type="cellIs" dxfId="1952" priority="4220" operator="lessThan">
      <formula>$C$4</formula>
    </cfRule>
  </conditionalFormatting>
  <conditionalFormatting sqref="BH36">
    <cfRule type="cellIs" dxfId="1951" priority="4221" operator="lessThan">
      <formula>$C$4</formula>
    </cfRule>
  </conditionalFormatting>
  <conditionalFormatting sqref="BH36">
    <cfRule type="cellIs" dxfId="1950" priority="4222" operator="lessThan">
      <formula>$C$4</formula>
    </cfRule>
  </conditionalFormatting>
  <conditionalFormatting sqref="BH37">
    <cfRule type="cellIs" dxfId="1949" priority="4223" operator="lessThan">
      <formula>$C$4</formula>
    </cfRule>
  </conditionalFormatting>
  <conditionalFormatting sqref="BH37">
    <cfRule type="cellIs" dxfId="1948" priority="4224" operator="lessThan">
      <formula>$C$4</formula>
    </cfRule>
  </conditionalFormatting>
  <conditionalFormatting sqref="BH38">
    <cfRule type="cellIs" dxfId="1947" priority="4225" operator="lessThan">
      <formula>$C$4</formula>
    </cfRule>
  </conditionalFormatting>
  <conditionalFormatting sqref="BH38">
    <cfRule type="cellIs" dxfId="1946" priority="4226" operator="lessThan">
      <formula>$C$4</formula>
    </cfRule>
  </conditionalFormatting>
  <conditionalFormatting sqref="BH39">
    <cfRule type="cellIs" dxfId="1945" priority="4227" operator="lessThan">
      <formula>$C$4</formula>
    </cfRule>
  </conditionalFormatting>
  <conditionalFormatting sqref="BH39">
    <cfRule type="cellIs" dxfId="1944" priority="4228" operator="lessThan">
      <formula>$C$4</formula>
    </cfRule>
  </conditionalFormatting>
  <conditionalFormatting sqref="BH40">
    <cfRule type="cellIs" dxfId="1943" priority="4229" operator="lessThan">
      <formula>$C$4</formula>
    </cfRule>
  </conditionalFormatting>
  <conditionalFormatting sqref="BH40">
    <cfRule type="cellIs" dxfId="1942" priority="4230" operator="lessThan">
      <formula>$C$4</formula>
    </cfRule>
  </conditionalFormatting>
  <conditionalFormatting sqref="BH41">
    <cfRule type="cellIs" dxfId="1941" priority="4231" operator="lessThan">
      <formula>$C$4</formula>
    </cfRule>
  </conditionalFormatting>
  <conditionalFormatting sqref="BH41">
    <cfRule type="cellIs" dxfId="1940" priority="4232" operator="lessThan">
      <formula>$C$4</formula>
    </cfRule>
  </conditionalFormatting>
  <conditionalFormatting sqref="BH42">
    <cfRule type="cellIs" dxfId="1939" priority="4233" operator="lessThan">
      <formula>$C$4</formula>
    </cfRule>
  </conditionalFormatting>
  <conditionalFormatting sqref="BH42">
    <cfRule type="cellIs" dxfId="1938" priority="4234" operator="lessThan">
      <formula>$C$4</formula>
    </cfRule>
  </conditionalFormatting>
  <conditionalFormatting sqref="BH43">
    <cfRule type="cellIs" dxfId="1937" priority="4235" operator="lessThan">
      <formula>$C$4</formula>
    </cfRule>
  </conditionalFormatting>
  <conditionalFormatting sqref="BH43">
    <cfRule type="cellIs" dxfId="1936" priority="4236" operator="lessThan">
      <formula>$C$4</formula>
    </cfRule>
  </conditionalFormatting>
  <conditionalFormatting sqref="BH44">
    <cfRule type="cellIs" dxfId="1935" priority="4237" operator="lessThan">
      <formula>$C$4</formula>
    </cfRule>
  </conditionalFormatting>
  <conditionalFormatting sqref="BH44">
    <cfRule type="cellIs" dxfId="1934" priority="4238" operator="lessThan">
      <formula>$C$4</formula>
    </cfRule>
  </conditionalFormatting>
  <conditionalFormatting sqref="BH45">
    <cfRule type="cellIs" dxfId="1933" priority="4239" operator="lessThan">
      <formula>$C$4</formula>
    </cfRule>
  </conditionalFormatting>
  <conditionalFormatting sqref="BH45">
    <cfRule type="cellIs" dxfId="1932" priority="4240" operator="lessThan">
      <formula>$C$4</formula>
    </cfRule>
  </conditionalFormatting>
  <conditionalFormatting sqref="BH46">
    <cfRule type="cellIs" dxfId="1931" priority="4241" operator="lessThan">
      <formula>$C$4</formula>
    </cfRule>
  </conditionalFormatting>
  <conditionalFormatting sqref="BH46">
    <cfRule type="cellIs" dxfId="1930" priority="4242" operator="lessThan">
      <formula>$C$4</formula>
    </cfRule>
  </conditionalFormatting>
  <conditionalFormatting sqref="BH47">
    <cfRule type="cellIs" dxfId="1929" priority="4243" operator="lessThan">
      <formula>$C$4</formula>
    </cfRule>
  </conditionalFormatting>
  <conditionalFormatting sqref="BH47">
    <cfRule type="cellIs" dxfId="1928" priority="4244" operator="lessThan">
      <formula>$C$4</formula>
    </cfRule>
  </conditionalFormatting>
  <conditionalFormatting sqref="BH48">
    <cfRule type="cellIs" dxfId="1927" priority="4245" operator="lessThan">
      <formula>$C$4</formula>
    </cfRule>
  </conditionalFormatting>
  <conditionalFormatting sqref="BH48">
    <cfRule type="cellIs" dxfId="1926" priority="4246" operator="lessThan">
      <formula>$C$4</formula>
    </cfRule>
  </conditionalFormatting>
  <conditionalFormatting sqref="BH49">
    <cfRule type="cellIs" dxfId="1925" priority="4247" operator="lessThan">
      <formula>$C$4</formula>
    </cfRule>
  </conditionalFormatting>
  <conditionalFormatting sqref="BH49">
    <cfRule type="cellIs" dxfId="1924" priority="4248" operator="lessThan">
      <formula>$C$4</formula>
    </cfRule>
  </conditionalFormatting>
  <conditionalFormatting sqref="BH50">
    <cfRule type="cellIs" dxfId="1923" priority="4249" operator="lessThan">
      <formula>$C$4</formula>
    </cfRule>
  </conditionalFormatting>
  <conditionalFormatting sqref="BH50">
    <cfRule type="cellIs" dxfId="1922" priority="4250" operator="lessThan">
      <formula>$C$4</formula>
    </cfRule>
  </conditionalFormatting>
  <conditionalFormatting sqref="BH51">
    <cfRule type="cellIs" dxfId="1921" priority="4251" operator="lessThan">
      <formula>$C$4</formula>
    </cfRule>
  </conditionalFormatting>
  <conditionalFormatting sqref="BH51">
    <cfRule type="cellIs" dxfId="1920" priority="4252" operator="lessThan">
      <formula>$C$4</formula>
    </cfRule>
  </conditionalFormatting>
  <conditionalFormatting sqref="BH52">
    <cfRule type="cellIs" dxfId="1919" priority="4253" operator="lessThan">
      <formula>$C$4</formula>
    </cfRule>
  </conditionalFormatting>
  <conditionalFormatting sqref="BH52">
    <cfRule type="cellIs" dxfId="1918" priority="4254" operator="lessThan">
      <formula>$C$4</formula>
    </cfRule>
  </conditionalFormatting>
  <conditionalFormatting sqref="BH53">
    <cfRule type="cellIs" dxfId="1917" priority="4255" operator="lessThan">
      <formula>$C$4</formula>
    </cfRule>
  </conditionalFormatting>
  <conditionalFormatting sqref="BH53">
    <cfRule type="cellIs" dxfId="1916" priority="4256" operator="lessThan">
      <formula>$C$4</formula>
    </cfRule>
  </conditionalFormatting>
  <conditionalFormatting sqref="BH54">
    <cfRule type="cellIs" dxfId="1915" priority="4257" operator="lessThan">
      <formula>$C$4</formula>
    </cfRule>
  </conditionalFormatting>
  <conditionalFormatting sqref="BH54">
    <cfRule type="cellIs" dxfId="1914" priority="4258" operator="lessThan">
      <formula>$C$4</formula>
    </cfRule>
  </conditionalFormatting>
  <conditionalFormatting sqref="BH55">
    <cfRule type="cellIs" dxfId="1913" priority="4259" operator="lessThan">
      <formula>$C$4</formula>
    </cfRule>
  </conditionalFormatting>
  <conditionalFormatting sqref="BH55">
    <cfRule type="cellIs" dxfId="1912" priority="4260" operator="lessThan">
      <formula>$C$4</formula>
    </cfRule>
  </conditionalFormatting>
  <conditionalFormatting sqref="BH56">
    <cfRule type="cellIs" dxfId="1911" priority="4261" operator="lessThan">
      <formula>$C$4</formula>
    </cfRule>
  </conditionalFormatting>
  <conditionalFormatting sqref="BH56">
    <cfRule type="cellIs" dxfId="1910" priority="4262" operator="lessThan">
      <formula>$C$4</formula>
    </cfRule>
  </conditionalFormatting>
  <conditionalFormatting sqref="BH57">
    <cfRule type="cellIs" dxfId="1909" priority="4263" operator="lessThan">
      <formula>$C$4</formula>
    </cfRule>
  </conditionalFormatting>
  <conditionalFormatting sqref="BH57">
    <cfRule type="cellIs" dxfId="1908" priority="4264" operator="lessThan">
      <formula>$C$4</formula>
    </cfRule>
  </conditionalFormatting>
  <conditionalFormatting sqref="BH58">
    <cfRule type="cellIs" dxfId="1907" priority="4265" operator="lessThan">
      <formula>$C$4</formula>
    </cfRule>
  </conditionalFormatting>
  <conditionalFormatting sqref="BH58">
    <cfRule type="cellIs" dxfId="1906" priority="4266" operator="lessThan">
      <formula>$C$4</formula>
    </cfRule>
  </conditionalFormatting>
  <conditionalFormatting sqref="BH59">
    <cfRule type="cellIs" dxfId="1905" priority="4267" operator="lessThan">
      <formula>$C$4</formula>
    </cfRule>
  </conditionalFormatting>
  <conditionalFormatting sqref="BH59">
    <cfRule type="cellIs" dxfId="1904" priority="4268" operator="lessThan">
      <formula>$C$4</formula>
    </cfRule>
  </conditionalFormatting>
  <conditionalFormatting sqref="BH60">
    <cfRule type="cellIs" dxfId="1903" priority="4269" operator="lessThan">
      <formula>$C$4</formula>
    </cfRule>
  </conditionalFormatting>
  <conditionalFormatting sqref="BH60">
    <cfRule type="cellIs" dxfId="1902" priority="4270" operator="lessThan">
      <formula>$C$4</formula>
    </cfRule>
  </conditionalFormatting>
  <conditionalFormatting sqref="BI11">
    <cfRule type="cellIs" dxfId="1901" priority="4271" operator="lessThan">
      <formula>$C$4</formula>
    </cfRule>
  </conditionalFormatting>
  <conditionalFormatting sqref="BI11">
    <cfRule type="cellIs" dxfId="1900" priority="4272" operator="lessThan">
      <formula>$C$4</formula>
    </cfRule>
  </conditionalFormatting>
  <conditionalFormatting sqref="BI12">
    <cfRule type="cellIs" dxfId="1899" priority="4273" operator="lessThan">
      <formula>$C$4</formula>
    </cfRule>
  </conditionalFormatting>
  <conditionalFormatting sqref="BI12">
    <cfRule type="cellIs" dxfId="1898" priority="4274" operator="lessThan">
      <formula>$C$4</formula>
    </cfRule>
  </conditionalFormatting>
  <conditionalFormatting sqref="BI13">
    <cfRule type="cellIs" dxfId="1897" priority="4275" operator="lessThan">
      <formula>$C$4</formula>
    </cfRule>
  </conditionalFormatting>
  <conditionalFormatting sqref="BI13">
    <cfRule type="cellIs" dxfId="1896" priority="4276" operator="lessThan">
      <formula>$C$4</formula>
    </cfRule>
  </conditionalFormatting>
  <conditionalFormatting sqref="BI14">
    <cfRule type="cellIs" dxfId="1895" priority="4277" operator="lessThan">
      <formula>$C$4</formula>
    </cfRule>
  </conditionalFormatting>
  <conditionalFormatting sqref="BI14">
    <cfRule type="cellIs" dxfId="1894" priority="4278" operator="lessThan">
      <formula>$C$4</formula>
    </cfRule>
  </conditionalFormatting>
  <conditionalFormatting sqref="BI15">
    <cfRule type="cellIs" dxfId="1893" priority="4279" operator="lessThan">
      <formula>$C$4</formula>
    </cfRule>
  </conditionalFormatting>
  <conditionalFormatting sqref="BI15">
    <cfRule type="cellIs" dxfId="1892" priority="4280" operator="lessThan">
      <formula>$C$4</formula>
    </cfRule>
  </conditionalFormatting>
  <conditionalFormatting sqref="BI16">
    <cfRule type="cellIs" dxfId="1891" priority="4281" operator="lessThan">
      <formula>$C$4</formula>
    </cfRule>
  </conditionalFormatting>
  <conditionalFormatting sqref="BI16">
    <cfRule type="cellIs" dxfId="1890" priority="4282" operator="lessThan">
      <formula>$C$4</formula>
    </cfRule>
  </conditionalFormatting>
  <conditionalFormatting sqref="BI17">
    <cfRule type="cellIs" dxfId="1889" priority="4283" operator="lessThan">
      <formula>$C$4</formula>
    </cfRule>
  </conditionalFormatting>
  <conditionalFormatting sqref="BI17">
    <cfRule type="cellIs" dxfId="1888" priority="4284" operator="lessThan">
      <formula>$C$4</formula>
    </cfRule>
  </conditionalFormatting>
  <conditionalFormatting sqref="BI18">
    <cfRule type="cellIs" dxfId="1887" priority="4285" operator="lessThan">
      <formula>$C$4</formula>
    </cfRule>
  </conditionalFormatting>
  <conditionalFormatting sqref="BI18">
    <cfRule type="cellIs" dxfId="1886" priority="4286" operator="lessThan">
      <formula>$C$4</formula>
    </cfRule>
  </conditionalFormatting>
  <conditionalFormatting sqref="BI19">
    <cfRule type="cellIs" dxfId="1885" priority="4287" operator="lessThan">
      <formula>$C$4</formula>
    </cfRule>
  </conditionalFormatting>
  <conditionalFormatting sqref="BI19">
    <cfRule type="cellIs" dxfId="1884" priority="4288" operator="lessThan">
      <formula>$C$4</formula>
    </cfRule>
  </conditionalFormatting>
  <conditionalFormatting sqref="BI20">
    <cfRule type="cellIs" dxfId="1883" priority="4289" operator="lessThan">
      <formula>$C$4</formula>
    </cfRule>
  </conditionalFormatting>
  <conditionalFormatting sqref="BI20">
    <cfRule type="cellIs" dxfId="1882" priority="4290" operator="lessThan">
      <formula>$C$4</formula>
    </cfRule>
  </conditionalFormatting>
  <conditionalFormatting sqref="BI21">
    <cfRule type="cellIs" dxfId="1881" priority="4291" operator="lessThan">
      <formula>$C$4</formula>
    </cfRule>
  </conditionalFormatting>
  <conditionalFormatting sqref="BI21">
    <cfRule type="cellIs" dxfId="1880" priority="4292" operator="lessThan">
      <formula>$C$4</formula>
    </cfRule>
  </conditionalFormatting>
  <conditionalFormatting sqref="BI22">
    <cfRule type="cellIs" dxfId="1879" priority="4293" operator="lessThan">
      <formula>$C$4</formula>
    </cfRule>
  </conditionalFormatting>
  <conditionalFormatting sqref="BI22">
    <cfRule type="cellIs" dxfId="1878" priority="4294" operator="lessThan">
      <formula>$C$4</formula>
    </cfRule>
  </conditionalFormatting>
  <conditionalFormatting sqref="BI23">
    <cfRule type="cellIs" dxfId="1877" priority="4295" operator="lessThan">
      <formula>$C$4</formula>
    </cfRule>
  </conditionalFormatting>
  <conditionalFormatting sqref="BI23">
    <cfRule type="cellIs" dxfId="1876" priority="4296" operator="lessThan">
      <formula>$C$4</formula>
    </cfRule>
  </conditionalFormatting>
  <conditionalFormatting sqref="BI24">
    <cfRule type="cellIs" dxfId="1875" priority="4297" operator="lessThan">
      <formula>$C$4</formula>
    </cfRule>
  </conditionalFormatting>
  <conditionalFormatting sqref="BI24">
    <cfRule type="cellIs" dxfId="1874" priority="4298" operator="lessThan">
      <formula>$C$4</formula>
    </cfRule>
  </conditionalFormatting>
  <conditionalFormatting sqref="BI25">
    <cfRule type="cellIs" dxfId="1873" priority="4299" operator="lessThan">
      <formula>$C$4</formula>
    </cfRule>
  </conditionalFormatting>
  <conditionalFormatting sqref="BI25">
    <cfRule type="cellIs" dxfId="1872" priority="4300" operator="lessThan">
      <formula>$C$4</formula>
    </cfRule>
  </conditionalFormatting>
  <conditionalFormatting sqref="BI26">
    <cfRule type="cellIs" dxfId="1871" priority="4301" operator="lessThan">
      <formula>$C$4</formula>
    </cfRule>
  </conditionalFormatting>
  <conditionalFormatting sqref="BI26">
    <cfRule type="cellIs" dxfId="1870" priority="4302" operator="lessThan">
      <formula>$C$4</formula>
    </cfRule>
  </conditionalFormatting>
  <conditionalFormatting sqref="BI27">
    <cfRule type="cellIs" dxfId="1869" priority="4303" operator="lessThan">
      <formula>$C$4</formula>
    </cfRule>
  </conditionalFormatting>
  <conditionalFormatting sqref="BI27">
    <cfRule type="cellIs" dxfId="1868" priority="4304" operator="lessThan">
      <formula>$C$4</formula>
    </cfRule>
  </conditionalFormatting>
  <conditionalFormatting sqref="BI28">
    <cfRule type="cellIs" dxfId="1867" priority="4305" operator="lessThan">
      <formula>$C$4</formula>
    </cfRule>
  </conditionalFormatting>
  <conditionalFormatting sqref="BI28">
    <cfRule type="cellIs" dxfId="1866" priority="4306" operator="lessThan">
      <formula>$C$4</formula>
    </cfRule>
  </conditionalFormatting>
  <conditionalFormatting sqref="BI29">
    <cfRule type="cellIs" dxfId="1865" priority="4307" operator="lessThan">
      <formula>$C$4</formula>
    </cfRule>
  </conditionalFormatting>
  <conditionalFormatting sqref="BI29">
    <cfRule type="cellIs" dxfId="1864" priority="4308" operator="lessThan">
      <formula>$C$4</formula>
    </cfRule>
  </conditionalFormatting>
  <conditionalFormatting sqref="BI30">
    <cfRule type="cellIs" dxfId="1863" priority="4309" operator="lessThan">
      <formula>$C$4</formula>
    </cfRule>
  </conditionalFormatting>
  <conditionalFormatting sqref="BI30">
    <cfRule type="cellIs" dxfId="1862" priority="4310" operator="lessThan">
      <formula>$C$4</formula>
    </cfRule>
  </conditionalFormatting>
  <conditionalFormatting sqref="BI31">
    <cfRule type="cellIs" dxfId="1861" priority="4311" operator="lessThan">
      <formula>$C$4</formula>
    </cfRule>
  </conditionalFormatting>
  <conditionalFormatting sqref="BI31">
    <cfRule type="cellIs" dxfId="1860" priority="4312" operator="lessThan">
      <formula>$C$4</formula>
    </cfRule>
  </conditionalFormatting>
  <conditionalFormatting sqref="BI32">
    <cfRule type="cellIs" dxfId="1859" priority="4313" operator="lessThan">
      <formula>$C$4</formula>
    </cfRule>
  </conditionalFormatting>
  <conditionalFormatting sqref="BI32">
    <cfRule type="cellIs" dxfId="1858" priority="4314" operator="lessThan">
      <formula>$C$4</formula>
    </cfRule>
  </conditionalFormatting>
  <conditionalFormatting sqref="BI33">
    <cfRule type="cellIs" dxfId="1857" priority="4315" operator="lessThan">
      <formula>$C$4</formula>
    </cfRule>
  </conditionalFormatting>
  <conditionalFormatting sqref="BI33">
    <cfRule type="cellIs" dxfId="1856" priority="4316" operator="lessThan">
      <formula>$C$4</formula>
    </cfRule>
  </conditionalFormatting>
  <conditionalFormatting sqref="BI34">
    <cfRule type="cellIs" dxfId="1855" priority="4317" operator="lessThan">
      <formula>$C$4</formula>
    </cfRule>
  </conditionalFormatting>
  <conditionalFormatting sqref="BI34">
    <cfRule type="cellIs" dxfId="1854" priority="4318" operator="lessThan">
      <formula>$C$4</formula>
    </cfRule>
  </conditionalFormatting>
  <conditionalFormatting sqref="BI35">
    <cfRule type="cellIs" dxfId="1853" priority="4319" operator="lessThan">
      <formula>$C$4</formula>
    </cfRule>
  </conditionalFormatting>
  <conditionalFormatting sqref="BI35">
    <cfRule type="cellIs" dxfId="1852" priority="4320" operator="lessThan">
      <formula>$C$4</formula>
    </cfRule>
  </conditionalFormatting>
  <conditionalFormatting sqref="BI36">
    <cfRule type="cellIs" dxfId="1851" priority="4321" operator="lessThan">
      <formula>$C$4</formula>
    </cfRule>
  </conditionalFormatting>
  <conditionalFormatting sqref="BI36">
    <cfRule type="cellIs" dxfId="1850" priority="4322" operator="lessThan">
      <formula>$C$4</formula>
    </cfRule>
  </conditionalFormatting>
  <conditionalFormatting sqref="BI37">
    <cfRule type="cellIs" dxfId="1849" priority="4323" operator="lessThan">
      <formula>$C$4</formula>
    </cfRule>
  </conditionalFormatting>
  <conditionalFormatting sqref="BI37">
    <cfRule type="cellIs" dxfId="1848" priority="4324" operator="lessThan">
      <formula>$C$4</formula>
    </cfRule>
  </conditionalFormatting>
  <conditionalFormatting sqref="BI38">
    <cfRule type="cellIs" dxfId="1847" priority="4325" operator="lessThan">
      <formula>$C$4</formula>
    </cfRule>
  </conditionalFormatting>
  <conditionalFormatting sqref="BI38">
    <cfRule type="cellIs" dxfId="1846" priority="4326" operator="lessThan">
      <formula>$C$4</formula>
    </cfRule>
  </conditionalFormatting>
  <conditionalFormatting sqref="BI39">
    <cfRule type="cellIs" dxfId="1845" priority="4327" operator="lessThan">
      <formula>$C$4</formula>
    </cfRule>
  </conditionalFormatting>
  <conditionalFormatting sqref="BI39">
    <cfRule type="cellIs" dxfId="1844" priority="4328" operator="lessThan">
      <formula>$C$4</formula>
    </cfRule>
  </conditionalFormatting>
  <conditionalFormatting sqref="BI40">
    <cfRule type="cellIs" dxfId="1843" priority="4329" operator="lessThan">
      <formula>$C$4</formula>
    </cfRule>
  </conditionalFormatting>
  <conditionalFormatting sqref="BI40">
    <cfRule type="cellIs" dxfId="1842" priority="4330" operator="lessThan">
      <formula>$C$4</formula>
    </cfRule>
  </conditionalFormatting>
  <conditionalFormatting sqref="BI41">
    <cfRule type="cellIs" dxfId="1841" priority="4331" operator="lessThan">
      <formula>$C$4</formula>
    </cfRule>
  </conditionalFormatting>
  <conditionalFormatting sqref="BI41">
    <cfRule type="cellIs" dxfId="1840" priority="4332" operator="lessThan">
      <formula>$C$4</formula>
    </cfRule>
  </conditionalFormatting>
  <conditionalFormatting sqref="BI42">
    <cfRule type="cellIs" dxfId="1839" priority="4333" operator="lessThan">
      <formula>$C$4</formula>
    </cfRule>
  </conditionalFormatting>
  <conditionalFormatting sqref="BI42">
    <cfRule type="cellIs" dxfId="1838" priority="4334" operator="lessThan">
      <formula>$C$4</formula>
    </cfRule>
  </conditionalFormatting>
  <conditionalFormatting sqref="BI43">
    <cfRule type="cellIs" dxfId="1837" priority="4335" operator="lessThan">
      <formula>$C$4</formula>
    </cfRule>
  </conditionalFormatting>
  <conditionalFormatting sqref="BI43">
    <cfRule type="cellIs" dxfId="1836" priority="4336" operator="lessThan">
      <formula>$C$4</formula>
    </cfRule>
  </conditionalFormatting>
  <conditionalFormatting sqref="BI44">
    <cfRule type="cellIs" dxfId="1835" priority="4337" operator="lessThan">
      <formula>$C$4</formula>
    </cfRule>
  </conditionalFormatting>
  <conditionalFormatting sqref="BI44">
    <cfRule type="cellIs" dxfId="1834" priority="4338" operator="lessThan">
      <formula>$C$4</formula>
    </cfRule>
  </conditionalFormatting>
  <conditionalFormatting sqref="BI45">
    <cfRule type="cellIs" dxfId="1833" priority="4339" operator="lessThan">
      <formula>$C$4</formula>
    </cfRule>
  </conditionalFormatting>
  <conditionalFormatting sqref="BI45">
    <cfRule type="cellIs" dxfId="1832" priority="4340" operator="lessThan">
      <formula>$C$4</formula>
    </cfRule>
  </conditionalFormatting>
  <conditionalFormatting sqref="BI46">
    <cfRule type="cellIs" dxfId="1831" priority="4341" operator="lessThan">
      <formula>$C$4</formula>
    </cfRule>
  </conditionalFormatting>
  <conditionalFormatting sqref="BI46">
    <cfRule type="cellIs" dxfId="1830" priority="4342" operator="lessThan">
      <formula>$C$4</formula>
    </cfRule>
  </conditionalFormatting>
  <conditionalFormatting sqref="BI47">
    <cfRule type="cellIs" dxfId="1829" priority="4343" operator="lessThan">
      <formula>$C$4</formula>
    </cfRule>
  </conditionalFormatting>
  <conditionalFormatting sqref="BI47">
    <cfRule type="cellIs" dxfId="1828" priority="4344" operator="lessThan">
      <formula>$C$4</formula>
    </cfRule>
  </conditionalFormatting>
  <conditionalFormatting sqref="BI48">
    <cfRule type="cellIs" dxfId="1827" priority="4345" operator="lessThan">
      <formula>$C$4</formula>
    </cfRule>
  </conditionalFormatting>
  <conditionalFormatting sqref="BI48">
    <cfRule type="cellIs" dxfId="1826" priority="4346" operator="lessThan">
      <formula>$C$4</formula>
    </cfRule>
  </conditionalFormatting>
  <conditionalFormatting sqref="BI49">
    <cfRule type="cellIs" dxfId="1825" priority="4347" operator="lessThan">
      <formula>$C$4</formula>
    </cfRule>
  </conditionalFormatting>
  <conditionalFormatting sqref="BI49">
    <cfRule type="cellIs" dxfId="1824" priority="4348" operator="lessThan">
      <formula>$C$4</formula>
    </cfRule>
  </conditionalFormatting>
  <conditionalFormatting sqref="BI50">
    <cfRule type="cellIs" dxfId="1823" priority="4349" operator="lessThan">
      <formula>$C$4</formula>
    </cfRule>
  </conditionalFormatting>
  <conditionalFormatting sqref="BI50">
    <cfRule type="cellIs" dxfId="1822" priority="4350" operator="lessThan">
      <formula>$C$4</formula>
    </cfRule>
  </conditionalFormatting>
  <conditionalFormatting sqref="BI51">
    <cfRule type="cellIs" dxfId="1821" priority="4351" operator="lessThan">
      <formula>$C$4</formula>
    </cfRule>
  </conditionalFormatting>
  <conditionalFormatting sqref="BI51">
    <cfRule type="cellIs" dxfId="1820" priority="4352" operator="lessThan">
      <formula>$C$4</formula>
    </cfRule>
  </conditionalFormatting>
  <conditionalFormatting sqref="BI52">
    <cfRule type="cellIs" dxfId="1819" priority="4353" operator="lessThan">
      <formula>$C$4</formula>
    </cfRule>
  </conditionalFormatting>
  <conditionalFormatting sqref="BI52">
    <cfRule type="cellIs" dxfId="1818" priority="4354" operator="lessThan">
      <formula>$C$4</formula>
    </cfRule>
  </conditionalFormatting>
  <conditionalFormatting sqref="BI53">
    <cfRule type="cellIs" dxfId="1817" priority="4355" operator="lessThan">
      <formula>$C$4</formula>
    </cfRule>
  </conditionalFormatting>
  <conditionalFormatting sqref="BI53">
    <cfRule type="cellIs" dxfId="1816" priority="4356" operator="lessThan">
      <formula>$C$4</formula>
    </cfRule>
  </conditionalFormatting>
  <conditionalFormatting sqref="BI54">
    <cfRule type="cellIs" dxfId="1815" priority="4357" operator="lessThan">
      <formula>$C$4</formula>
    </cfRule>
  </conditionalFormatting>
  <conditionalFormatting sqref="BI54">
    <cfRule type="cellIs" dxfId="1814" priority="4358" operator="lessThan">
      <formula>$C$4</formula>
    </cfRule>
  </conditionalFormatting>
  <conditionalFormatting sqref="BI55">
    <cfRule type="cellIs" dxfId="1813" priority="4359" operator="lessThan">
      <formula>$C$4</formula>
    </cfRule>
  </conditionalFormatting>
  <conditionalFormatting sqref="BI55">
    <cfRule type="cellIs" dxfId="1812" priority="4360" operator="lessThan">
      <formula>$C$4</formula>
    </cfRule>
  </conditionalFormatting>
  <conditionalFormatting sqref="BI56">
    <cfRule type="cellIs" dxfId="1811" priority="4361" operator="lessThan">
      <formula>$C$4</formula>
    </cfRule>
  </conditionalFormatting>
  <conditionalFormatting sqref="BI56">
    <cfRule type="cellIs" dxfId="1810" priority="4362" operator="lessThan">
      <formula>$C$4</formula>
    </cfRule>
  </conditionalFormatting>
  <conditionalFormatting sqref="BI57">
    <cfRule type="cellIs" dxfId="1809" priority="4363" operator="lessThan">
      <formula>$C$4</formula>
    </cfRule>
  </conditionalFormatting>
  <conditionalFormatting sqref="BI57">
    <cfRule type="cellIs" dxfId="1808" priority="4364" operator="lessThan">
      <formula>$C$4</formula>
    </cfRule>
  </conditionalFormatting>
  <conditionalFormatting sqref="BI58">
    <cfRule type="cellIs" dxfId="1807" priority="4365" operator="lessThan">
      <formula>$C$4</formula>
    </cfRule>
  </conditionalFormatting>
  <conditionalFormatting sqref="BI58">
    <cfRule type="cellIs" dxfId="1806" priority="4366" operator="lessThan">
      <formula>$C$4</formula>
    </cfRule>
  </conditionalFormatting>
  <conditionalFormatting sqref="BI59">
    <cfRule type="cellIs" dxfId="1805" priority="4367" operator="lessThan">
      <formula>$C$4</formula>
    </cfRule>
  </conditionalFormatting>
  <conditionalFormatting sqref="BI59">
    <cfRule type="cellIs" dxfId="1804" priority="4368" operator="lessThan">
      <formula>$C$4</formula>
    </cfRule>
  </conditionalFormatting>
  <conditionalFormatting sqref="BI60">
    <cfRule type="cellIs" dxfId="1803" priority="4369" operator="lessThan">
      <formula>$C$4</formula>
    </cfRule>
  </conditionalFormatting>
  <conditionalFormatting sqref="BI60">
    <cfRule type="cellIs" dxfId="1802" priority="4370" operator="lessThan">
      <formula>$C$4</formula>
    </cfRule>
  </conditionalFormatting>
  <conditionalFormatting sqref="BJ11">
    <cfRule type="cellIs" dxfId="1801" priority="4371" operator="lessThan">
      <formula>$C$4</formula>
    </cfRule>
  </conditionalFormatting>
  <conditionalFormatting sqref="BJ11">
    <cfRule type="cellIs" dxfId="1800" priority="4372" operator="lessThan">
      <formula>$C$4</formula>
    </cfRule>
  </conditionalFormatting>
  <conditionalFormatting sqref="BJ12">
    <cfRule type="cellIs" dxfId="1799" priority="4373" operator="lessThan">
      <formula>$C$4</formula>
    </cfRule>
  </conditionalFormatting>
  <conditionalFormatting sqref="BJ12">
    <cfRule type="cellIs" dxfId="1798" priority="4374" operator="lessThan">
      <formula>$C$4</formula>
    </cfRule>
  </conditionalFormatting>
  <conditionalFormatting sqref="BJ13">
    <cfRule type="cellIs" dxfId="1797" priority="4375" operator="lessThan">
      <formula>$C$4</formula>
    </cfRule>
  </conditionalFormatting>
  <conditionalFormatting sqref="BJ13">
    <cfRule type="cellIs" dxfId="1796" priority="4376" operator="lessThan">
      <formula>$C$4</formula>
    </cfRule>
  </conditionalFormatting>
  <conditionalFormatting sqref="BJ14">
    <cfRule type="cellIs" dxfId="1795" priority="4377" operator="lessThan">
      <formula>$C$4</formula>
    </cfRule>
  </conditionalFormatting>
  <conditionalFormatting sqref="BJ14">
    <cfRule type="cellIs" dxfId="1794" priority="4378" operator="lessThan">
      <formula>$C$4</formula>
    </cfRule>
  </conditionalFormatting>
  <conditionalFormatting sqref="BJ15">
    <cfRule type="cellIs" dxfId="1793" priority="4379" operator="lessThan">
      <formula>$C$4</formula>
    </cfRule>
  </conditionalFormatting>
  <conditionalFormatting sqref="BJ15">
    <cfRule type="cellIs" dxfId="1792" priority="4380" operator="lessThan">
      <formula>$C$4</formula>
    </cfRule>
  </conditionalFormatting>
  <conditionalFormatting sqref="BJ16">
    <cfRule type="cellIs" dxfId="1791" priority="4381" operator="lessThan">
      <formula>$C$4</formula>
    </cfRule>
  </conditionalFormatting>
  <conditionalFormatting sqref="BJ16">
    <cfRule type="cellIs" dxfId="1790" priority="4382" operator="lessThan">
      <formula>$C$4</formula>
    </cfRule>
  </conditionalFormatting>
  <conditionalFormatting sqref="BJ17">
    <cfRule type="cellIs" dxfId="1789" priority="4383" operator="lessThan">
      <formula>$C$4</formula>
    </cfRule>
  </conditionalFormatting>
  <conditionalFormatting sqref="BJ17">
    <cfRule type="cellIs" dxfId="1788" priority="4384" operator="lessThan">
      <formula>$C$4</formula>
    </cfRule>
  </conditionalFormatting>
  <conditionalFormatting sqref="BJ18">
    <cfRule type="cellIs" dxfId="1787" priority="4385" operator="lessThan">
      <formula>$C$4</formula>
    </cfRule>
  </conditionalFormatting>
  <conditionalFormatting sqref="BJ18">
    <cfRule type="cellIs" dxfId="1786" priority="4386" operator="lessThan">
      <formula>$C$4</formula>
    </cfRule>
  </conditionalFormatting>
  <conditionalFormatting sqref="BJ19">
    <cfRule type="cellIs" dxfId="1785" priority="4387" operator="lessThan">
      <formula>$C$4</formula>
    </cfRule>
  </conditionalFormatting>
  <conditionalFormatting sqref="BJ19">
    <cfRule type="cellIs" dxfId="1784" priority="4388" operator="lessThan">
      <formula>$C$4</formula>
    </cfRule>
  </conditionalFormatting>
  <conditionalFormatting sqref="BJ20">
    <cfRule type="cellIs" dxfId="1783" priority="4389" operator="lessThan">
      <formula>$C$4</formula>
    </cfRule>
  </conditionalFormatting>
  <conditionalFormatting sqref="BJ20">
    <cfRule type="cellIs" dxfId="1782" priority="4390" operator="lessThan">
      <formula>$C$4</formula>
    </cfRule>
  </conditionalFormatting>
  <conditionalFormatting sqref="BJ21">
    <cfRule type="cellIs" dxfId="1781" priority="4391" operator="lessThan">
      <formula>$C$4</formula>
    </cfRule>
  </conditionalFormatting>
  <conditionalFormatting sqref="BJ21">
    <cfRule type="cellIs" dxfId="1780" priority="4392" operator="lessThan">
      <formula>$C$4</formula>
    </cfRule>
  </conditionalFormatting>
  <conditionalFormatting sqref="BJ22">
    <cfRule type="cellIs" dxfId="1779" priority="4393" operator="lessThan">
      <formula>$C$4</formula>
    </cfRule>
  </conditionalFormatting>
  <conditionalFormatting sqref="BJ22">
    <cfRule type="cellIs" dxfId="1778" priority="4394" operator="lessThan">
      <formula>$C$4</formula>
    </cfRule>
  </conditionalFormatting>
  <conditionalFormatting sqref="BJ23">
    <cfRule type="cellIs" dxfId="1777" priority="4395" operator="lessThan">
      <formula>$C$4</formula>
    </cfRule>
  </conditionalFormatting>
  <conditionalFormatting sqref="BJ23">
    <cfRule type="cellIs" dxfId="1776" priority="4396" operator="lessThan">
      <formula>$C$4</formula>
    </cfRule>
  </conditionalFormatting>
  <conditionalFormatting sqref="BJ24">
    <cfRule type="cellIs" dxfId="1775" priority="4397" operator="lessThan">
      <formula>$C$4</formula>
    </cfRule>
  </conditionalFormatting>
  <conditionalFormatting sqref="BJ24">
    <cfRule type="cellIs" dxfId="1774" priority="4398" operator="lessThan">
      <formula>$C$4</formula>
    </cfRule>
  </conditionalFormatting>
  <conditionalFormatting sqref="BJ25">
    <cfRule type="cellIs" dxfId="1773" priority="4399" operator="lessThan">
      <formula>$C$4</formula>
    </cfRule>
  </conditionalFormatting>
  <conditionalFormatting sqref="BJ25">
    <cfRule type="cellIs" dxfId="1772" priority="4400" operator="lessThan">
      <formula>$C$4</formula>
    </cfRule>
  </conditionalFormatting>
  <conditionalFormatting sqref="BJ26">
    <cfRule type="cellIs" dxfId="1771" priority="4401" operator="lessThan">
      <formula>$C$4</formula>
    </cfRule>
  </conditionalFormatting>
  <conditionalFormatting sqref="BJ26">
    <cfRule type="cellIs" dxfId="1770" priority="4402" operator="lessThan">
      <formula>$C$4</formula>
    </cfRule>
  </conditionalFormatting>
  <conditionalFormatting sqref="BJ27">
    <cfRule type="cellIs" dxfId="1769" priority="4403" operator="lessThan">
      <formula>$C$4</formula>
    </cfRule>
  </conditionalFormatting>
  <conditionalFormatting sqref="BJ27">
    <cfRule type="cellIs" dxfId="1768" priority="4404" operator="lessThan">
      <formula>$C$4</formula>
    </cfRule>
  </conditionalFormatting>
  <conditionalFormatting sqref="BJ28">
    <cfRule type="cellIs" dxfId="1767" priority="4405" operator="lessThan">
      <formula>$C$4</formula>
    </cfRule>
  </conditionalFormatting>
  <conditionalFormatting sqref="BJ28">
    <cfRule type="cellIs" dxfId="1766" priority="4406" operator="lessThan">
      <formula>$C$4</formula>
    </cfRule>
  </conditionalFormatting>
  <conditionalFormatting sqref="BJ29">
    <cfRule type="cellIs" dxfId="1765" priority="4407" operator="lessThan">
      <formula>$C$4</formula>
    </cfRule>
  </conditionalFormatting>
  <conditionalFormatting sqref="BJ29">
    <cfRule type="cellIs" dxfId="1764" priority="4408" operator="lessThan">
      <formula>$C$4</formula>
    </cfRule>
  </conditionalFormatting>
  <conditionalFormatting sqref="BJ30">
    <cfRule type="cellIs" dxfId="1763" priority="4409" operator="lessThan">
      <formula>$C$4</formula>
    </cfRule>
  </conditionalFormatting>
  <conditionalFormatting sqref="BJ30">
    <cfRule type="cellIs" dxfId="1762" priority="4410" operator="lessThan">
      <formula>$C$4</formula>
    </cfRule>
  </conditionalFormatting>
  <conditionalFormatting sqref="BJ31">
    <cfRule type="cellIs" dxfId="1761" priority="4411" operator="lessThan">
      <formula>$C$4</formula>
    </cfRule>
  </conditionalFormatting>
  <conditionalFormatting sqref="BJ31">
    <cfRule type="cellIs" dxfId="1760" priority="4412" operator="lessThan">
      <formula>$C$4</formula>
    </cfRule>
  </conditionalFormatting>
  <conditionalFormatting sqref="BJ32">
    <cfRule type="cellIs" dxfId="1759" priority="4413" operator="lessThan">
      <formula>$C$4</formula>
    </cfRule>
  </conditionalFormatting>
  <conditionalFormatting sqref="BJ32">
    <cfRule type="cellIs" dxfId="1758" priority="4414" operator="lessThan">
      <formula>$C$4</formula>
    </cfRule>
  </conditionalFormatting>
  <conditionalFormatting sqref="BJ33">
    <cfRule type="cellIs" dxfId="1757" priority="4415" operator="lessThan">
      <formula>$C$4</formula>
    </cfRule>
  </conditionalFormatting>
  <conditionalFormatting sqref="BJ33">
    <cfRule type="cellIs" dxfId="1756" priority="4416" operator="lessThan">
      <formula>$C$4</formula>
    </cfRule>
  </conditionalFormatting>
  <conditionalFormatting sqref="BJ34">
    <cfRule type="cellIs" dxfId="1755" priority="4417" operator="lessThan">
      <formula>$C$4</formula>
    </cfRule>
  </conditionalFormatting>
  <conditionalFormatting sqref="BJ34">
    <cfRule type="cellIs" dxfId="1754" priority="4418" operator="lessThan">
      <formula>$C$4</formula>
    </cfRule>
  </conditionalFormatting>
  <conditionalFormatting sqref="BJ35">
    <cfRule type="cellIs" dxfId="1753" priority="4419" operator="lessThan">
      <formula>$C$4</formula>
    </cfRule>
  </conditionalFormatting>
  <conditionalFormatting sqref="BJ35">
    <cfRule type="cellIs" dxfId="1752" priority="4420" operator="lessThan">
      <formula>$C$4</formula>
    </cfRule>
  </conditionalFormatting>
  <conditionalFormatting sqref="BJ36">
    <cfRule type="cellIs" dxfId="1751" priority="4421" operator="lessThan">
      <formula>$C$4</formula>
    </cfRule>
  </conditionalFormatting>
  <conditionalFormatting sqref="BJ36">
    <cfRule type="cellIs" dxfId="1750" priority="4422" operator="lessThan">
      <formula>$C$4</formula>
    </cfRule>
  </conditionalFormatting>
  <conditionalFormatting sqref="BJ37">
    <cfRule type="cellIs" dxfId="1749" priority="4423" operator="lessThan">
      <formula>$C$4</formula>
    </cfRule>
  </conditionalFormatting>
  <conditionalFormatting sqref="BJ37">
    <cfRule type="cellIs" dxfId="1748" priority="4424" operator="lessThan">
      <formula>$C$4</formula>
    </cfRule>
  </conditionalFormatting>
  <conditionalFormatting sqref="BJ38">
    <cfRule type="cellIs" dxfId="1747" priority="4425" operator="lessThan">
      <formula>$C$4</formula>
    </cfRule>
  </conditionalFormatting>
  <conditionalFormatting sqref="BJ38">
    <cfRule type="cellIs" dxfId="1746" priority="4426" operator="lessThan">
      <formula>$C$4</formula>
    </cfRule>
  </conditionalFormatting>
  <conditionalFormatting sqref="BJ39">
    <cfRule type="cellIs" dxfId="1745" priority="4427" operator="lessThan">
      <formula>$C$4</formula>
    </cfRule>
  </conditionalFormatting>
  <conditionalFormatting sqref="BJ39">
    <cfRule type="cellIs" dxfId="1744" priority="4428" operator="lessThan">
      <formula>$C$4</formula>
    </cfRule>
  </conditionalFormatting>
  <conditionalFormatting sqref="BJ40">
    <cfRule type="cellIs" dxfId="1743" priority="4429" operator="lessThan">
      <formula>$C$4</formula>
    </cfRule>
  </conditionalFormatting>
  <conditionalFormatting sqref="BJ40">
    <cfRule type="cellIs" dxfId="1742" priority="4430" operator="lessThan">
      <formula>$C$4</formula>
    </cfRule>
  </conditionalFormatting>
  <conditionalFormatting sqref="BJ41">
    <cfRule type="cellIs" dxfId="1741" priority="4431" operator="lessThan">
      <formula>$C$4</formula>
    </cfRule>
  </conditionalFormatting>
  <conditionalFormatting sqref="BJ41">
    <cfRule type="cellIs" dxfId="1740" priority="4432" operator="lessThan">
      <formula>$C$4</formula>
    </cfRule>
  </conditionalFormatting>
  <conditionalFormatting sqref="BJ42">
    <cfRule type="cellIs" dxfId="1739" priority="4433" operator="lessThan">
      <formula>$C$4</formula>
    </cfRule>
  </conditionalFormatting>
  <conditionalFormatting sqref="BJ42">
    <cfRule type="cellIs" dxfId="1738" priority="4434" operator="lessThan">
      <formula>$C$4</formula>
    </cfRule>
  </conditionalFormatting>
  <conditionalFormatting sqref="BJ43">
    <cfRule type="cellIs" dxfId="1737" priority="4435" operator="lessThan">
      <formula>$C$4</formula>
    </cfRule>
  </conditionalFormatting>
  <conditionalFormatting sqref="BJ43">
    <cfRule type="cellIs" dxfId="1736" priority="4436" operator="lessThan">
      <formula>$C$4</formula>
    </cfRule>
  </conditionalFormatting>
  <conditionalFormatting sqref="BJ44">
    <cfRule type="cellIs" dxfId="1735" priority="4437" operator="lessThan">
      <formula>$C$4</formula>
    </cfRule>
  </conditionalFormatting>
  <conditionalFormatting sqref="BJ44">
    <cfRule type="cellIs" dxfId="1734" priority="4438" operator="lessThan">
      <formula>$C$4</formula>
    </cfRule>
  </conditionalFormatting>
  <conditionalFormatting sqref="BJ45">
    <cfRule type="cellIs" dxfId="1733" priority="4439" operator="lessThan">
      <formula>$C$4</formula>
    </cfRule>
  </conditionalFormatting>
  <conditionalFormatting sqref="BJ45">
    <cfRule type="cellIs" dxfId="1732" priority="4440" operator="lessThan">
      <formula>$C$4</formula>
    </cfRule>
  </conditionalFormatting>
  <conditionalFormatting sqref="BJ46">
    <cfRule type="cellIs" dxfId="1731" priority="4441" operator="lessThan">
      <formula>$C$4</formula>
    </cfRule>
  </conditionalFormatting>
  <conditionalFormatting sqref="BJ46">
    <cfRule type="cellIs" dxfId="1730" priority="4442" operator="lessThan">
      <formula>$C$4</formula>
    </cfRule>
  </conditionalFormatting>
  <conditionalFormatting sqref="BJ47">
    <cfRule type="cellIs" dxfId="1729" priority="4443" operator="lessThan">
      <formula>$C$4</formula>
    </cfRule>
  </conditionalFormatting>
  <conditionalFormatting sqref="BJ47">
    <cfRule type="cellIs" dxfId="1728" priority="4444" operator="lessThan">
      <formula>$C$4</formula>
    </cfRule>
  </conditionalFormatting>
  <conditionalFormatting sqref="BJ48">
    <cfRule type="cellIs" dxfId="1727" priority="4445" operator="lessThan">
      <formula>$C$4</formula>
    </cfRule>
  </conditionalFormatting>
  <conditionalFormatting sqref="BJ48">
    <cfRule type="cellIs" dxfId="1726" priority="4446" operator="lessThan">
      <formula>$C$4</formula>
    </cfRule>
  </conditionalFormatting>
  <conditionalFormatting sqref="BJ49">
    <cfRule type="cellIs" dxfId="1725" priority="4447" operator="lessThan">
      <formula>$C$4</formula>
    </cfRule>
  </conditionalFormatting>
  <conditionalFormatting sqref="BJ49">
    <cfRule type="cellIs" dxfId="1724" priority="4448" operator="lessThan">
      <formula>$C$4</formula>
    </cfRule>
  </conditionalFormatting>
  <conditionalFormatting sqref="BJ50">
    <cfRule type="cellIs" dxfId="1723" priority="4449" operator="lessThan">
      <formula>$C$4</formula>
    </cfRule>
  </conditionalFormatting>
  <conditionalFormatting sqref="BJ50">
    <cfRule type="cellIs" dxfId="1722" priority="4450" operator="lessThan">
      <formula>$C$4</formula>
    </cfRule>
  </conditionalFormatting>
  <conditionalFormatting sqref="BJ51">
    <cfRule type="cellIs" dxfId="1721" priority="4451" operator="lessThan">
      <formula>$C$4</formula>
    </cfRule>
  </conditionalFormatting>
  <conditionalFormatting sqref="BJ51">
    <cfRule type="cellIs" dxfId="1720" priority="4452" operator="lessThan">
      <formula>$C$4</formula>
    </cfRule>
  </conditionalFormatting>
  <conditionalFormatting sqref="BJ52">
    <cfRule type="cellIs" dxfId="1719" priority="4453" operator="lessThan">
      <formula>$C$4</formula>
    </cfRule>
  </conditionalFormatting>
  <conditionalFormatting sqref="BJ52">
    <cfRule type="cellIs" dxfId="1718" priority="4454" operator="lessThan">
      <formula>$C$4</formula>
    </cfRule>
  </conditionalFormatting>
  <conditionalFormatting sqref="BJ53">
    <cfRule type="cellIs" dxfId="1717" priority="4455" operator="lessThan">
      <formula>$C$4</formula>
    </cfRule>
  </conditionalFormatting>
  <conditionalFormatting sqref="BJ53">
    <cfRule type="cellIs" dxfId="1716" priority="4456" operator="lessThan">
      <formula>$C$4</formula>
    </cfRule>
  </conditionalFormatting>
  <conditionalFormatting sqref="BJ54">
    <cfRule type="cellIs" dxfId="1715" priority="4457" operator="lessThan">
      <formula>$C$4</formula>
    </cfRule>
  </conditionalFormatting>
  <conditionalFormatting sqref="BJ54">
    <cfRule type="cellIs" dxfId="1714" priority="4458" operator="lessThan">
      <formula>$C$4</formula>
    </cfRule>
  </conditionalFormatting>
  <conditionalFormatting sqref="BJ55">
    <cfRule type="cellIs" dxfId="1713" priority="4459" operator="lessThan">
      <formula>$C$4</formula>
    </cfRule>
  </conditionalFormatting>
  <conditionalFormatting sqref="BJ55">
    <cfRule type="cellIs" dxfId="1712" priority="4460" operator="lessThan">
      <formula>$C$4</formula>
    </cfRule>
  </conditionalFormatting>
  <conditionalFormatting sqref="BJ56">
    <cfRule type="cellIs" dxfId="1711" priority="4461" operator="lessThan">
      <formula>$C$4</formula>
    </cfRule>
  </conditionalFormatting>
  <conditionalFormatting sqref="BJ56">
    <cfRule type="cellIs" dxfId="1710" priority="4462" operator="lessThan">
      <formula>$C$4</formula>
    </cfRule>
  </conditionalFormatting>
  <conditionalFormatting sqref="BJ57">
    <cfRule type="cellIs" dxfId="1709" priority="4463" operator="lessThan">
      <formula>$C$4</formula>
    </cfRule>
  </conditionalFormatting>
  <conditionalFormatting sqref="BJ57">
    <cfRule type="cellIs" dxfId="1708" priority="4464" operator="lessThan">
      <formula>$C$4</formula>
    </cfRule>
  </conditionalFormatting>
  <conditionalFormatting sqref="BJ58">
    <cfRule type="cellIs" dxfId="1707" priority="4465" operator="lessThan">
      <formula>$C$4</formula>
    </cfRule>
  </conditionalFormatting>
  <conditionalFormatting sqref="BJ58">
    <cfRule type="cellIs" dxfId="1706" priority="4466" operator="lessThan">
      <formula>$C$4</formula>
    </cfRule>
  </conditionalFormatting>
  <conditionalFormatting sqref="BJ59">
    <cfRule type="cellIs" dxfId="1705" priority="4467" operator="lessThan">
      <formula>$C$4</formula>
    </cfRule>
  </conditionalFormatting>
  <conditionalFormatting sqref="BJ59">
    <cfRule type="cellIs" dxfId="1704" priority="4468" operator="lessThan">
      <formula>$C$4</formula>
    </cfRule>
  </conditionalFormatting>
  <conditionalFormatting sqref="BJ60">
    <cfRule type="cellIs" dxfId="1703" priority="4469" operator="lessThan">
      <formula>$C$4</formula>
    </cfRule>
  </conditionalFormatting>
  <conditionalFormatting sqref="BJ60">
    <cfRule type="cellIs" dxfId="1702" priority="4470" operator="lessThan">
      <formula>$C$4</formula>
    </cfRule>
  </conditionalFormatting>
  <conditionalFormatting sqref="BK11">
    <cfRule type="cellIs" dxfId="1701" priority="4471" operator="lessThan">
      <formula>$C$4</formula>
    </cfRule>
  </conditionalFormatting>
  <conditionalFormatting sqref="BK11">
    <cfRule type="cellIs" dxfId="1700" priority="4472" operator="lessThan">
      <formula>$C$4</formula>
    </cfRule>
  </conditionalFormatting>
  <conditionalFormatting sqref="BK12">
    <cfRule type="cellIs" dxfId="1699" priority="4473" operator="lessThan">
      <formula>$C$4</formula>
    </cfRule>
  </conditionalFormatting>
  <conditionalFormatting sqref="BK12">
    <cfRule type="cellIs" dxfId="1698" priority="4474" operator="lessThan">
      <formula>$C$4</formula>
    </cfRule>
  </conditionalFormatting>
  <conditionalFormatting sqref="BK13">
    <cfRule type="cellIs" dxfId="1697" priority="4475" operator="lessThan">
      <formula>$C$4</formula>
    </cfRule>
  </conditionalFormatting>
  <conditionalFormatting sqref="BK13">
    <cfRule type="cellIs" dxfId="1696" priority="4476" operator="lessThan">
      <formula>$C$4</formula>
    </cfRule>
  </conditionalFormatting>
  <conditionalFormatting sqref="BK14">
    <cfRule type="cellIs" dxfId="1695" priority="4477" operator="lessThan">
      <formula>$C$4</formula>
    </cfRule>
  </conditionalFormatting>
  <conditionalFormatting sqref="BK14">
    <cfRule type="cellIs" dxfId="1694" priority="4478" operator="lessThan">
      <formula>$C$4</formula>
    </cfRule>
  </conditionalFormatting>
  <conditionalFormatting sqref="BK15">
    <cfRule type="cellIs" dxfId="1693" priority="4479" operator="lessThan">
      <formula>$C$4</formula>
    </cfRule>
  </conditionalFormatting>
  <conditionalFormatting sqref="BK15">
    <cfRule type="cellIs" dxfId="1692" priority="4480" operator="lessThan">
      <formula>$C$4</formula>
    </cfRule>
  </conditionalFormatting>
  <conditionalFormatting sqref="BK16">
    <cfRule type="cellIs" dxfId="1691" priority="4481" operator="lessThan">
      <formula>$C$4</formula>
    </cfRule>
  </conditionalFormatting>
  <conditionalFormatting sqref="BK16">
    <cfRule type="cellIs" dxfId="1690" priority="4482" operator="lessThan">
      <formula>$C$4</formula>
    </cfRule>
  </conditionalFormatting>
  <conditionalFormatting sqref="BK17">
    <cfRule type="cellIs" dxfId="1689" priority="4483" operator="lessThan">
      <formula>$C$4</formula>
    </cfRule>
  </conditionalFormatting>
  <conditionalFormatting sqref="BK17">
    <cfRule type="cellIs" dxfId="1688" priority="4484" operator="lessThan">
      <formula>$C$4</formula>
    </cfRule>
  </conditionalFormatting>
  <conditionalFormatting sqref="BK18">
    <cfRule type="cellIs" dxfId="1687" priority="4485" operator="lessThan">
      <formula>$C$4</formula>
    </cfRule>
  </conditionalFormatting>
  <conditionalFormatting sqref="BK18">
    <cfRule type="cellIs" dxfId="1686" priority="4486" operator="lessThan">
      <formula>$C$4</formula>
    </cfRule>
  </conditionalFormatting>
  <conditionalFormatting sqref="BK19">
    <cfRule type="cellIs" dxfId="1685" priority="4487" operator="lessThan">
      <formula>$C$4</formula>
    </cfRule>
  </conditionalFormatting>
  <conditionalFormatting sqref="BK19">
    <cfRule type="cellIs" dxfId="1684" priority="4488" operator="lessThan">
      <formula>$C$4</formula>
    </cfRule>
  </conditionalFormatting>
  <conditionalFormatting sqref="BK20">
    <cfRule type="cellIs" dxfId="1683" priority="4489" operator="lessThan">
      <formula>$C$4</formula>
    </cfRule>
  </conditionalFormatting>
  <conditionalFormatting sqref="BK20">
    <cfRule type="cellIs" dxfId="1682" priority="4490" operator="lessThan">
      <formula>$C$4</formula>
    </cfRule>
  </conditionalFormatting>
  <conditionalFormatting sqref="BK21">
    <cfRule type="cellIs" dxfId="1681" priority="4491" operator="lessThan">
      <formula>$C$4</formula>
    </cfRule>
  </conditionalFormatting>
  <conditionalFormatting sqref="BK21">
    <cfRule type="cellIs" dxfId="1680" priority="4492" operator="lessThan">
      <formula>$C$4</formula>
    </cfRule>
  </conditionalFormatting>
  <conditionalFormatting sqref="BK22">
    <cfRule type="cellIs" dxfId="1679" priority="4493" operator="lessThan">
      <formula>$C$4</formula>
    </cfRule>
  </conditionalFormatting>
  <conditionalFormatting sqref="BK22">
    <cfRule type="cellIs" dxfId="1678" priority="4494" operator="lessThan">
      <formula>$C$4</formula>
    </cfRule>
  </conditionalFormatting>
  <conditionalFormatting sqref="BK23">
    <cfRule type="cellIs" dxfId="1677" priority="4495" operator="lessThan">
      <formula>$C$4</formula>
    </cfRule>
  </conditionalFormatting>
  <conditionalFormatting sqref="BK23">
    <cfRule type="cellIs" dxfId="1676" priority="4496" operator="lessThan">
      <formula>$C$4</formula>
    </cfRule>
  </conditionalFormatting>
  <conditionalFormatting sqref="BK24">
    <cfRule type="cellIs" dxfId="1675" priority="4497" operator="lessThan">
      <formula>$C$4</formula>
    </cfRule>
  </conditionalFormatting>
  <conditionalFormatting sqref="BK24">
    <cfRule type="cellIs" dxfId="1674" priority="4498" operator="lessThan">
      <formula>$C$4</formula>
    </cfRule>
  </conditionalFormatting>
  <conditionalFormatting sqref="BK25">
    <cfRule type="cellIs" dxfId="1673" priority="4499" operator="lessThan">
      <formula>$C$4</formula>
    </cfRule>
  </conditionalFormatting>
  <conditionalFormatting sqref="BK25">
    <cfRule type="cellIs" dxfId="1672" priority="4500" operator="lessThan">
      <formula>$C$4</formula>
    </cfRule>
  </conditionalFormatting>
  <conditionalFormatting sqref="BK26">
    <cfRule type="cellIs" dxfId="1671" priority="4501" operator="lessThan">
      <formula>$C$4</formula>
    </cfRule>
  </conditionalFormatting>
  <conditionalFormatting sqref="BK26">
    <cfRule type="cellIs" dxfId="1670" priority="4502" operator="lessThan">
      <formula>$C$4</formula>
    </cfRule>
  </conditionalFormatting>
  <conditionalFormatting sqref="BK27">
    <cfRule type="cellIs" dxfId="1669" priority="4503" operator="lessThan">
      <formula>$C$4</formula>
    </cfRule>
  </conditionalFormatting>
  <conditionalFormatting sqref="BK27">
    <cfRule type="cellIs" dxfId="1668" priority="4504" operator="lessThan">
      <formula>$C$4</formula>
    </cfRule>
  </conditionalFormatting>
  <conditionalFormatting sqref="BK28">
    <cfRule type="cellIs" dxfId="1667" priority="4505" operator="lessThan">
      <formula>$C$4</formula>
    </cfRule>
  </conditionalFormatting>
  <conditionalFormatting sqref="BK28">
    <cfRule type="cellIs" dxfId="1666" priority="4506" operator="lessThan">
      <formula>$C$4</formula>
    </cfRule>
  </conditionalFormatting>
  <conditionalFormatting sqref="BK29">
    <cfRule type="cellIs" dxfId="1665" priority="4507" operator="lessThan">
      <formula>$C$4</formula>
    </cfRule>
  </conditionalFormatting>
  <conditionalFormatting sqref="BK29">
    <cfRule type="cellIs" dxfId="1664" priority="4508" operator="lessThan">
      <formula>$C$4</formula>
    </cfRule>
  </conditionalFormatting>
  <conditionalFormatting sqref="BK30">
    <cfRule type="cellIs" dxfId="1663" priority="4509" operator="lessThan">
      <formula>$C$4</formula>
    </cfRule>
  </conditionalFormatting>
  <conditionalFormatting sqref="BK30">
    <cfRule type="cellIs" dxfId="1662" priority="4510" operator="lessThan">
      <formula>$C$4</formula>
    </cfRule>
  </conditionalFormatting>
  <conditionalFormatting sqref="BK31">
    <cfRule type="cellIs" dxfId="1661" priority="4511" operator="lessThan">
      <formula>$C$4</formula>
    </cfRule>
  </conditionalFormatting>
  <conditionalFormatting sqref="BK31">
    <cfRule type="cellIs" dxfId="1660" priority="4512" operator="lessThan">
      <formula>$C$4</formula>
    </cfRule>
  </conditionalFormatting>
  <conditionalFormatting sqref="BK32">
    <cfRule type="cellIs" dxfId="1659" priority="4513" operator="lessThan">
      <formula>$C$4</formula>
    </cfRule>
  </conditionalFormatting>
  <conditionalFormatting sqref="BK32">
    <cfRule type="cellIs" dxfId="1658" priority="4514" operator="lessThan">
      <formula>$C$4</formula>
    </cfRule>
  </conditionalFormatting>
  <conditionalFormatting sqref="BK33">
    <cfRule type="cellIs" dxfId="1657" priority="4515" operator="lessThan">
      <formula>$C$4</formula>
    </cfRule>
  </conditionalFormatting>
  <conditionalFormatting sqref="BK33">
    <cfRule type="cellIs" dxfId="1656" priority="4516" operator="lessThan">
      <formula>$C$4</formula>
    </cfRule>
  </conditionalFormatting>
  <conditionalFormatting sqref="BK34">
    <cfRule type="cellIs" dxfId="1655" priority="4517" operator="lessThan">
      <formula>$C$4</formula>
    </cfRule>
  </conditionalFormatting>
  <conditionalFormatting sqref="BK34">
    <cfRule type="cellIs" dxfId="1654" priority="4518" operator="lessThan">
      <formula>$C$4</formula>
    </cfRule>
  </conditionalFormatting>
  <conditionalFormatting sqref="BK35">
    <cfRule type="cellIs" dxfId="1653" priority="4519" operator="lessThan">
      <formula>$C$4</formula>
    </cfRule>
  </conditionalFormatting>
  <conditionalFormatting sqref="BK35">
    <cfRule type="cellIs" dxfId="1652" priority="4520" operator="lessThan">
      <formula>$C$4</formula>
    </cfRule>
  </conditionalFormatting>
  <conditionalFormatting sqref="BK36">
    <cfRule type="cellIs" dxfId="1651" priority="4521" operator="lessThan">
      <formula>$C$4</formula>
    </cfRule>
  </conditionalFormatting>
  <conditionalFormatting sqref="BK36">
    <cfRule type="cellIs" dxfId="1650" priority="4522" operator="lessThan">
      <formula>$C$4</formula>
    </cfRule>
  </conditionalFormatting>
  <conditionalFormatting sqref="BK37">
    <cfRule type="cellIs" dxfId="1649" priority="4523" operator="lessThan">
      <formula>$C$4</formula>
    </cfRule>
  </conditionalFormatting>
  <conditionalFormatting sqref="BK37">
    <cfRule type="cellIs" dxfId="1648" priority="4524" operator="lessThan">
      <formula>$C$4</formula>
    </cfRule>
  </conditionalFormatting>
  <conditionalFormatting sqref="BK38">
    <cfRule type="cellIs" dxfId="1647" priority="4525" operator="lessThan">
      <formula>$C$4</formula>
    </cfRule>
  </conditionalFormatting>
  <conditionalFormatting sqref="BK38">
    <cfRule type="cellIs" dxfId="1646" priority="4526" operator="lessThan">
      <formula>$C$4</formula>
    </cfRule>
  </conditionalFormatting>
  <conditionalFormatting sqref="BK39">
    <cfRule type="cellIs" dxfId="1645" priority="4527" operator="lessThan">
      <formula>$C$4</formula>
    </cfRule>
  </conditionalFormatting>
  <conditionalFormatting sqref="BK39">
    <cfRule type="cellIs" dxfId="1644" priority="4528" operator="lessThan">
      <formula>$C$4</formula>
    </cfRule>
  </conditionalFormatting>
  <conditionalFormatting sqref="BK40">
    <cfRule type="cellIs" dxfId="1643" priority="4529" operator="lessThan">
      <formula>$C$4</formula>
    </cfRule>
  </conditionalFormatting>
  <conditionalFormatting sqref="BK40">
    <cfRule type="cellIs" dxfId="1642" priority="4530" operator="lessThan">
      <formula>$C$4</formula>
    </cfRule>
  </conditionalFormatting>
  <conditionalFormatting sqref="BK41">
    <cfRule type="cellIs" dxfId="1641" priority="4531" operator="lessThan">
      <formula>$C$4</formula>
    </cfRule>
  </conditionalFormatting>
  <conditionalFormatting sqref="BK41">
    <cfRule type="cellIs" dxfId="1640" priority="4532" operator="lessThan">
      <formula>$C$4</formula>
    </cfRule>
  </conditionalFormatting>
  <conditionalFormatting sqref="BK42">
    <cfRule type="cellIs" dxfId="1639" priority="4533" operator="lessThan">
      <formula>$C$4</formula>
    </cfRule>
  </conditionalFormatting>
  <conditionalFormatting sqref="BK42">
    <cfRule type="cellIs" dxfId="1638" priority="4534" operator="lessThan">
      <formula>$C$4</formula>
    </cfRule>
  </conditionalFormatting>
  <conditionalFormatting sqref="BK43">
    <cfRule type="cellIs" dxfId="1637" priority="4535" operator="lessThan">
      <formula>$C$4</formula>
    </cfRule>
  </conditionalFormatting>
  <conditionalFormatting sqref="BK43">
    <cfRule type="cellIs" dxfId="1636" priority="4536" operator="lessThan">
      <formula>$C$4</formula>
    </cfRule>
  </conditionalFormatting>
  <conditionalFormatting sqref="BK44">
    <cfRule type="cellIs" dxfId="1635" priority="4537" operator="lessThan">
      <formula>$C$4</formula>
    </cfRule>
  </conditionalFormatting>
  <conditionalFormatting sqref="BK44">
    <cfRule type="cellIs" dxfId="1634" priority="4538" operator="lessThan">
      <formula>$C$4</formula>
    </cfRule>
  </conditionalFormatting>
  <conditionalFormatting sqref="BK45">
    <cfRule type="cellIs" dxfId="1633" priority="4539" operator="lessThan">
      <formula>$C$4</formula>
    </cfRule>
  </conditionalFormatting>
  <conditionalFormatting sqref="BK45">
    <cfRule type="cellIs" dxfId="1632" priority="4540" operator="lessThan">
      <formula>$C$4</formula>
    </cfRule>
  </conditionalFormatting>
  <conditionalFormatting sqref="BK46">
    <cfRule type="cellIs" dxfId="1631" priority="4541" operator="lessThan">
      <formula>$C$4</formula>
    </cfRule>
  </conditionalFormatting>
  <conditionalFormatting sqref="BK46">
    <cfRule type="cellIs" dxfId="1630" priority="4542" operator="lessThan">
      <formula>$C$4</formula>
    </cfRule>
  </conditionalFormatting>
  <conditionalFormatting sqref="BK47">
    <cfRule type="cellIs" dxfId="1629" priority="4543" operator="lessThan">
      <formula>$C$4</formula>
    </cfRule>
  </conditionalFormatting>
  <conditionalFormatting sqref="BK47">
    <cfRule type="cellIs" dxfId="1628" priority="4544" operator="lessThan">
      <formula>$C$4</formula>
    </cfRule>
  </conditionalFormatting>
  <conditionalFormatting sqref="BK48">
    <cfRule type="cellIs" dxfId="1627" priority="4545" operator="lessThan">
      <formula>$C$4</formula>
    </cfRule>
  </conditionalFormatting>
  <conditionalFormatting sqref="BK48">
    <cfRule type="cellIs" dxfId="1626" priority="4546" operator="lessThan">
      <formula>$C$4</formula>
    </cfRule>
  </conditionalFormatting>
  <conditionalFormatting sqref="BK49">
    <cfRule type="cellIs" dxfId="1625" priority="4547" operator="lessThan">
      <formula>$C$4</formula>
    </cfRule>
  </conditionalFormatting>
  <conditionalFormatting sqref="BK49">
    <cfRule type="cellIs" dxfId="1624" priority="4548" operator="lessThan">
      <formula>$C$4</formula>
    </cfRule>
  </conditionalFormatting>
  <conditionalFormatting sqref="BK50">
    <cfRule type="cellIs" dxfId="1623" priority="4549" operator="lessThan">
      <formula>$C$4</formula>
    </cfRule>
  </conditionalFormatting>
  <conditionalFormatting sqref="BK50">
    <cfRule type="cellIs" dxfId="1622" priority="4550" operator="lessThan">
      <formula>$C$4</formula>
    </cfRule>
  </conditionalFormatting>
  <conditionalFormatting sqref="BK51">
    <cfRule type="cellIs" dxfId="1621" priority="4551" operator="lessThan">
      <formula>$C$4</formula>
    </cfRule>
  </conditionalFormatting>
  <conditionalFormatting sqref="BK51">
    <cfRule type="cellIs" dxfId="1620" priority="4552" operator="lessThan">
      <formula>$C$4</formula>
    </cfRule>
  </conditionalFormatting>
  <conditionalFormatting sqref="BK52">
    <cfRule type="cellIs" dxfId="1619" priority="4553" operator="lessThan">
      <formula>$C$4</formula>
    </cfRule>
  </conditionalFormatting>
  <conditionalFormatting sqref="BK52">
    <cfRule type="cellIs" dxfId="1618" priority="4554" operator="lessThan">
      <formula>$C$4</formula>
    </cfRule>
  </conditionalFormatting>
  <conditionalFormatting sqref="BK53">
    <cfRule type="cellIs" dxfId="1617" priority="4555" operator="lessThan">
      <formula>$C$4</formula>
    </cfRule>
  </conditionalFormatting>
  <conditionalFormatting sqref="BK53">
    <cfRule type="cellIs" dxfId="1616" priority="4556" operator="lessThan">
      <formula>$C$4</formula>
    </cfRule>
  </conditionalFormatting>
  <conditionalFormatting sqref="BK54">
    <cfRule type="cellIs" dxfId="1615" priority="4557" operator="lessThan">
      <formula>$C$4</formula>
    </cfRule>
  </conditionalFormatting>
  <conditionalFormatting sqref="BK54">
    <cfRule type="cellIs" dxfId="1614" priority="4558" operator="lessThan">
      <formula>$C$4</formula>
    </cfRule>
  </conditionalFormatting>
  <conditionalFormatting sqref="BK55">
    <cfRule type="cellIs" dxfId="1613" priority="4559" operator="lessThan">
      <formula>$C$4</formula>
    </cfRule>
  </conditionalFormatting>
  <conditionalFormatting sqref="BK55">
    <cfRule type="cellIs" dxfId="1612" priority="4560" operator="lessThan">
      <formula>$C$4</formula>
    </cfRule>
  </conditionalFormatting>
  <conditionalFormatting sqref="BK56">
    <cfRule type="cellIs" dxfId="1611" priority="4561" operator="lessThan">
      <formula>$C$4</formula>
    </cfRule>
  </conditionalFormatting>
  <conditionalFormatting sqref="BK56">
    <cfRule type="cellIs" dxfId="1610" priority="4562" operator="lessThan">
      <formula>$C$4</formula>
    </cfRule>
  </conditionalFormatting>
  <conditionalFormatting sqref="BK57">
    <cfRule type="cellIs" dxfId="1609" priority="4563" operator="lessThan">
      <formula>$C$4</formula>
    </cfRule>
  </conditionalFormatting>
  <conditionalFormatting sqref="BK57">
    <cfRule type="cellIs" dxfId="1608" priority="4564" operator="lessThan">
      <formula>$C$4</formula>
    </cfRule>
  </conditionalFormatting>
  <conditionalFormatting sqref="BK58">
    <cfRule type="cellIs" dxfId="1607" priority="4565" operator="lessThan">
      <formula>$C$4</formula>
    </cfRule>
  </conditionalFormatting>
  <conditionalFormatting sqref="BK58">
    <cfRule type="cellIs" dxfId="1606" priority="4566" operator="lessThan">
      <formula>$C$4</formula>
    </cfRule>
  </conditionalFormatting>
  <conditionalFormatting sqref="BK59">
    <cfRule type="cellIs" dxfId="1605" priority="4567" operator="lessThan">
      <formula>$C$4</formula>
    </cfRule>
  </conditionalFormatting>
  <conditionalFormatting sqref="BK59">
    <cfRule type="cellIs" dxfId="1604" priority="4568" operator="lessThan">
      <formula>$C$4</formula>
    </cfRule>
  </conditionalFormatting>
  <conditionalFormatting sqref="BK60">
    <cfRule type="cellIs" dxfId="1603" priority="4569" operator="lessThan">
      <formula>$C$4</formula>
    </cfRule>
  </conditionalFormatting>
  <conditionalFormatting sqref="BK60">
    <cfRule type="cellIs" dxfId="1602" priority="4570" operator="lessThan">
      <formula>$C$4</formula>
    </cfRule>
  </conditionalFormatting>
  <conditionalFormatting sqref="BL11">
    <cfRule type="cellIs" dxfId="1601" priority="4571" operator="lessThan">
      <formula>$C$4</formula>
    </cfRule>
  </conditionalFormatting>
  <conditionalFormatting sqref="BL11">
    <cfRule type="cellIs" dxfId="1600" priority="4572" operator="lessThan">
      <formula>$C$4</formula>
    </cfRule>
  </conditionalFormatting>
  <conditionalFormatting sqref="BL12">
    <cfRule type="cellIs" dxfId="1599" priority="4573" operator="lessThan">
      <formula>$C$4</formula>
    </cfRule>
  </conditionalFormatting>
  <conditionalFormatting sqref="BL12">
    <cfRule type="cellIs" dxfId="1598" priority="4574" operator="lessThan">
      <formula>$C$4</formula>
    </cfRule>
  </conditionalFormatting>
  <conditionalFormatting sqref="BL13">
    <cfRule type="cellIs" dxfId="1597" priority="4575" operator="lessThan">
      <formula>$C$4</formula>
    </cfRule>
  </conditionalFormatting>
  <conditionalFormatting sqref="BL13">
    <cfRule type="cellIs" dxfId="1596" priority="4576" operator="lessThan">
      <formula>$C$4</formula>
    </cfRule>
  </conditionalFormatting>
  <conditionalFormatting sqref="BL14">
    <cfRule type="cellIs" dxfId="1595" priority="4577" operator="lessThan">
      <formula>$C$4</formula>
    </cfRule>
  </conditionalFormatting>
  <conditionalFormatting sqref="BL14">
    <cfRule type="cellIs" dxfId="1594" priority="4578" operator="lessThan">
      <formula>$C$4</formula>
    </cfRule>
  </conditionalFormatting>
  <conditionalFormatting sqref="BL15">
    <cfRule type="cellIs" dxfId="1593" priority="4579" operator="lessThan">
      <formula>$C$4</formula>
    </cfRule>
  </conditionalFormatting>
  <conditionalFormatting sqref="BL15">
    <cfRule type="cellIs" dxfId="1592" priority="4580" operator="lessThan">
      <formula>$C$4</formula>
    </cfRule>
  </conditionalFormatting>
  <conditionalFormatting sqref="BL16">
    <cfRule type="cellIs" dxfId="1591" priority="4581" operator="lessThan">
      <formula>$C$4</formula>
    </cfRule>
  </conditionalFormatting>
  <conditionalFormatting sqref="BL16">
    <cfRule type="cellIs" dxfId="1590" priority="4582" operator="lessThan">
      <formula>$C$4</formula>
    </cfRule>
  </conditionalFormatting>
  <conditionalFormatting sqref="BL17">
    <cfRule type="cellIs" dxfId="1589" priority="4583" operator="lessThan">
      <formula>$C$4</formula>
    </cfRule>
  </conditionalFormatting>
  <conditionalFormatting sqref="BL17">
    <cfRule type="cellIs" dxfId="1588" priority="4584" operator="lessThan">
      <formula>$C$4</formula>
    </cfRule>
  </conditionalFormatting>
  <conditionalFormatting sqref="BL18">
    <cfRule type="cellIs" dxfId="1587" priority="4585" operator="lessThan">
      <formula>$C$4</formula>
    </cfRule>
  </conditionalFormatting>
  <conditionalFormatting sqref="BL18">
    <cfRule type="cellIs" dxfId="1586" priority="4586" operator="lessThan">
      <formula>$C$4</formula>
    </cfRule>
  </conditionalFormatting>
  <conditionalFormatting sqref="BL19">
    <cfRule type="cellIs" dxfId="1585" priority="4587" operator="lessThan">
      <formula>$C$4</formula>
    </cfRule>
  </conditionalFormatting>
  <conditionalFormatting sqref="BL19">
    <cfRule type="cellIs" dxfId="1584" priority="4588" operator="lessThan">
      <formula>$C$4</formula>
    </cfRule>
  </conditionalFormatting>
  <conditionalFormatting sqref="BL20">
    <cfRule type="cellIs" dxfId="1583" priority="4589" operator="lessThan">
      <formula>$C$4</formula>
    </cfRule>
  </conditionalFormatting>
  <conditionalFormatting sqref="BL20">
    <cfRule type="cellIs" dxfId="1582" priority="4590" operator="lessThan">
      <formula>$C$4</formula>
    </cfRule>
  </conditionalFormatting>
  <conditionalFormatting sqref="BL21">
    <cfRule type="cellIs" dxfId="1581" priority="4591" operator="lessThan">
      <formula>$C$4</formula>
    </cfRule>
  </conditionalFormatting>
  <conditionalFormatting sqref="BL21">
    <cfRule type="cellIs" dxfId="1580" priority="4592" operator="lessThan">
      <formula>$C$4</formula>
    </cfRule>
  </conditionalFormatting>
  <conditionalFormatting sqref="BL22">
    <cfRule type="cellIs" dxfId="1579" priority="4593" operator="lessThan">
      <formula>$C$4</formula>
    </cfRule>
  </conditionalFormatting>
  <conditionalFormatting sqref="BL22">
    <cfRule type="cellIs" dxfId="1578" priority="4594" operator="lessThan">
      <formula>$C$4</formula>
    </cfRule>
  </conditionalFormatting>
  <conditionalFormatting sqref="BL23">
    <cfRule type="cellIs" dxfId="1577" priority="4595" operator="lessThan">
      <formula>$C$4</formula>
    </cfRule>
  </conditionalFormatting>
  <conditionalFormatting sqref="BL23">
    <cfRule type="cellIs" dxfId="1576" priority="4596" operator="lessThan">
      <formula>$C$4</formula>
    </cfRule>
  </conditionalFormatting>
  <conditionalFormatting sqref="BL24">
    <cfRule type="cellIs" dxfId="1575" priority="4597" operator="lessThan">
      <formula>$C$4</formula>
    </cfRule>
  </conditionalFormatting>
  <conditionalFormatting sqref="BL24">
    <cfRule type="cellIs" dxfId="1574" priority="4598" operator="lessThan">
      <formula>$C$4</formula>
    </cfRule>
  </conditionalFormatting>
  <conditionalFormatting sqref="BL25">
    <cfRule type="cellIs" dxfId="1573" priority="4599" operator="lessThan">
      <formula>$C$4</formula>
    </cfRule>
  </conditionalFormatting>
  <conditionalFormatting sqref="BL25">
    <cfRule type="cellIs" dxfId="1572" priority="4600" operator="lessThan">
      <formula>$C$4</formula>
    </cfRule>
  </conditionalFormatting>
  <conditionalFormatting sqref="BL26">
    <cfRule type="cellIs" dxfId="1571" priority="4601" operator="lessThan">
      <formula>$C$4</formula>
    </cfRule>
  </conditionalFormatting>
  <conditionalFormatting sqref="BL26">
    <cfRule type="cellIs" dxfId="1570" priority="4602" operator="lessThan">
      <formula>$C$4</formula>
    </cfRule>
  </conditionalFormatting>
  <conditionalFormatting sqref="BL27">
    <cfRule type="cellIs" dxfId="1569" priority="4603" operator="lessThan">
      <formula>$C$4</formula>
    </cfRule>
  </conditionalFormatting>
  <conditionalFormatting sqref="BL27">
    <cfRule type="cellIs" dxfId="1568" priority="4604" operator="lessThan">
      <formula>$C$4</formula>
    </cfRule>
  </conditionalFormatting>
  <conditionalFormatting sqref="BL28">
    <cfRule type="cellIs" dxfId="1567" priority="4605" operator="lessThan">
      <formula>$C$4</formula>
    </cfRule>
  </conditionalFormatting>
  <conditionalFormatting sqref="BL28">
    <cfRule type="cellIs" dxfId="1566" priority="4606" operator="lessThan">
      <formula>$C$4</formula>
    </cfRule>
  </conditionalFormatting>
  <conditionalFormatting sqref="BL29">
    <cfRule type="cellIs" dxfId="1565" priority="4607" operator="lessThan">
      <formula>$C$4</formula>
    </cfRule>
  </conditionalFormatting>
  <conditionalFormatting sqref="BL29">
    <cfRule type="cellIs" dxfId="1564" priority="4608" operator="lessThan">
      <formula>$C$4</formula>
    </cfRule>
  </conditionalFormatting>
  <conditionalFormatting sqref="BL30">
    <cfRule type="cellIs" dxfId="1563" priority="4609" operator="lessThan">
      <formula>$C$4</formula>
    </cfRule>
  </conditionalFormatting>
  <conditionalFormatting sqref="BL30">
    <cfRule type="cellIs" dxfId="1562" priority="4610" operator="lessThan">
      <formula>$C$4</formula>
    </cfRule>
  </conditionalFormatting>
  <conditionalFormatting sqref="BL31">
    <cfRule type="cellIs" dxfId="1561" priority="4611" operator="lessThan">
      <formula>$C$4</formula>
    </cfRule>
  </conditionalFormatting>
  <conditionalFormatting sqref="BL31">
    <cfRule type="cellIs" dxfId="1560" priority="4612" operator="lessThan">
      <formula>$C$4</formula>
    </cfRule>
  </conditionalFormatting>
  <conditionalFormatting sqref="BL32">
    <cfRule type="cellIs" dxfId="1559" priority="4613" operator="lessThan">
      <formula>$C$4</formula>
    </cfRule>
  </conditionalFormatting>
  <conditionalFormatting sqref="BL32">
    <cfRule type="cellIs" dxfId="1558" priority="4614" operator="lessThan">
      <formula>$C$4</formula>
    </cfRule>
  </conditionalFormatting>
  <conditionalFormatting sqref="BL33">
    <cfRule type="cellIs" dxfId="1557" priority="4615" operator="lessThan">
      <formula>$C$4</formula>
    </cfRule>
  </conditionalFormatting>
  <conditionalFormatting sqref="BL33">
    <cfRule type="cellIs" dxfId="1556" priority="4616" operator="lessThan">
      <formula>$C$4</formula>
    </cfRule>
  </conditionalFormatting>
  <conditionalFormatting sqref="BL34">
    <cfRule type="cellIs" dxfId="1555" priority="4617" operator="lessThan">
      <formula>$C$4</formula>
    </cfRule>
  </conditionalFormatting>
  <conditionalFormatting sqref="BL34">
    <cfRule type="cellIs" dxfId="1554" priority="4618" operator="lessThan">
      <formula>$C$4</formula>
    </cfRule>
  </conditionalFormatting>
  <conditionalFormatting sqref="BL35">
    <cfRule type="cellIs" dxfId="1553" priority="4619" operator="lessThan">
      <formula>$C$4</formula>
    </cfRule>
  </conditionalFormatting>
  <conditionalFormatting sqref="BL35">
    <cfRule type="cellIs" dxfId="1552" priority="4620" operator="lessThan">
      <formula>$C$4</formula>
    </cfRule>
  </conditionalFormatting>
  <conditionalFormatting sqref="BL36">
    <cfRule type="cellIs" dxfId="1551" priority="4621" operator="lessThan">
      <formula>$C$4</formula>
    </cfRule>
  </conditionalFormatting>
  <conditionalFormatting sqref="BL36">
    <cfRule type="cellIs" dxfId="1550" priority="4622" operator="lessThan">
      <formula>$C$4</formula>
    </cfRule>
  </conditionalFormatting>
  <conditionalFormatting sqref="BL37">
    <cfRule type="cellIs" dxfId="1549" priority="4623" operator="lessThan">
      <formula>$C$4</formula>
    </cfRule>
  </conditionalFormatting>
  <conditionalFormatting sqref="BL37">
    <cfRule type="cellIs" dxfId="1548" priority="4624" operator="lessThan">
      <formula>$C$4</formula>
    </cfRule>
  </conditionalFormatting>
  <conditionalFormatting sqref="BL38">
    <cfRule type="cellIs" dxfId="1547" priority="4625" operator="lessThan">
      <formula>$C$4</formula>
    </cfRule>
  </conditionalFormatting>
  <conditionalFormatting sqref="BL38">
    <cfRule type="cellIs" dxfId="1546" priority="4626" operator="lessThan">
      <formula>$C$4</formula>
    </cfRule>
  </conditionalFormatting>
  <conditionalFormatting sqref="BL39">
    <cfRule type="cellIs" dxfId="1545" priority="4627" operator="lessThan">
      <formula>$C$4</formula>
    </cfRule>
  </conditionalFormatting>
  <conditionalFormatting sqref="BL39">
    <cfRule type="cellIs" dxfId="1544" priority="4628" operator="lessThan">
      <formula>$C$4</formula>
    </cfRule>
  </conditionalFormatting>
  <conditionalFormatting sqref="BL40">
    <cfRule type="cellIs" dxfId="1543" priority="4629" operator="lessThan">
      <formula>$C$4</formula>
    </cfRule>
  </conditionalFormatting>
  <conditionalFormatting sqref="BL40">
    <cfRule type="cellIs" dxfId="1542" priority="4630" operator="lessThan">
      <formula>$C$4</formula>
    </cfRule>
  </conditionalFormatting>
  <conditionalFormatting sqref="BL41">
    <cfRule type="cellIs" dxfId="1541" priority="4631" operator="lessThan">
      <formula>$C$4</formula>
    </cfRule>
  </conditionalFormatting>
  <conditionalFormatting sqref="BL41">
    <cfRule type="cellIs" dxfId="1540" priority="4632" operator="lessThan">
      <formula>$C$4</formula>
    </cfRule>
  </conditionalFormatting>
  <conditionalFormatting sqref="BL42">
    <cfRule type="cellIs" dxfId="1539" priority="4633" operator="lessThan">
      <formula>$C$4</formula>
    </cfRule>
  </conditionalFormatting>
  <conditionalFormatting sqref="BL42">
    <cfRule type="cellIs" dxfId="1538" priority="4634" operator="lessThan">
      <formula>$C$4</formula>
    </cfRule>
  </conditionalFormatting>
  <conditionalFormatting sqref="BL43">
    <cfRule type="cellIs" dxfId="1537" priority="4635" operator="lessThan">
      <formula>$C$4</formula>
    </cfRule>
  </conditionalFormatting>
  <conditionalFormatting sqref="BL43">
    <cfRule type="cellIs" dxfId="1536" priority="4636" operator="lessThan">
      <formula>$C$4</formula>
    </cfRule>
  </conditionalFormatting>
  <conditionalFormatting sqref="BL44">
    <cfRule type="cellIs" dxfId="1535" priority="4637" operator="lessThan">
      <formula>$C$4</formula>
    </cfRule>
  </conditionalFormatting>
  <conditionalFormatting sqref="BL44">
    <cfRule type="cellIs" dxfId="1534" priority="4638" operator="lessThan">
      <formula>$C$4</formula>
    </cfRule>
  </conditionalFormatting>
  <conditionalFormatting sqref="BL45">
    <cfRule type="cellIs" dxfId="1533" priority="4639" operator="lessThan">
      <formula>$C$4</formula>
    </cfRule>
  </conditionalFormatting>
  <conditionalFormatting sqref="BL45">
    <cfRule type="cellIs" dxfId="1532" priority="4640" operator="lessThan">
      <formula>$C$4</formula>
    </cfRule>
  </conditionalFormatting>
  <conditionalFormatting sqref="BL46">
    <cfRule type="cellIs" dxfId="1531" priority="4641" operator="lessThan">
      <formula>$C$4</formula>
    </cfRule>
  </conditionalFormatting>
  <conditionalFormatting sqref="BL46">
    <cfRule type="cellIs" dxfId="1530" priority="4642" operator="lessThan">
      <formula>$C$4</formula>
    </cfRule>
  </conditionalFormatting>
  <conditionalFormatting sqref="BL47">
    <cfRule type="cellIs" dxfId="1529" priority="4643" operator="lessThan">
      <formula>$C$4</formula>
    </cfRule>
  </conditionalFormatting>
  <conditionalFormatting sqref="BL47">
    <cfRule type="cellIs" dxfId="1528" priority="4644" operator="lessThan">
      <formula>$C$4</formula>
    </cfRule>
  </conditionalFormatting>
  <conditionalFormatting sqref="BL48">
    <cfRule type="cellIs" dxfId="1527" priority="4645" operator="lessThan">
      <formula>$C$4</formula>
    </cfRule>
  </conditionalFormatting>
  <conditionalFormatting sqref="BL48">
    <cfRule type="cellIs" dxfId="1526" priority="4646" operator="lessThan">
      <formula>$C$4</formula>
    </cfRule>
  </conditionalFormatting>
  <conditionalFormatting sqref="BL49">
    <cfRule type="cellIs" dxfId="1525" priority="4647" operator="lessThan">
      <formula>$C$4</formula>
    </cfRule>
  </conditionalFormatting>
  <conditionalFormatting sqref="BL49">
    <cfRule type="cellIs" dxfId="1524" priority="4648" operator="lessThan">
      <formula>$C$4</formula>
    </cfRule>
  </conditionalFormatting>
  <conditionalFormatting sqref="BL50">
    <cfRule type="cellIs" dxfId="1523" priority="4649" operator="lessThan">
      <formula>$C$4</formula>
    </cfRule>
  </conditionalFormatting>
  <conditionalFormatting sqref="BL50">
    <cfRule type="cellIs" dxfId="1522" priority="4650" operator="lessThan">
      <formula>$C$4</formula>
    </cfRule>
  </conditionalFormatting>
  <conditionalFormatting sqref="BL51">
    <cfRule type="cellIs" dxfId="1521" priority="4651" operator="lessThan">
      <formula>$C$4</formula>
    </cfRule>
  </conditionalFormatting>
  <conditionalFormatting sqref="BL51">
    <cfRule type="cellIs" dxfId="1520" priority="4652" operator="lessThan">
      <formula>$C$4</formula>
    </cfRule>
  </conditionalFormatting>
  <conditionalFormatting sqref="BL52">
    <cfRule type="cellIs" dxfId="1519" priority="4653" operator="lessThan">
      <formula>$C$4</formula>
    </cfRule>
  </conditionalFormatting>
  <conditionalFormatting sqref="BL52">
    <cfRule type="cellIs" dxfId="1518" priority="4654" operator="lessThan">
      <formula>$C$4</formula>
    </cfRule>
  </conditionalFormatting>
  <conditionalFormatting sqref="BL53">
    <cfRule type="cellIs" dxfId="1517" priority="4655" operator="lessThan">
      <formula>$C$4</formula>
    </cfRule>
  </conditionalFormatting>
  <conditionalFormatting sqref="BL53">
    <cfRule type="cellIs" dxfId="1516" priority="4656" operator="lessThan">
      <formula>$C$4</formula>
    </cfRule>
  </conditionalFormatting>
  <conditionalFormatting sqref="BL54">
    <cfRule type="cellIs" dxfId="1515" priority="4657" operator="lessThan">
      <formula>$C$4</formula>
    </cfRule>
  </conditionalFormatting>
  <conditionalFormatting sqref="BL54">
    <cfRule type="cellIs" dxfId="1514" priority="4658" operator="lessThan">
      <formula>$C$4</formula>
    </cfRule>
  </conditionalFormatting>
  <conditionalFormatting sqref="BL55">
    <cfRule type="cellIs" dxfId="1513" priority="4659" operator="lessThan">
      <formula>$C$4</formula>
    </cfRule>
  </conditionalFormatting>
  <conditionalFormatting sqref="BL55">
    <cfRule type="cellIs" dxfId="1512" priority="4660" operator="lessThan">
      <formula>$C$4</formula>
    </cfRule>
  </conditionalFormatting>
  <conditionalFormatting sqref="BL56">
    <cfRule type="cellIs" dxfId="1511" priority="4661" operator="lessThan">
      <formula>$C$4</formula>
    </cfRule>
  </conditionalFormatting>
  <conditionalFormatting sqref="BL56">
    <cfRule type="cellIs" dxfId="1510" priority="4662" operator="lessThan">
      <formula>$C$4</formula>
    </cfRule>
  </conditionalFormatting>
  <conditionalFormatting sqref="BL57">
    <cfRule type="cellIs" dxfId="1509" priority="4663" operator="lessThan">
      <formula>$C$4</formula>
    </cfRule>
  </conditionalFormatting>
  <conditionalFormatting sqref="BL57">
    <cfRule type="cellIs" dxfId="1508" priority="4664" operator="lessThan">
      <formula>$C$4</formula>
    </cfRule>
  </conditionalFormatting>
  <conditionalFormatting sqref="BL58">
    <cfRule type="cellIs" dxfId="1507" priority="4665" operator="lessThan">
      <formula>$C$4</formula>
    </cfRule>
  </conditionalFormatting>
  <conditionalFormatting sqref="BL58">
    <cfRule type="cellIs" dxfId="1506" priority="4666" operator="lessThan">
      <formula>$C$4</formula>
    </cfRule>
  </conditionalFormatting>
  <conditionalFormatting sqref="BL59">
    <cfRule type="cellIs" dxfId="1505" priority="4667" operator="lessThan">
      <formula>$C$4</formula>
    </cfRule>
  </conditionalFormatting>
  <conditionalFormatting sqref="BL59">
    <cfRule type="cellIs" dxfId="1504" priority="4668" operator="lessThan">
      <formula>$C$4</formula>
    </cfRule>
  </conditionalFormatting>
  <conditionalFormatting sqref="BL60">
    <cfRule type="cellIs" dxfId="1503" priority="4669" operator="lessThan">
      <formula>$C$4</formula>
    </cfRule>
  </conditionalFormatting>
  <conditionalFormatting sqref="BL60">
    <cfRule type="cellIs" dxfId="1502" priority="4670" operator="lessThan">
      <formula>$C$4</formula>
    </cfRule>
  </conditionalFormatting>
  <conditionalFormatting sqref="BM11">
    <cfRule type="cellIs" dxfId="1501" priority="4671" operator="lessThan">
      <formula>$C$4</formula>
    </cfRule>
  </conditionalFormatting>
  <conditionalFormatting sqref="BM11">
    <cfRule type="cellIs" dxfId="1500" priority="4672" operator="lessThan">
      <formula>$C$4</formula>
    </cfRule>
  </conditionalFormatting>
  <conditionalFormatting sqref="BM12">
    <cfRule type="cellIs" dxfId="1499" priority="4673" operator="lessThan">
      <formula>$C$4</formula>
    </cfRule>
  </conditionalFormatting>
  <conditionalFormatting sqref="BM12">
    <cfRule type="cellIs" dxfId="1498" priority="4674" operator="lessThan">
      <formula>$C$4</formula>
    </cfRule>
  </conditionalFormatting>
  <conditionalFormatting sqref="BM13">
    <cfRule type="cellIs" dxfId="1497" priority="4675" operator="lessThan">
      <formula>$C$4</formula>
    </cfRule>
  </conditionalFormatting>
  <conditionalFormatting sqref="BM13">
    <cfRule type="cellIs" dxfId="1496" priority="4676" operator="lessThan">
      <formula>$C$4</formula>
    </cfRule>
  </conditionalFormatting>
  <conditionalFormatting sqref="BM14">
    <cfRule type="cellIs" dxfId="1495" priority="4677" operator="lessThan">
      <formula>$C$4</formula>
    </cfRule>
  </conditionalFormatting>
  <conditionalFormatting sqref="BM14">
    <cfRule type="cellIs" dxfId="1494" priority="4678" operator="lessThan">
      <formula>$C$4</formula>
    </cfRule>
  </conditionalFormatting>
  <conditionalFormatting sqref="BM15">
    <cfRule type="cellIs" dxfId="1493" priority="4679" operator="lessThan">
      <formula>$C$4</formula>
    </cfRule>
  </conditionalFormatting>
  <conditionalFormatting sqref="BM15">
    <cfRule type="cellIs" dxfId="1492" priority="4680" operator="lessThan">
      <formula>$C$4</formula>
    </cfRule>
  </conditionalFormatting>
  <conditionalFormatting sqref="BM16">
    <cfRule type="cellIs" dxfId="1491" priority="4681" operator="lessThan">
      <formula>$C$4</formula>
    </cfRule>
  </conditionalFormatting>
  <conditionalFormatting sqref="BM16">
    <cfRule type="cellIs" dxfId="1490" priority="4682" operator="lessThan">
      <formula>$C$4</formula>
    </cfRule>
  </conditionalFormatting>
  <conditionalFormatting sqref="BM17">
    <cfRule type="cellIs" dxfId="1489" priority="4683" operator="lessThan">
      <formula>$C$4</formula>
    </cfRule>
  </conditionalFormatting>
  <conditionalFormatting sqref="BM17">
    <cfRule type="cellIs" dxfId="1488" priority="4684" operator="lessThan">
      <formula>$C$4</formula>
    </cfRule>
  </conditionalFormatting>
  <conditionalFormatting sqref="BM18">
    <cfRule type="cellIs" dxfId="1487" priority="4685" operator="lessThan">
      <formula>$C$4</formula>
    </cfRule>
  </conditionalFormatting>
  <conditionalFormatting sqref="BM18">
    <cfRule type="cellIs" dxfId="1486" priority="4686" operator="lessThan">
      <formula>$C$4</formula>
    </cfRule>
  </conditionalFormatting>
  <conditionalFormatting sqref="BM19">
    <cfRule type="cellIs" dxfId="1485" priority="4687" operator="lessThan">
      <formula>$C$4</formula>
    </cfRule>
  </conditionalFormatting>
  <conditionalFormatting sqref="BM19">
    <cfRule type="cellIs" dxfId="1484" priority="4688" operator="lessThan">
      <formula>$C$4</formula>
    </cfRule>
  </conditionalFormatting>
  <conditionalFormatting sqref="BM20">
    <cfRule type="cellIs" dxfId="1483" priority="4689" operator="lessThan">
      <formula>$C$4</formula>
    </cfRule>
  </conditionalFormatting>
  <conditionalFormatting sqref="BM20">
    <cfRule type="cellIs" dxfId="1482" priority="4690" operator="lessThan">
      <formula>$C$4</formula>
    </cfRule>
  </conditionalFormatting>
  <conditionalFormatting sqref="BM21">
    <cfRule type="cellIs" dxfId="1481" priority="4691" operator="lessThan">
      <formula>$C$4</formula>
    </cfRule>
  </conditionalFormatting>
  <conditionalFormatting sqref="BM21">
    <cfRule type="cellIs" dxfId="1480" priority="4692" operator="lessThan">
      <formula>$C$4</formula>
    </cfRule>
  </conditionalFormatting>
  <conditionalFormatting sqref="BM22">
    <cfRule type="cellIs" dxfId="1479" priority="4693" operator="lessThan">
      <formula>$C$4</formula>
    </cfRule>
  </conditionalFormatting>
  <conditionalFormatting sqref="BM22">
    <cfRule type="cellIs" dxfId="1478" priority="4694" operator="lessThan">
      <formula>$C$4</formula>
    </cfRule>
  </conditionalFormatting>
  <conditionalFormatting sqref="BM23">
    <cfRule type="cellIs" dxfId="1477" priority="4695" operator="lessThan">
      <formula>$C$4</formula>
    </cfRule>
  </conditionalFormatting>
  <conditionalFormatting sqref="BM23">
    <cfRule type="cellIs" dxfId="1476" priority="4696" operator="lessThan">
      <formula>$C$4</formula>
    </cfRule>
  </conditionalFormatting>
  <conditionalFormatting sqref="BM24">
    <cfRule type="cellIs" dxfId="1475" priority="4697" operator="lessThan">
      <formula>$C$4</formula>
    </cfRule>
  </conditionalFormatting>
  <conditionalFormatting sqref="BM24">
    <cfRule type="cellIs" dxfId="1474" priority="4698" operator="lessThan">
      <formula>$C$4</formula>
    </cfRule>
  </conditionalFormatting>
  <conditionalFormatting sqref="BM25">
    <cfRule type="cellIs" dxfId="1473" priority="4699" operator="lessThan">
      <formula>$C$4</formula>
    </cfRule>
  </conditionalFormatting>
  <conditionalFormatting sqref="BM25">
    <cfRule type="cellIs" dxfId="1472" priority="4700" operator="lessThan">
      <formula>$C$4</formula>
    </cfRule>
  </conditionalFormatting>
  <conditionalFormatting sqref="BM26">
    <cfRule type="cellIs" dxfId="1471" priority="4701" operator="lessThan">
      <formula>$C$4</formula>
    </cfRule>
  </conditionalFormatting>
  <conditionalFormatting sqref="BM26">
    <cfRule type="cellIs" dxfId="1470" priority="4702" operator="lessThan">
      <formula>$C$4</formula>
    </cfRule>
  </conditionalFormatting>
  <conditionalFormatting sqref="BM27">
    <cfRule type="cellIs" dxfId="1469" priority="4703" operator="lessThan">
      <formula>$C$4</formula>
    </cfRule>
  </conditionalFormatting>
  <conditionalFormatting sqref="BM27">
    <cfRule type="cellIs" dxfId="1468" priority="4704" operator="lessThan">
      <formula>$C$4</formula>
    </cfRule>
  </conditionalFormatting>
  <conditionalFormatting sqref="BM28">
    <cfRule type="cellIs" dxfId="1467" priority="4705" operator="lessThan">
      <formula>$C$4</formula>
    </cfRule>
  </conditionalFormatting>
  <conditionalFormatting sqref="BM28">
    <cfRule type="cellIs" dxfId="1466" priority="4706" operator="lessThan">
      <formula>$C$4</formula>
    </cfRule>
  </conditionalFormatting>
  <conditionalFormatting sqref="BM29">
    <cfRule type="cellIs" dxfId="1465" priority="4707" operator="lessThan">
      <formula>$C$4</formula>
    </cfRule>
  </conditionalFormatting>
  <conditionalFormatting sqref="BM29">
    <cfRule type="cellIs" dxfId="1464" priority="4708" operator="lessThan">
      <formula>$C$4</formula>
    </cfRule>
  </conditionalFormatting>
  <conditionalFormatting sqref="BM30">
    <cfRule type="cellIs" dxfId="1463" priority="4709" operator="lessThan">
      <formula>$C$4</formula>
    </cfRule>
  </conditionalFormatting>
  <conditionalFormatting sqref="BM30">
    <cfRule type="cellIs" dxfId="1462" priority="4710" operator="lessThan">
      <formula>$C$4</formula>
    </cfRule>
  </conditionalFormatting>
  <conditionalFormatting sqref="BM31">
    <cfRule type="cellIs" dxfId="1461" priority="4711" operator="lessThan">
      <formula>$C$4</formula>
    </cfRule>
  </conditionalFormatting>
  <conditionalFormatting sqref="BM31">
    <cfRule type="cellIs" dxfId="1460" priority="4712" operator="lessThan">
      <formula>$C$4</formula>
    </cfRule>
  </conditionalFormatting>
  <conditionalFormatting sqref="BM32">
    <cfRule type="cellIs" dxfId="1459" priority="4713" operator="lessThan">
      <formula>$C$4</formula>
    </cfRule>
  </conditionalFormatting>
  <conditionalFormatting sqref="BM32">
    <cfRule type="cellIs" dxfId="1458" priority="4714" operator="lessThan">
      <formula>$C$4</formula>
    </cfRule>
  </conditionalFormatting>
  <conditionalFormatting sqref="BM33">
    <cfRule type="cellIs" dxfId="1457" priority="4715" operator="lessThan">
      <formula>$C$4</formula>
    </cfRule>
  </conditionalFormatting>
  <conditionalFormatting sqref="BM33">
    <cfRule type="cellIs" dxfId="1456" priority="4716" operator="lessThan">
      <formula>$C$4</formula>
    </cfRule>
  </conditionalFormatting>
  <conditionalFormatting sqref="BM34">
    <cfRule type="cellIs" dxfId="1455" priority="4717" operator="lessThan">
      <formula>$C$4</formula>
    </cfRule>
  </conditionalFormatting>
  <conditionalFormatting sqref="BM34">
    <cfRule type="cellIs" dxfId="1454" priority="4718" operator="lessThan">
      <formula>$C$4</formula>
    </cfRule>
  </conditionalFormatting>
  <conditionalFormatting sqref="BM35">
    <cfRule type="cellIs" dxfId="1453" priority="4719" operator="lessThan">
      <formula>$C$4</formula>
    </cfRule>
  </conditionalFormatting>
  <conditionalFormatting sqref="BM35">
    <cfRule type="cellIs" dxfId="1452" priority="4720" operator="lessThan">
      <formula>$C$4</formula>
    </cfRule>
  </conditionalFormatting>
  <conditionalFormatting sqref="BM36">
    <cfRule type="cellIs" dxfId="1451" priority="4721" operator="lessThan">
      <formula>$C$4</formula>
    </cfRule>
  </conditionalFormatting>
  <conditionalFormatting sqref="BM36">
    <cfRule type="cellIs" dxfId="1450" priority="4722" operator="lessThan">
      <formula>$C$4</formula>
    </cfRule>
  </conditionalFormatting>
  <conditionalFormatting sqref="BM37">
    <cfRule type="cellIs" dxfId="1449" priority="4723" operator="lessThan">
      <formula>$C$4</formula>
    </cfRule>
  </conditionalFormatting>
  <conditionalFormatting sqref="BM37">
    <cfRule type="cellIs" dxfId="1448" priority="4724" operator="lessThan">
      <formula>$C$4</formula>
    </cfRule>
  </conditionalFormatting>
  <conditionalFormatting sqref="BM38">
    <cfRule type="cellIs" dxfId="1447" priority="4725" operator="lessThan">
      <formula>$C$4</formula>
    </cfRule>
  </conditionalFormatting>
  <conditionalFormatting sqref="BM38">
    <cfRule type="cellIs" dxfId="1446" priority="4726" operator="lessThan">
      <formula>$C$4</formula>
    </cfRule>
  </conditionalFormatting>
  <conditionalFormatting sqref="BM39">
    <cfRule type="cellIs" dxfId="1445" priority="4727" operator="lessThan">
      <formula>$C$4</formula>
    </cfRule>
  </conditionalFormatting>
  <conditionalFormatting sqref="BM39">
    <cfRule type="cellIs" dxfId="1444" priority="4728" operator="lessThan">
      <formula>$C$4</formula>
    </cfRule>
  </conditionalFormatting>
  <conditionalFormatting sqref="BM40">
    <cfRule type="cellIs" dxfId="1443" priority="4729" operator="lessThan">
      <formula>$C$4</formula>
    </cfRule>
  </conditionalFormatting>
  <conditionalFormatting sqref="BM40">
    <cfRule type="cellIs" dxfId="1442" priority="4730" operator="lessThan">
      <formula>$C$4</formula>
    </cfRule>
  </conditionalFormatting>
  <conditionalFormatting sqref="BM41">
    <cfRule type="cellIs" dxfId="1441" priority="4731" operator="lessThan">
      <formula>$C$4</formula>
    </cfRule>
  </conditionalFormatting>
  <conditionalFormatting sqref="BM41">
    <cfRule type="cellIs" dxfId="1440" priority="4732" operator="lessThan">
      <formula>$C$4</formula>
    </cfRule>
  </conditionalFormatting>
  <conditionalFormatting sqref="BM42">
    <cfRule type="cellIs" dxfId="1439" priority="4733" operator="lessThan">
      <formula>$C$4</formula>
    </cfRule>
  </conditionalFormatting>
  <conditionalFormatting sqref="BM42">
    <cfRule type="cellIs" dxfId="1438" priority="4734" operator="lessThan">
      <formula>$C$4</formula>
    </cfRule>
  </conditionalFormatting>
  <conditionalFormatting sqref="BM43">
    <cfRule type="cellIs" dxfId="1437" priority="4735" operator="lessThan">
      <formula>$C$4</formula>
    </cfRule>
  </conditionalFormatting>
  <conditionalFormatting sqref="BM43">
    <cfRule type="cellIs" dxfId="1436" priority="4736" operator="lessThan">
      <formula>$C$4</formula>
    </cfRule>
  </conditionalFormatting>
  <conditionalFormatting sqref="BM44">
    <cfRule type="cellIs" dxfId="1435" priority="4737" operator="lessThan">
      <formula>$C$4</formula>
    </cfRule>
  </conditionalFormatting>
  <conditionalFormatting sqref="BM44">
    <cfRule type="cellIs" dxfId="1434" priority="4738" operator="lessThan">
      <formula>$C$4</formula>
    </cfRule>
  </conditionalFormatting>
  <conditionalFormatting sqref="BM45">
    <cfRule type="cellIs" dxfId="1433" priority="4739" operator="lessThan">
      <formula>$C$4</formula>
    </cfRule>
  </conditionalFormatting>
  <conditionalFormatting sqref="BM45">
    <cfRule type="cellIs" dxfId="1432" priority="4740" operator="lessThan">
      <formula>$C$4</formula>
    </cfRule>
  </conditionalFormatting>
  <conditionalFormatting sqref="BM46">
    <cfRule type="cellIs" dxfId="1431" priority="4741" operator="lessThan">
      <formula>$C$4</formula>
    </cfRule>
  </conditionalFormatting>
  <conditionalFormatting sqref="BM46">
    <cfRule type="cellIs" dxfId="1430" priority="4742" operator="lessThan">
      <formula>$C$4</formula>
    </cfRule>
  </conditionalFormatting>
  <conditionalFormatting sqref="BM47">
    <cfRule type="cellIs" dxfId="1429" priority="4743" operator="lessThan">
      <formula>$C$4</formula>
    </cfRule>
  </conditionalFormatting>
  <conditionalFormatting sqref="BM47">
    <cfRule type="cellIs" dxfId="1428" priority="4744" operator="lessThan">
      <formula>$C$4</formula>
    </cfRule>
  </conditionalFormatting>
  <conditionalFormatting sqref="BM48">
    <cfRule type="cellIs" dxfId="1427" priority="4745" operator="lessThan">
      <formula>$C$4</formula>
    </cfRule>
  </conditionalFormatting>
  <conditionalFormatting sqref="BM48">
    <cfRule type="cellIs" dxfId="1426" priority="4746" operator="lessThan">
      <formula>$C$4</formula>
    </cfRule>
  </conditionalFormatting>
  <conditionalFormatting sqref="BM49">
    <cfRule type="cellIs" dxfId="1425" priority="4747" operator="lessThan">
      <formula>$C$4</formula>
    </cfRule>
  </conditionalFormatting>
  <conditionalFormatting sqref="BM49">
    <cfRule type="cellIs" dxfId="1424" priority="4748" operator="lessThan">
      <formula>$C$4</formula>
    </cfRule>
  </conditionalFormatting>
  <conditionalFormatting sqref="BM50">
    <cfRule type="cellIs" dxfId="1423" priority="4749" operator="lessThan">
      <formula>$C$4</formula>
    </cfRule>
  </conditionalFormatting>
  <conditionalFormatting sqref="BM50">
    <cfRule type="cellIs" dxfId="1422" priority="4750" operator="lessThan">
      <formula>$C$4</formula>
    </cfRule>
  </conditionalFormatting>
  <conditionalFormatting sqref="BM51">
    <cfRule type="cellIs" dxfId="1421" priority="4751" operator="lessThan">
      <formula>$C$4</formula>
    </cfRule>
  </conditionalFormatting>
  <conditionalFormatting sqref="BM51">
    <cfRule type="cellIs" dxfId="1420" priority="4752" operator="lessThan">
      <formula>$C$4</formula>
    </cfRule>
  </conditionalFormatting>
  <conditionalFormatting sqref="BM52">
    <cfRule type="cellIs" dxfId="1419" priority="4753" operator="lessThan">
      <formula>$C$4</formula>
    </cfRule>
  </conditionalFormatting>
  <conditionalFormatting sqref="BM52">
    <cfRule type="cellIs" dxfId="1418" priority="4754" operator="lessThan">
      <formula>$C$4</formula>
    </cfRule>
  </conditionalFormatting>
  <conditionalFormatting sqref="BM53">
    <cfRule type="cellIs" dxfId="1417" priority="4755" operator="lessThan">
      <formula>$C$4</formula>
    </cfRule>
  </conditionalFormatting>
  <conditionalFormatting sqref="BM53">
    <cfRule type="cellIs" dxfId="1416" priority="4756" operator="lessThan">
      <formula>$C$4</formula>
    </cfRule>
  </conditionalFormatting>
  <conditionalFormatting sqref="BM54">
    <cfRule type="cellIs" dxfId="1415" priority="4757" operator="lessThan">
      <formula>$C$4</formula>
    </cfRule>
  </conditionalFormatting>
  <conditionalFormatting sqref="BM54">
    <cfRule type="cellIs" dxfId="1414" priority="4758" operator="lessThan">
      <formula>$C$4</formula>
    </cfRule>
  </conditionalFormatting>
  <conditionalFormatting sqref="BM55">
    <cfRule type="cellIs" dxfId="1413" priority="4759" operator="lessThan">
      <formula>$C$4</formula>
    </cfRule>
  </conditionalFormatting>
  <conditionalFormatting sqref="BM55">
    <cfRule type="cellIs" dxfId="1412" priority="4760" operator="lessThan">
      <formula>$C$4</formula>
    </cfRule>
  </conditionalFormatting>
  <conditionalFormatting sqref="BM56">
    <cfRule type="cellIs" dxfId="1411" priority="4761" operator="lessThan">
      <formula>$C$4</formula>
    </cfRule>
  </conditionalFormatting>
  <conditionalFormatting sqref="BM56">
    <cfRule type="cellIs" dxfId="1410" priority="4762" operator="lessThan">
      <formula>$C$4</formula>
    </cfRule>
  </conditionalFormatting>
  <conditionalFormatting sqref="BM57">
    <cfRule type="cellIs" dxfId="1409" priority="4763" operator="lessThan">
      <formula>$C$4</formula>
    </cfRule>
  </conditionalFormatting>
  <conditionalFormatting sqref="BM57">
    <cfRule type="cellIs" dxfId="1408" priority="4764" operator="lessThan">
      <formula>$C$4</formula>
    </cfRule>
  </conditionalFormatting>
  <conditionalFormatting sqref="BM58">
    <cfRule type="cellIs" dxfId="1407" priority="4765" operator="lessThan">
      <formula>$C$4</formula>
    </cfRule>
  </conditionalFormatting>
  <conditionalFormatting sqref="BM58">
    <cfRule type="cellIs" dxfId="1406" priority="4766" operator="lessThan">
      <formula>$C$4</formula>
    </cfRule>
  </conditionalFormatting>
  <conditionalFormatting sqref="BM59">
    <cfRule type="cellIs" dxfId="1405" priority="4767" operator="lessThan">
      <formula>$C$4</formula>
    </cfRule>
  </conditionalFormatting>
  <conditionalFormatting sqref="BM59">
    <cfRule type="cellIs" dxfId="1404" priority="4768" operator="lessThan">
      <formula>$C$4</formula>
    </cfRule>
  </conditionalFormatting>
  <conditionalFormatting sqref="BM60">
    <cfRule type="cellIs" dxfId="1403" priority="4769" operator="lessThan">
      <formula>$C$4</formula>
    </cfRule>
  </conditionalFormatting>
  <conditionalFormatting sqref="BM60">
    <cfRule type="cellIs" dxfId="1402" priority="4770" operator="lessThan">
      <formula>$C$4</formula>
    </cfRule>
  </conditionalFormatting>
  <conditionalFormatting sqref="BN11">
    <cfRule type="cellIs" dxfId="1401" priority="4771" operator="lessThan">
      <formula>$C$4</formula>
    </cfRule>
  </conditionalFormatting>
  <conditionalFormatting sqref="BN11">
    <cfRule type="cellIs" dxfId="1400" priority="4772" operator="lessThan">
      <formula>$C$4</formula>
    </cfRule>
  </conditionalFormatting>
  <conditionalFormatting sqref="BN12">
    <cfRule type="cellIs" dxfId="1399" priority="4773" operator="lessThan">
      <formula>$C$4</formula>
    </cfRule>
  </conditionalFormatting>
  <conditionalFormatting sqref="BN12">
    <cfRule type="cellIs" dxfId="1398" priority="4774" operator="lessThan">
      <formula>$C$4</formula>
    </cfRule>
  </conditionalFormatting>
  <conditionalFormatting sqref="BN13">
    <cfRule type="cellIs" dxfId="1397" priority="4775" operator="lessThan">
      <formula>$C$4</formula>
    </cfRule>
  </conditionalFormatting>
  <conditionalFormatting sqref="BN13">
    <cfRule type="cellIs" dxfId="1396" priority="4776" operator="lessThan">
      <formula>$C$4</formula>
    </cfRule>
  </conditionalFormatting>
  <conditionalFormatting sqref="BN14">
    <cfRule type="cellIs" dxfId="1395" priority="4777" operator="lessThan">
      <formula>$C$4</formula>
    </cfRule>
  </conditionalFormatting>
  <conditionalFormatting sqref="BN14">
    <cfRule type="cellIs" dxfId="1394" priority="4778" operator="lessThan">
      <formula>$C$4</formula>
    </cfRule>
  </conditionalFormatting>
  <conditionalFormatting sqref="BN15">
    <cfRule type="cellIs" dxfId="1393" priority="4779" operator="lessThan">
      <formula>$C$4</formula>
    </cfRule>
  </conditionalFormatting>
  <conditionalFormatting sqref="BN15">
    <cfRule type="cellIs" dxfId="1392" priority="4780" operator="lessThan">
      <formula>$C$4</formula>
    </cfRule>
  </conditionalFormatting>
  <conditionalFormatting sqref="BN16">
    <cfRule type="cellIs" dxfId="1391" priority="4781" operator="lessThan">
      <formula>$C$4</formula>
    </cfRule>
  </conditionalFormatting>
  <conditionalFormatting sqref="BN16">
    <cfRule type="cellIs" dxfId="1390" priority="4782" operator="lessThan">
      <formula>$C$4</formula>
    </cfRule>
  </conditionalFormatting>
  <conditionalFormatting sqref="BN17">
    <cfRule type="cellIs" dxfId="1389" priority="4783" operator="lessThan">
      <formula>$C$4</formula>
    </cfRule>
  </conditionalFormatting>
  <conditionalFormatting sqref="BN17">
    <cfRule type="cellIs" dxfId="1388" priority="4784" operator="lessThan">
      <formula>$C$4</formula>
    </cfRule>
  </conditionalFormatting>
  <conditionalFormatting sqref="BN18">
    <cfRule type="cellIs" dxfId="1387" priority="4785" operator="lessThan">
      <formula>$C$4</formula>
    </cfRule>
  </conditionalFormatting>
  <conditionalFormatting sqref="BN18">
    <cfRule type="cellIs" dxfId="1386" priority="4786" operator="lessThan">
      <formula>$C$4</formula>
    </cfRule>
  </conditionalFormatting>
  <conditionalFormatting sqref="BN19">
    <cfRule type="cellIs" dxfId="1385" priority="4787" operator="lessThan">
      <formula>$C$4</formula>
    </cfRule>
  </conditionalFormatting>
  <conditionalFormatting sqref="BN19">
    <cfRule type="cellIs" dxfId="1384" priority="4788" operator="lessThan">
      <formula>$C$4</formula>
    </cfRule>
  </conditionalFormatting>
  <conditionalFormatting sqref="BN20">
    <cfRule type="cellIs" dxfId="1383" priority="4789" operator="lessThan">
      <formula>$C$4</formula>
    </cfRule>
  </conditionalFormatting>
  <conditionalFormatting sqref="BN20">
    <cfRule type="cellIs" dxfId="1382" priority="4790" operator="lessThan">
      <formula>$C$4</formula>
    </cfRule>
  </conditionalFormatting>
  <conditionalFormatting sqref="BN21">
    <cfRule type="cellIs" dxfId="1381" priority="4791" operator="lessThan">
      <formula>$C$4</formula>
    </cfRule>
  </conditionalFormatting>
  <conditionalFormatting sqref="BN21">
    <cfRule type="cellIs" dxfId="1380" priority="4792" operator="lessThan">
      <formula>$C$4</formula>
    </cfRule>
  </conditionalFormatting>
  <conditionalFormatting sqref="BN22">
    <cfRule type="cellIs" dxfId="1379" priority="4793" operator="lessThan">
      <formula>$C$4</formula>
    </cfRule>
  </conditionalFormatting>
  <conditionalFormatting sqref="BN22">
    <cfRule type="cellIs" dxfId="1378" priority="4794" operator="lessThan">
      <formula>$C$4</formula>
    </cfRule>
  </conditionalFormatting>
  <conditionalFormatting sqref="BN23">
    <cfRule type="cellIs" dxfId="1377" priority="4795" operator="lessThan">
      <formula>$C$4</formula>
    </cfRule>
  </conditionalFormatting>
  <conditionalFormatting sqref="BN23">
    <cfRule type="cellIs" dxfId="1376" priority="4796" operator="lessThan">
      <formula>$C$4</formula>
    </cfRule>
  </conditionalFormatting>
  <conditionalFormatting sqref="BN24">
    <cfRule type="cellIs" dxfId="1375" priority="4797" operator="lessThan">
      <formula>$C$4</formula>
    </cfRule>
  </conditionalFormatting>
  <conditionalFormatting sqref="BN24">
    <cfRule type="cellIs" dxfId="1374" priority="4798" operator="lessThan">
      <formula>$C$4</formula>
    </cfRule>
  </conditionalFormatting>
  <conditionalFormatting sqref="BN25">
    <cfRule type="cellIs" dxfId="1373" priority="4799" operator="lessThan">
      <formula>$C$4</formula>
    </cfRule>
  </conditionalFormatting>
  <conditionalFormatting sqref="BN25">
    <cfRule type="cellIs" dxfId="1372" priority="4800" operator="lessThan">
      <formula>$C$4</formula>
    </cfRule>
  </conditionalFormatting>
  <conditionalFormatting sqref="BN26">
    <cfRule type="cellIs" dxfId="1371" priority="4801" operator="lessThan">
      <formula>$C$4</formula>
    </cfRule>
  </conditionalFormatting>
  <conditionalFormatting sqref="BN26">
    <cfRule type="cellIs" dxfId="1370" priority="4802" operator="lessThan">
      <formula>$C$4</formula>
    </cfRule>
  </conditionalFormatting>
  <conditionalFormatting sqref="BN27">
    <cfRule type="cellIs" dxfId="1369" priority="4803" operator="lessThan">
      <formula>$C$4</formula>
    </cfRule>
  </conditionalFormatting>
  <conditionalFormatting sqref="BN27">
    <cfRule type="cellIs" dxfId="1368" priority="4804" operator="lessThan">
      <formula>$C$4</formula>
    </cfRule>
  </conditionalFormatting>
  <conditionalFormatting sqref="BN28">
    <cfRule type="cellIs" dxfId="1367" priority="4805" operator="lessThan">
      <formula>$C$4</formula>
    </cfRule>
  </conditionalFormatting>
  <conditionalFormatting sqref="BN28">
    <cfRule type="cellIs" dxfId="1366" priority="4806" operator="lessThan">
      <formula>$C$4</formula>
    </cfRule>
  </conditionalFormatting>
  <conditionalFormatting sqref="BN29">
    <cfRule type="cellIs" dxfId="1365" priority="4807" operator="lessThan">
      <formula>$C$4</formula>
    </cfRule>
  </conditionalFormatting>
  <conditionalFormatting sqref="BN29">
    <cfRule type="cellIs" dxfId="1364" priority="4808" operator="lessThan">
      <formula>$C$4</formula>
    </cfRule>
  </conditionalFormatting>
  <conditionalFormatting sqref="BN30">
    <cfRule type="cellIs" dxfId="1363" priority="4809" operator="lessThan">
      <formula>$C$4</formula>
    </cfRule>
  </conditionalFormatting>
  <conditionalFormatting sqref="BN30">
    <cfRule type="cellIs" dxfId="1362" priority="4810" operator="lessThan">
      <formula>$C$4</formula>
    </cfRule>
  </conditionalFormatting>
  <conditionalFormatting sqref="BN31">
    <cfRule type="cellIs" dxfId="1361" priority="4811" operator="lessThan">
      <formula>$C$4</formula>
    </cfRule>
  </conditionalFormatting>
  <conditionalFormatting sqref="BN31">
    <cfRule type="cellIs" dxfId="1360" priority="4812" operator="lessThan">
      <formula>$C$4</formula>
    </cfRule>
  </conditionalFormatting>
  <conditionalFormatting sqref="BN32">
    <cfRule type="cellIs" dxfId="1359" priority="4813" operator="lessThan">
      <formula>$C$4</formula>
    </cfRule>
  </conditionalFormatting>
  <conditionalFormatting sqref="BN32">
    <cfRule type="cellIs" dxfId="1358" priority="4814" operator="lessThan">
      <formula>$C$4</formula>
    </cfRule>
  </conditionalFormatting>
  <conditionalFormatting sqref="BN33">
    <cfRule type="cellIs" dxfId="1357" priority="4815" operator="lessThan">
      <formula>$C$4</formula>
    </cfRule>
  </conditionalFormatting>
  <conditionalFormatting sqref="BN33">
    <cfRule type="cellIs" dxfId="1356" priority="4816" operator="lessThan">
      <formula>$C$4</formula>
    </cfRule>
  </conditionalFormatting>
  <conditionalFormatting sqref="BN34">
    <cfRule type="cellIs" dxfId="1355" priority="4817" operator="lessThan">
      <formula>$C$4</formula>
    </cfRule>
  </conditionalFormatting>
  <conditionalFormatting sqref="BN34">
    <cfRule type="cellIs" dxfId="1354" priority="4818" operator="lessThan">
      <formula>$C$4</formula>
    </cfRule>
  </conditionalFormatting>
  <conditionalFormatting sqref="BN35">
    <cfRule type="cellIs" dxfId="1353" priority="4819" operator="lessThan">
      <formula>$C$4</formula>
    </cfRule>
  </conditionalFormatting>
  <conditionalFormatting sqref="BN35">
    <cfRule type="cellIs" dxfId="1352" priority="4820" operator="lessThan">
      <formula>$C$4</formula>
    </cfRule>
  </conditionalFormatting>
  <conditionalFormatting sqref="BN36">
    <cfRule type="cellIs" dxfId="1351" priority="4821" operator="lessThan">
      <formula>$C$4</formula>
    </cfRule>
  </conditionalFormatting>
  <conditionalFormatting sqref="BN36">
    <cfRule type="cellIs" dxfId="1350" priority="4822" operator="lessThan">
      <formula>$C$4</formula>
    </cfRule>
  </conditionalFormatting>
  <conditionalFormatting sqref="BN37">
    <cfRule type="cellIs" dxfId="1349" priority="4823" operator="lessThan">
      <formula>$C$4</formula>
    </cfRule>
  </conditionalFormatting>
  <conditionalFormatting sqref="BN37">
    <cfRule type="cellIs" dxfId="1348" priority="4824" operator="lessThan">
      <formula>$C$4</formula>
    </cfRule>
  </conditionalFormatting>
  <conditionalFormatting sqref="BN38">
    <cfRule type="cellIs" dxfId="1347" priority="4825" operator="lessThan">
      <formula>$C$4</formula>
    </cfRule>
  </conditionalFormatting>
  <conditionalFormatting sqref="BN38">
    <cfRule type="cellIs" dxfId="1346" priority="4826" operator="lessThan">
      <formula>$C$4</formula>
    </cfRule>
  </conditionalFormatting>
  <conditionalFormatting sqref="BN39">
    <cfRule type="cellIs" dxfId="1345" priority="4827" operator="lessThan">
      <formula>$C$4</formula>
    </cfRule>
  </conditionalFormatting>
  <conditionalFormatting sqref="BN39">
    <cfRule type="cellIs" dxfId="1344" priority="4828" operator="lessThan">
      <formula>$C$4</formula>
    </cfRule>
  </conditionalFormatting>
  <conditionalFormatting sqref="BN40">
    <cfRule type="cellIs" dxfId="1343" priority="4829" operator="lessThan">
      <formula>$C$4</formula>
    </cfRule>
  </conditionalFormatting>
  <conditionalFormatting sqref="BN40">
    <cfRule type="cellIs" dxfId="1342" priority="4830" operator="lessThan">
      <formula>$C$4</formula>
    </cfRule>
  </conditionalFormatting>
  <conditionalFormatting sqref="BN41">
    <cfRule type="cellIs" dxfId="1341" priority="4831" operator="lessThan">
      <formula>$C$4</formula>
    </cfRule>
  </conditionalFormatting>
  <conditionalFormatting sqref="BN41">
    <cfRule type="cellIs" dxfId="1340" priority="4832" operator="lessThan">
      <formula>$C$4</formula>
    </cfRule>
  </conditionalFormatting>
  <conditionalFormatting sqref="BN42">
    <cfRule type="cellIs" dxfId="1339" priority="4833" operator="lessThan">
      <formula>$C$4</formula>
    </cfRule>
  </conditionalFormatting>
  <conditionalFormatting sqref="BN42">
    <cfRule type="cellIs" dxfId="1338" priority="4834" operator="lessThan">
      <formula>$C$4</formula>
    </cfRule>
  </conditionalFormatting>
  <conditionalFormatting sqref="BN43">
    <cfRule type="cellIs" dxfId="1337" priority="4835" operator="lessThan">
      <formula>$C$4</formula>
    </cfRule>
  </conditionalFormatting>
  <conditionalFormatting sqref="BN43">
    <cfRule type="cellIs" dxfId="1336" priority="4836" operator="lessThan">
      <formula>$C$4</formula>
    </cfRule>
  </conditionalFormatting>
  <conditionalFormatting sqref="BN44">
    <cfRule type="cellIs" dxfId="1335" priority="4837" operator="lessThan">
      <formula>$C$4</formula>
    </cfRule>
  </conditionalFormatting>
  <conditionalFormatting sqref="BN44">
    <cfRule type="cellIs" dxfId="1334" priority="4838" operator="lessThan">
      <formula>$C$4</formula>
    </cfRule>
  </conditionalFormatting>
  <conditionalFormatting sqref="BN45">
    <cfRule type="cellIs" dxfId="1333" priority="4839" operator="lessThan">
      <formula>$C$4</formula>
    </cfRule>
  </conditionalFormatting>
  <conditionalFormatting sqref="BN45">
    <cfRule type="cellIs" dxfId="1332" priority="4840" operator="lessThan">
      <formula>$C$4</formula>
    </cfRule>
  </conditionalFormatting>
  <conditionalFormatting sqref="BN46">
    <cfRule type="cellIs" dxfId="1331" priority="4841" operator="lessThan">
      <formula>$C$4</formula>
    </cfRule>
  </conditionalFormatting>
  <conditionalFormatting sqref="BN46">
    <cfRule type="cellIs" dxfId="1330" priority="4842" operator="lessThan">
      <formula>$C$4</formula>
    </cfRule>
  </conditionalFormatting>
  <conditionalFormatting sqref="BN47">
    <cfRule type="cellIs" dxfId="1329" priority="4843" operator="lessThan">
      <formula>$C$4</formula>
    </cfRule>
  </conditionalFormatting>
  <conditionalFormatting sqref="BN47">
    <cfRule type="cellIs" dxfId="1328" priority="4844" operator="lessThan">
      <formula>$C$4</formula>
    </cfRule>
  </conditionalFormatting>
  <conditionalFormatting sqref="BN48">
    <cfRule type="cellIs" dxfId="1327" priority="4845" operator="lessThan">
      <formula>$C$4</formula>
    </cfRule>
  </conditionalFormatting>
  <conditionalFormatting sqref="BN48">
    <cfRule type="cellIs" dxfId="1326" priority="4846" operator="lessThan">
      <formula>$C$4</formula>
    </cfRule>
  </conditionalFormatting>
  <conditionalFormatting sqref="BN49">
    <cfRule type="cellIs" dxfId="1325" priority="4847" operator="lessThan">
      <formula>$C$4</formula>
    </cfRule>
  </conditionalFormatting>
  <conditionalFormatting sqref="BN49">
    <cfRule type="cellIs" dxfId="1324" priority="4848" operator="lessThan">
      <formula>$C$4</formula>
    </cfRule>
  </conditionalFormatting>
  <conditionalFormatting sqref="BN50">
    <cfRule type="cellIs" dxfId="1323" priority="4849" operator="lessThan">
      <formula>$C$4</formula>
    </cfRule>
  </conditionalFormatting>
  <conditionalFormatting sqref="BN50">
    <cfRule type="cellIs" dxfId="1322" priority="4850" operator="lessThan">
      <formula>$C$4</formula>
    </cfRule>
  </conditionalFormatting>
  <conditionalFormatting sqref="BN51">
    <cfRule type="cellIs" dxfId="1321" priority="4851" operator="lessThan">
      <formula>$C$4</formula>
    </cfRule>
  </conditionalFormatting>
  <conditionalFormatting sqref="BN51">
    <cfRule type="cellIs" dxfId="1320" priority="4852" operator="lessThan">
      <formula>$C$4</formula>
    </cfRule>
  </conditionalFormatting>
  <conditionalFormatting sqref="BN52">
    <cfRule type="cellIs" dxfId="1319" priority="4853" operator="lessThan">
      <formula>$C$4</formula>
    </cfRule>
  </conditionalFormatting>
  <conditionalFormatting sqref="BN52">
    <cfRule type="cellIs" dxfId="1318" priority="4854" operator="lessThan">
      <formula>$C$4</formula>
    </cfRule>
  </conditionalFormatting>
  <conditionalFormatting sqref="BN53">
    <cfRule type="cellIs" dxfId="1317" priority="4855" operator="lessThan">
      <formula>$C$4</formula>
    </cfRule>
  </conditionalFormatting>
  <conditionalFormatting sqref="BN53">
    <cfRule type="cellIs" dxfId="1316" priority="4856" operator="lessThan">
      <formula>$C$4</formula>
    </cfRule>
  </conditionalFormatting>
  <conditionalFormatting sqref="BN54">
    <cfRule type="cellIs" dxfId="1315" priority="4857" operator="lessThan">
      <formula>$C$4</formula>
    </cfRule>
  </conditionalFormatting>
  <conditionalFormatting sqref="BN54">
    <cfRule type="cellIs" dxfId="1314" priority="4858" operator="lessThan">
      <formula>$C$4</formula>
    </cfRule>
  </conditionalFormatting>
  <conditionalFormatting sqref="BN55">
    <cfRule type="cellIs" dxfId="1313" priority="4859" operator="lessThan">
      <formula>$C$4</formula>
    </cfRule>
  </conditionalFormatting>
  <conditionalFormatting sqref="BN55">
    <cfRule type="cellIs" dxfId="1312" priority="4860" operator="lessThan">
      <formula>$C$4</formula>
    </cfRule>
  </conditionalFormatting>
  <conditionalFormatting sqref="BN56">
    <cfRule type="cellIs" dxfId="1311" priority="4861" operator="lessThan">
      <formula>$C$4</formula>
    </cfRule>
  </conditionalFormatting>
  <conditionalFormatting sqref="BN56">
    <cfRule type="cellIs" dxfId="1310" priority="4862" operator="lessThan">
      <formula>$C$4</formula>
    </cfRule>
  </conditionalFormatting>
  <conditionalFormatting sqref="BN57">
    <cfRule type="cellIs" dxfId="1309" priority="4863" operator="lessThan">
      <formula>$C$4</formula>
    </cfRule>
  </conditionalFormatting>
  <conditionalFormatting sqref="BN57">
    <cfRule type="cellIs" dxfId="1308" priority="4864" operator="lessThan">
      <formula>$C$4</formula>
    </cfRule>
  </conditionalFormatting>
  <conditionalFormatting sqref="BN58">
    <cfRule type="cellIs" dxfId="1307" priority="4865" operator="lessThan">
      <formula>$C$4</formula>
    </cfRule>
  </conditionalFormatting>
  <conditionalFormatting sqref="BN58">
    <cfRule type="cellIs" dxfId="1306" priority="4866" operator="lessThan">
      <formula>$C$4</formula>
    </cfRule>
  </conditionalFormatting>
  <conditionalFormatting sqref="BN59">
    <cfRule type="cellIs" dxfId="1305" priority="4867" operator="lessThan">
      <formula>$C$4</formula>
    </cfRule>
  </conditionalFormatting>
  <conditionalFormatting sqref="BN59">
    <cfRule type="cellIs" dxfId="1304" priority="4868" operator="lessThan">
      <formula>$C$4</formula>
    </cfRule>
  </conditionalFormatting>
  <conditionalFormatting sqref="BN60">
    <cfRule type="cellIs" dxfId="1303" priority="4869" operator="lessThan">
      <formula>$C$4</formula>
    </cfRule>
  </conditionalFormatting>
  <conditionalFormatting sqref="BN60">
    <cfRule type="cellIs" dxfId="1302" priority="4870" operator="lessThan">
      <formula>$C$4</formula>
    </cfRule>
  </conditionalFormatting>
  <conditionalFormatting sqref="BO11">
    <cfRule type="cellIs" dxfId="1301" priority="4871" operator="lessThan">
      <formula>$C$4</formula>
    </cfRule>
  </conditionalFormatting>
  <conditionalFormatting sqref="BO11">
    <cfRule type="cellIs" dxfId="1300" priority="4872" operator="lessThan">
      <formula>$C$4</formula>
    </cfRule>
  </conditionalFormatting>
  <conditionalFormatting sqref="BO12">
    <cfRule type="cellIs" dxfId="1299" priority="4873" operator="lessThan">
      <formula>$C$4</formula>
    </cfRule>
  </conditionalFormatting>
  <conditionalFormatting sqref="BO12">
    <cfRule type="cellIs" dxfId="1298" priority="4874" operator="lessThan">
      <formula>$C$4</formula>
    </cfRule>
  </conditionalFormatting>
  <conditionalFormatting sqref="BO13">
    <cfRule type="cellIs" dxfId="1297" priority="4875" operator="lessThan">
      <formula>$C$4</formula>
    </cfRule>
  </conditionalFormatting>
  <conditionalFormatting sqref="BO13">
    <cfRule type="cellIs" dxfId="1296" priority="4876" operator="lessThan">
      <formula>$C$4</formula>
    </cfRule>
  </conditionalFormatting>
  <conditionalFormatting sqref="BO14">
    <cfRule type="cellIs" dxfId="1295" priority="4877" operator="lessThan">
      <formula>$C$4</formula>
    </cfRule>
  </conditionalFormatting>
  <conditionalFormatting sqref="BO14">
    <cfRule type="cellIs" dxfId="1294" priority="4878" operator="lessThan">
      <formula>$C$4</formula>
    </cfRule>
  </conditionalFormatting>
  <conditionalFormatting sqref="BO15">
    <cfRule type="cellIs" dxfId="1293" priority="4879" operator="lessThan">
      <formula>$C$4</formula>
    </cfRule>
  </conditionalFormatting>
  <conditionalFormatting sqref="BO15">
    <cfRule type="cellIs" dxfId="1292" priority="4880" operator="lessThan">
      <formula>$C$4</formula>
    </cfRule>
  </conditionalFormatting>
  <conditionalFormatting sqref="BO16">
    <cfRule type="cellIs" dxfId="1291" priority="4881" operator="lessThan">
      <formula>$C$4</formula>
    </cfRule>
  </conditionalFormatting>
  <conditionalFormatting sqref="BO16">
    <cfRule type="cellIs" dxfId="1290" priority="4882" operator="lessThan">
      <formula>$C$4</formula>
    </cfRule>
  </conditionalFormatting>
  <conditionalFormatting sqref="BO17">
    <cfRule type="cellIs" dxfId="1289" priority="4883" operator="lessThan">
      <formula>$C$4</formula>
    </cfRule>
  </conditionalFormatting>
  <conditionalFormatting sqref="BO17">
    <cfRule type="cellIs" dxfId="1288" priority="4884" operator="lessThan">
      <formula>$C$4</formula>
    </cfRule>
  </conditionalFormatting>
  <conditionalFormatting sqref="BO18">
    <cfRule type="cellIs" dxfId="1287" priority="4885" operator="lessThan">
      <formula>$C$4</formula>
    </cfRule>
  </conditionalFormatting>
  <conditionalFormatting sqref="BO18">
    <cfRule type="cellIs" dxfId="1286" priority="4886" operator="lessThan">
      <formula>$C$4</formula>
    </cfRule>
  </conditionalFormatting>
  <conditionalFormatting sqref="BO19">
    <cfRule type="cellIs" dxfId="1285" priority="4887" operator="lessThan">
      <formula>$C$4</formula>
    </cfRule>
  </conditionalFormatting>
  <conditionalFormatting sqref="BO19">
    <cfRule type="cellIs" dxfId="1284" priority="4888" operator="lessThan">
      <formula>$C$4</formula>
    </cfRule>
  </conditionalFormatting>
  <conditionalFormatting sqref="BO20">
    <cfRule type="cellIs" dxfId="1283" priority="4889" operator="lessThan">
      <formula>$C$4</formula>
    </cfRule>
  </conditionalFormatting>
  <conditionalFormatting sqref="BO20">
    <cfRule type="cellIs" dxfId="1282" priority="4890" operator="lessThan">
      <formula>$C$4</formula>
    </cfRule>
  </conditionalFormatting>
  <conditionalFormatting sqref="BO21">
    <cfRule type="cellIs" dxfId="1281" priority="4891" operator="lessThan">
      <formula>$C$4</formula>
    </cfRule>
  </conditionalFormatting>
  <conditionalFormatting sqref="BO21">
    <cfRule type="cellIs" dxfId="1280" priority="4892" operator="lessThan">
      <formula>$C$4</formula>
    </cfRule>
  </conditionalFormatting>
  <conditionalFormatting sqref="BO22">
    <cfRule type="cellIs" dxfId="1279" priority="4893" operator="lessThan">
      <formula>$C$4</formula>
    </cfRule>
  </conditionalFormatting>
  <conditionalFormatting sqref="BO22">
    <cfRule type="cellIs" dxfId="1278" priority="4894" operator="lessThan">
      <formula>$C$4</formula>
    </cfRule>
  </conditionalFormatting>
  <conditionalFormatting sqref="BO23">
    <cfRule type="cellIs" dxfId="1277" priority="4895" operator="lessThan">
      <formula>$C$4</formula>
    </cfRule>
  </conditionalFormatting>
  <conditionalFormatting sqref="BO23">
    <cfRule type="cellIs" dxfId="1276" priority="4896" operator="lessThan">
      <formula>$C$4</formula>
    </cfRule>
  </conditionalFormatting>
  <conditionalFormatting sqref="BO24">
    <cfRule type="cellIs" dxfId="1275" priority="4897" operator="lessThan">
      <formula>$C$4</formula>
    </cfRule>
  </conditionalFormatting>
  <conditionalFormatting sqref="BO24">
    <cfRule type="cellIs" dxfId="1274" priority="4898" operator="lessThan">
      <formula>$C$4</formula>
    </cfRule>
  </conditionalFormatting>
  <conditionalFormatting sqref="BO25">
    <cfRule type="cellIs" dxfId="1273" priority="4899" operator="lessThan">
      <formula>$C$4</formula>
    </cfRule>
  </conditionalFormatting>
  <conditionalFormatting sqref="BO25">
    <cfRule type="cellIs" dxfId="1272" priority="4900" operator="lessThan">
      <formula>$C$4</formula>
    </cfRule>
  </conditionalFormatting>
  <conditionalFormatting sqref="BO26">
    <cfRule type="cellIs" dxfId="1271" priority="4901" operator="lessThan">
      <formula>$C$4</formula>
    </cfRule>
  </conditionalFormatting>
  <conditionalFormatting sqref="BO26">
    <cfRule type="cellIs" dxfId="1270" priority="4902" operator="lessThan">
      <formula>$C$4</formula>
    </cfRule>
  </conditionalFormatting>
  <conditionalFormatting sqref="BO27">
    <cfRule type="cellIs" dxfId="1269" priority="4903" operator="lessThan">
      <formula>$C$4</formula>
    </cfRule>
  </conditionalFormatting>
  <conditionalFormatting sqref="BO27">
    <cfRule type="cellIs" dxfId="1268" priority="4904" operator="lessThan">
      <formula>$C$4</formula>
    </cfRule>
  </conditionalFormatting>
  <conditionalFormatting sqref="BO28">
    <cfRule type="cellIs" dxfId="1267" priority="4905" operator="lessThan">
      <formula>$C$4</formula>
    </cfRule>
  </conditionalFormatting>
  <conditionalFormatting sqref="BO28">
    <cfRule type="cellIs" dxfId="1266" priority="4906" operator="lessThan">
      <formula>$C$4</formula>
    </cfRule>
  </conditionalFormatting>
  <conditionalFormatting sqref="BO29">
    <cfRule type="cellIs" dxfId="1265" priority="4907" operator="lessThan">
      <formula>$C$4</formula>
    </cfRule>
  </conditionalFormatting>
  <conditionalFormatting sqref="BO29">
    <cfRule type="cellIs" dxfId="1264" priority="4908" operator="lessThan">
      <formula>$C$4</formula>
    </cfRule>
  </conditionalFormatting>
  <conditionalFormatting sqref="BO30">
    <cfRule type="cellIs" dxfId="1263" priority="4909" operator="lessThan">
      <formula>$C$4</formula>
    </cfRule>
  </conditionalFormatting>
  <conditionalFormatting sqref="BO30">
    <cfRule type="cellIs" dxfId="1262" priority="4910" operator="lessThan">
      <formula>$C$4</formula>
    </cfRule>
  </conditionalFormatting>
  <conditionalFormatting sqref="BO31">
    <cfRule type="cellIs" dxfId="1261" priority="4911" operator="lessThan">
      <formula>$C$4</formula>
    </cfRule>
  </conditionalFormatting>
  <conditionalFormatting sqref="BO31">
    <cfRule type="cellIs" dxfId="1260" priority="4912" operator="lessThan">
      <formula>$C$4</formula>
    </cfRule>
  </conditionalFormatting>
  <conditionalFormatting sqref="BO32">
    <cfRule type="cellIs" dxfId="1259" priority="4913" operator="lessThan">
      <formula>$C$4</formula>
    </cfRule>
  </conditionalFormatting>
  <conditionalFormatting sqref="BO32">
    <cfRule type="cellIs" dxfId="1258" priority="4914" operator="lessThan">
      <formula>$C$4</formula>
    </cfRule>
  </conditionalFormatting>
  <conditionalFormatting sqref="BO33">
    <cfRule type="cellIs" dxfId="1257" priority="4915" operator="lessThan">
      <formula>$C$4</formula>
    </cfRule>
  </conditionalFormatting>
  <conditionalFormatting sqref="BO33">
    <cfRule type="cellIs" dxfId="1256" priority="4916" operator="lessThan">
      <formula>$C$4</formula>
    </cfRule>
  </conditionalFormatting>
  <conditionalFormatting sqref="BO34">
    <cfRule type="cellIs" dxfId="1255" priority="4917" operator="lessThan">
      <formula>$C$4</formula>
    </cfRule>
  </conditionalFormatting>
  <conditionalFormatting sqref="BO34">
    <cfRule type="cellIs" dxfId="1254" priority="4918" operator="lessThan">
      <formula>$C$4</formula>
    </cfRule>
  </conditionalFormatting>
  <conditionalFormatting sqref="BO35">
    <cfRule type="cellIs" dxfId="1253" priority="4919" operator="lessThan">
      <formula>$C$4</formula>
    </cfRule>
  </conditionalFormatting>
  <conditionalFormatting sqref="BO35">
    <cfRule type="cellIs" dxfId="1252" priority="4920" operator="lessThan">
      <formula>$C$4</formula>
    </cfRule>
  </conditionalFormatting>
  <conditionalFormatting sqref="BO36">
    <cfRule type="cellIs" dxfId="1251" priority="4921" operator="lessThan">
      <formula>$C$4</formula>
    </cfRule>
  </conditionalFormatting>
  <conditionalFormatting sqref="BO36">
    <cfRule type="cellIs" dxfId="1250" priority="4922" operator="lessThan">
      <formula>$C$4</formula>
    </cfRule>
  </conditionalFormatting>
  <conditionalFormatting sqref="BO37">
    <cfRule type="cellIs" dxfId="1249" priority="4923" operator="lessThan">
      <formula>$C$4</formula>
    </cfRule>
  </conditionalFormatting>
  <conditionalFormatting sqref="BO37">
    <cfRule type="cellIs" dxfId="1248" priority="4924" operator="lessThan">
      <formula>$C$4</formula>
    </cfRule>
  </conditionalFormatting>
  <conditionalFormatting sqref="BO38">
    <cfRule type="cellIs" dxfId="1247" priority="4925" operator="lessThan">
      <formula>$C$4</formula>
    </cfRule>
  </conditionalFormatting>
  <conditionalFormatting sqref="BO38">
    <cfRule type="cellIs" dxfId="1246" priority="4926" operator="lessThan">
      <formula>$C$4</formula>
    </cfRule>
  </conditionalFormatting>
  <conditionalFormatting sqref="BO39">
    <cfRule type="cellIs" dxfId="1245" priority="4927" operator="lessThan">
      <formula>$C$4</formula>
    </cfRule>
  </conditionalFormatting>
  <conditionalFormatting sqref="BO39">
    <cfRule type="cellIs" dxfId="1244" priority="4928" operator="lessThan">
      <formula>$C$4</formula>
    </cfRule>
  </conditionalFormatting>
  <conditionalFormatting sqref="BO40">
    <cfRule type="cellIs" dxfId="1243" priority="4929" operator="lessThan">
      <formula>$C$4</formula>
    </cfRule>
  </conditionalFormatting>
  <conditionalFormatting sqref="BO40">
    <cfRule type="cellIs" dxfId="1242" priority="4930" operator="lessThan">
      <formula>$C$4</formula>
    </cfRule>
  </conditionalFormatting>
  <conditionalFormatting sqref="BO41">
    <cfRule type="cellIs" dxfId="1241" priority="4931" operator="lessThan">
      <formula>$C$4</formula>
    </cfRule>
  </conditionalFormatting>
  <conditionalFormatting sqref="BO41">
    <cfRule type="cellIs" dxfId="1240" priority="4932" operator="lessThan">
      <formula>$C$4</formula>
    </cfRule>
  </conditionalFormatting>
  <conditionalFormatting sqref="BO42">
    <cfRule type="cellIs" dxfId="1239" priority="4933" operator="lessThan">
      <formula>$C$4</formula>
    </cfRule>
  </conditionalFormatting>
  <conditionalFormatting sqref="BO42">
    <cfRule type="cellIs" dxfId="1238" priority="4934" operator="lessThan">
      <formula>$C$4</formula>
    </cfRule>
  </conditionalFormatting>
  <conditionalFormatting sqref="BO43">
    <cfRule type="cellIs" dxfId="1237" priority="4935" operator="lessThan">
      <formula>$C$4</formula>
    </cfRule>
  </conditionalFormatting>
  <conditionalFormatting sqref="BO43">
    <cfRule type="cellIs" dxfId="1236" priority="4936" operator="lessThan">
      <formula>$C$4</formula>
    </cfRule>
  </conditionalFormatting>
  <conditionalFormatting sqref="BO44">
    <cfRule type="cellIs" dxfId="1235" priority="4937" operator="lessThan">
      <formula>$C$4</formula>
    </cfRule>
  </conditionalFormatting>
  <conditionalFormatting sqref="BO44">
    <cfRule type="cellIs" dxfId="1234" priority="4938" operator="lessThan">
      <formula>$C$4</formula>
    </cfRule>
  </conditionalFormatting>
  <conditionalFormatting sqref="BO45">
    <cfRule type="cellIs" dxfId="1233" priority="4939" operator="lessThan">
      <formula>$C$4</formula>
    </cfRule>
  </conditionalFormatting>
  <conditionalFormatting sqref="BO45">
    <cfRule type="cellIs" dxfId="1232" priority="4940" operator="lessThan">
      <formula>$C$4</formula>
    </cfRule>
  </conditionalFormatting>
  <conditionalFormatting sqref="BO46">
    <cfRule type="cellIs" dxfId="1231" priority="4941" operator="lessThan">
      <formula>$C$4</formula>
    </cfRule>
  </conditionalFormatting>
  <conditionalFormatting sqref="BO46">
    <cfRule type="cellIs" dxfId="1230" priority="4942" operator="lessThan">
      <formula>$C$4</formula>
    </cfRule>
  </conditionalFormatting>
  <conditionalFormatting sqref="BO47">
    <cfRule type="cellIs" dxfId="1229" priority="4943" operator="lessThan">
      <formula>$C$4</formula>
    </cfRule>
  </conditionalFormatting>
  <conditionalFormatting sqref="BO47">
    <cfRule type="cellIs" dxfId="1228" priority="4944" operator="lessThan">
      <formula>$C$4</formula>
    </cfRule>
  </conditionalFormatting>
  <conditionalFormatting sqref="BO48">
    <cfRule type="cellIs" dxfId="1227" priority="4945" operator="lessThan">
      <formula>$C$4</formula>
    </cfRule>
  </conditionalFormatting>
  <conditionalFormatting sqref="BO48">
    <cfRule type="cellIs" dxfId="1226" priority="4946" operator="lessThan">
      <formula>$C$4</formula>
    </cfRule>
  </conditionalFormatting>
  <conditionalFormatting sqref="BO49">
    <cfRule type="cellIs" dxfId="1225" priority="4947" operator="lessThan">
      <formula>$C$4</formula>
    </cfRule>
  </conditionalFormatting>
  <conditionalFormatting sqref="BO49">
    <cfRule type="cellIs" dxfId="1224" priority="4948" operator="lessThan">
      <formula>$C$4</formula>
    </cfRule>
  </conditionalFormatting>
  <conditionalFormatting sqref="BO50">
    <cfRule type="cellIs" dxfId="1223" priority="4949" operator="lessThan">
      <formula>$C$4</formula>
    </cfRule>
  </conditionalFormatting>
  <conditionalFormatting sqref="BO50">
    <cfRule type="cellIs" dxfId="1222" priority="4950" operator="lessThan">
      <formula>$C$4</formula>
    </cfRule>
  </conditionalFormatting>
  <conditionalFormatting sqref="BO51">
    <cfRule type="cellIs" dxfId="1221" priority="4951" operator="lessThan">
      <formula>$C$4</formula>
    </cfRule>
  </conditionalFormatting>
  <conditionalFormatting sqref="BO51">
    <cfRule type="cellIs" dxfId="1220" priority="4952" operator="lessThan">
      <formula>$C$4</formula>
    </cfRule>
  </conditionalFormatting>
  <conditionalFormatting sqref="BO52">
    <cfRule type="cellIs" dxfId="1219" priority="4953" operator="lessThan">
      <formula>$C$4</formula>
    </cfRule>
  </conditionalFormatting>
  <conditionalFormatting sqref="BO52">
    <cfRule type="cellIs" dxfId="1218" priority="4954" operator="lessThan">
      <formula>$C$4</formula>
    </cfRule>
  </conditionalFormatting>
  <conditionalFormatting sqref="BO53">
    <cfRule type="cellIs" dxfId="1217" priority="4955" operator="lessThan">
      <formula>$C$4</formula>
    </cfRule>
  </conditionalFormatting>
  <conditionalFormatting sqref="BO53">
    <cfRule type="cellIs" dxfId="1216" priority="4956" operator="lessThan">
      <formula>$C$4</formula>
    </cfRule>
  </conditionalFormatting>
  <conditionalFormatting sqref="BO54">
    <cfRule type="cellIs" dxfId="1215" priority="4957" operator="lessThan">
      <formula>$C$4</formula>
    </cfRule>
  </conditionalFormatting>
  <conditionalFormatting sqref="BO54">
    <cfRule type="cellIs" dxfId="1214" priority="4958" operator="lessThan">
      <formula>$C$4</formula>
    </cfRule>
  </conditionalFormatting>
  <conditionalFormatting sqref="BO55">
    <cfRule type="cellIs" dxfId="1213" priority="4959" operator="lessThan">
      <formula>$C$4</formula>
    </cfRule>
  </conditionalFormatting>
  <conditionalFormatting sqref="BO55">
    <cfRule type="cellIs" dxfId="1212" priority="4960" operator="lessThan">
      <formula>$C$4</formula>
    </cfRule>
  </conditionalFormatting>
  <conditionalFormatting sqref="BO56">
    <cfRule type="cellIs" dxfId="1211" priority="4961" operator="lessThan">
      <formula>$C$4</formula>
    </cfRule>
  </conditionalFormatting>
  <conditionalFormatting sqref="BO56">
    <cfRule type="cellIs" dxfId="1210" priority="4962" operator="lessThan">
      <formula>$C$4</formula>
    </cfRule>
  </conditionalFormatting>
  <conditionalFormatting sqref="BO57">
    <cfRule type="cellIs" dxfId="1209" priority="4963" operator="lessThan">
      <formula>$C$4</formula>
    </cfRule>
  </conditionalFormatting>
  <conditionalFormatting sqref="BO57">
    <cfRule type="cellIs" dxfId="1208" priority="4964" operator="lessThan">
      <formula>$C$4</formula>
    </cfRule>
  </conditionalFormatting>
  <conditionalFormatting sqref="BO58">
    <cfRule type="cellIs" dxfId="1207" priority="4965" operator="lessThan">
      <formula>$C$4</formula>
    </cfRule>
  </conditionalFormatting>
  <conditionalFormatting sqref="BO58">
    <cfRule type="cellIs" dxfId="1206" priority="4966" operator="lessThan">
      <formula>$C$4</formula>
    </cfRule>
  </conditionalFormatting>
  <conditionalFormatting sqref="BO59">
    <cfRule type="cellIs" dxfId="1205" priority="4967" operator="lessThan">
      <formula>$C$4</formula>
    </cfRule>
  </conditionalFormatting>
  <conditionalFormatting sqref="BO59">
    <cfRule type="cellIs" dxfId="1204" priority="4968" operator="lessThan">
      <formula>$C$4</formula>
    </cfRule>
  </conditionalFormatting>
  <conditionalFormatting sqref="BO60">
    <cfRule type="cellIs" dxfId="1203" priority="4969" operator="lessThan">
      <formula>$C$4</formula>
    </cfRule>
  </conditionalFormatting>
  <conditionalFormatting sqref="BO60">
    <cfRule type="cellIs" dxfId="1202" priority="4970" operator="lessThan">
      <formula>$C$4</formula>
    </cfRule>
  </conditionalFormatting>
  <conditionalFormatting sqref="BP11">
    <cfRule type="cellIs" dxfId="1201" priority="4971" operator="lessThan">
      <formula>$C$4</formula>
    </cfRule>
  </conditionalFormatting>
  <conditionalFormatting sqref="BP11">
    <cfRule type="cellIs" dxfId="1200" priority="4972" operator="lessThan">
      <formula>$C$4</formula>
    </cfRule>
  </conditionalFormatting>
  <conditionalFormatting sqref="BP12">
    <cfRule type="cellIs" dxfId="1199" priority="4973" operator="lessThan">
      <formula>$C$4</formula>
    </cfRule>
  </conditionalFormatting>
  <conditionalFormatting sqref="BP12">
    <cfRule type="cellIs" dxfId="1198" priority="4974" operator="lessThan">
      <formula>$C$4</formula>
    </cfRule>
  </conditionalFormatting>
  <conditionalFormatting sqref="BP13">
    <cfRule type="cellIs" dxfId="1197" priority="4975" operator="lessThan">
      <formula>$C$4</formula>
    </cfRule>
  </conditionalFormatting>
  <conditionalFormatting sqref="BP13">
    <cfRule type="cellIs" dxfId="1196" priority="4976" operator="lessThan">
      <formula>$C$4</formula>
    </cfRule>
  </conditionalFormatting>
  <conditionalFormatting sqref="BP14">
    <cfRule type="cellIs" dxfId="1195" priority="4977" operator="lessThan">
      <formula>$C$4</formula>
    </cfRule>
  </conditionalFormatting>
  <conditionalFormatting sqref="BP14">
    <cfRule type="cellIs" dxfId="1194" priority="4978" operator="lessThan">
      <formula>$C$4</formula>
    </cfRule>
  </conditionalFormatting>
  <conditionalFormatting sqref="BP15">
    <cfRule type="cellIs" dxfId="1193" priority="4979" operator="lessThan">
      <formula>$C$4</formula>
    </cfRule>
  </conditionalFormatting>
  <conditionalFormatting sqref="BP15">
    <cfRule type="cellIs" dxfId="1192" priority="4980" operator="lessThan">
      <formula>$C$4</formula>
    </cfRule>
  </conditionalFormatting>
  <conditionalFormatting sqref="BP16">
    <cfRule type="cellIs" dxfId="1191" priority="4981" operator="lessThan">
      <formula>$C$4</formula>
    </cfRule>
  </conditionalFormatting>
  <conditionalFormatting sqref="BP16">
    <cfRule type="cellIs" dxfId="1190" priority="4982" operator="lessThan">
      <formula>$C$4</formula>
    </cfRule>
  </conditionalFormatting>
  <conditionalFormatting sqref="BP17">
    <cfRule type="cellIs" dxfId="1189" priority="4983" operator="lessThan">
      <formula>$C$4</formula>
    </cfRule>
  </conditionalFormatting>
  <conditionalFormatting sqref="BP17">
    <cfRule type="cellIs" dxfId="1188" priority="4984" operator="lessThan">
      <formula>$C$4</formula>
    </cfRule>
  </conditionalFormatting>
  <conditionalFormatting sqref="BP18">
    <cfRule type="cellIs" dxfId="1187" priority="4985" operator="lessThan">
      <formula>$C$4</formula>
    </cfRule>
  </conditionalFormatting>
  <conditionalFormatting sqref="BP18">
    <cfRule type="cellIs" dxfId="1186" priority="4986" operator="lessThan">
      <formula>$C$4</formula>
    </cfRule>
  </conditionalFormatting>
  <conditionalFormatting sqref="BP19">
    <cfRule type="cellIs" dxfId="1185" priority="4987" operator="lessThan">
      <formula>$C$4</formula>
    </cfRule>
  </conditionalFormatting>
  <conditionalFormatting sqref="BP19">
    <cfRule type="cellIs" dxfId="1184" priority="4988" operator="lessThan">
      <formula>$C$4</formula>
    </cfRule>
  </conditionalFormatting>
  <conditionalFormatting sqref="BP20">
    <cfRule type="cellIs" dxfId="1183" priority="4989" operator="lessThan">
      <formula>$C$4</formula>
    </cfRule>
  </conditionalFormatting>
  <conditionalFormatting sqref="BP20">
    <cfRule type="cellIs" dxfId="1182" priority="4990" operator="lessThan">
      <formula>$C$4</formula>
    </cfRule>
  </conditionalFormatting>
  <conditionalFormatting sqref="BP21">
    <cfRule type="cellIs" dxfId="1181" priority="4991" operator="lessThan">
      <formula>$C$4</formula>
    </cfRule>
  </conditionalFormatting>
  <conditionalFormatting sqref="BP21">
    <cfRule type="cellIs" dxfId="1180" priority="4992" operator="lessThan">
      <formula>$C$4</formula>
    </cfRule>
  </conditionalFormatting>
  <conditionalFormatting sqref="BP22">
    <cfRule type="cellIs" dxfId="1179" priority="4993" operator="lessThan">
      <formula>$C$4</formula>
    </cfRule>
  </conditionalFormatting>
  <conditionalFormatting sqref="BP22">
    <cfRule type="cellIs" dxfId="1178" priority="4994" operator="lessThan">
      <formula>$C$4</formula>
    </cfRule>
  </conditionalFormatting>
  <conditionalFormatting sqref="BP23">
    <cfRule type="cellIs" dxfId="1177" priority="4995" operator="lessThan">
      <formula>$C$4</formula>
    </cfRule>
  </conditionalFormatting>
  <conditionalFormatting sqref="BP23">
    <cfRule type="cellIs" dxfId="1176" priority="4996" operator="lessThan">
      <formula>$C$4</formula>
    </cfRule>
  </conditionalFormatting>
  <conditionalFormatting sqref="BP24">
    <cfRule type="cellIs" dxfId="1175" priority="4997" operator="lessThan">
      <formula>$C$4</formula>
    </cfRule>
  </conditionalFormatting>
  <conditionalFormatting sqref="BP24">
    <cfRule type="cellIs" dxfId="1174" priority="4998" operator="lessThan">
      <formula>$C$4</formula>
    </cfRule>
  </conditionalFormatting>
  <conditionalFormatting sqref="BP25">
    <cfRule type="cellIs" dxfId="1173" priority="4999" operator="lessThan">
      <formula>$C$4</formula>
    </cfRule>
  </conditionalFormatting>
  <conditionalFormatting sqref="BP25">
    <cfRule type="cellIs" dxfId="1172" priority="5000" operator="lessThan">
      <formula>$C$4</formula>
    </cfRule>
  </conditionalFormatting>
  <conditionalFormatting sqref="BP26">
    <cfRule type="cellIs" dxfId="1171" priority="5001" operator="lessThan">
      <formula>$C$4</formula>
    </cfRule>
  </conditionalFormatting>
  <conditionalFormatting sqref="BP26">
    <cfRule type="cellIs" dxfId="1170" priority="5002" operator="lessThan">
      <formula>$C$4</formula>
    </cfRule>
  </conditionalFormatting>
  <conditionalFormatting sqref="BP27">
    <cfRule type="cellIs" dxfId="1169" priority="5003" operator="lessThan">
      <formula>$C$4</formula>
    </cfRule>
  </conditionalFormatting>
  <conditionalFormatting sqref="BP27">
    <cfRule type="cellIs" dxfId="1168" priority="5004" operator="lessThan">
      <formula>$C$4</formula>
    </cfRule>
  </conditionalFormatting>
  <conditionalFormatting sqref="BP28">
    <cfRule type="cellIs" dxfId="1167" priority="5005" operator="lessThan">
      <formula>$C$4</formula>
    </cfRule>
  </conditionalFormatting>
  <conditionalFormatting sqref="BP28">
    <cfRule type="cellIs" dxfId="1166" priority="5006" operator="lessThan">
      <formula>$C$4</formula>
    </cfRule>
  </conditionalFormatting>
  <conditionalFormatting sqref="BP29">
    <cfRule type="cellIs" dxfId="1165" priority="5007" operator="lessThan">
      <formula>$C$4</formula>
    </cfRule>
  </conditionalFormatting>
  <conditionalFormatting sqref="BP29">
    <cfRule type="cellIs" dxfId="1164" priority="5008" operator="lessThan">
      <formula>$C$4</formula>
    </cfRule>
  </conditionalFormatting>
  <conditionalFormatting sqref="BP30">
    <cfRule type="cellIs" dxfId="1163" priority="5009" operator="lessThan">
      <formula>$C$4</formula>
    </cfRule>
  </conditionalFormatting>
  <conditionalFormatting sqref="BP30">
    <cfRule type="cellIs" dxfId="1162" priority="5010" operator="lessThan">
      <formula>$C$4</formula>
    </cfRule>
  </conditionalFormatting>
  <conditionalFormatting sqref="BP31">
    <cfRule type="cellIs" dxfId="1161" priority="5011" operator="lessThan">
      <formula>$C$4</formula>
    </cfRule>
  </conditionalFormatting>
  <conditionalFormatting sqref="BP31">
    <cfRule type="cellIs" dxfId="1160" priority="5012" operator="lessThan">
      <formula>$C$4</formula>
    </cfRule>
  </conditionalFormatting>
  <conditionalFormatting sqref="BP32">
    <cfRule type="cellIs" dxfId="1159" priority="5013" operator="lessThan">
      <formula>$C$4</formula>
    </cfRule>
  </conditionalFormatting>
  <conditionalFormatting sqref="BP32">
    <cfRule type="cellIs" dxfId="1158" priority="5014" operator="lessThan">
      <formula>$C$4</formula>
    </cfRule>
  </conditionalFormatting>
  <conditionalFormatting sqref="BP33">
    <cfRule type="cellIs" dxfId="1157" priority="5015" operator="lessThan">
      <formula>$C$4</formula>
    </cfRule>
  </conditionalFormatting>
  <conditionalFormatting sqref="BP33">
    <cfRule type="cellIs" dxfId="1156" priority="5016" operator="lessThan">
      <formula>$C$4</formula>
    </cfRule>
  </conditionalFormatting>
  <conditionalFormatting sqref="BP34">
    <cfRule type="cellIs" dxfId="1155" priority="5017" operator="lessThan">
      <formula>$C$4</formula>
    </cfRule>
  </conditionalFormatting>
  <conditionalFormatting sqref="BP34">
    <cfRule type="cellIs" dxfId="1154" priority="5018" operator="lessThan">
      <formula>$C$4</formula>
    </cfRule>
  </conditionalFormatting>
  <conditionalFormatting sqref="BP35">
    <cfRule type="cellIs" dxfId="1153" priority="5019" operator="lessThan">
      <formula>$C$4</formula>
    </cfRule>
  </conditionalFormatting>
  <conditionalFormatting sqref="BP35">
    <cfRule type="cellIs" dxfId="1152" priority="5020" operator="lessThan">
      <formula>$C$4</formula>
    </cfRule>
  </conditionalFormatting>
  <conditionalFormatting sqref="BP36">
    <cfRule type="cellIs" dxfId="1151" priority="5021" operator="lessThan">
      <formula>$C$4</formula>
    </cfRule>
  </conditionalFormatting>
  <conditionalFormatting sqref="BP36">
    <cfRule type="cellIs" dxfId="1150" priority="5022" operator="lessThan">
      <formula>$C$4</formula>
    </cfRule>
  </conditionalFormatting>
  <conditionalFormatting sqref="BP37">
    <cfRule type="cellIs" dxfId="1149" priority="5023" operator="lessThan">
      <formula>$C$4</formula>
    </cfRule>
  </conditionalFormatting>
  <conditionalFormatting sqref="BP37">
    <cfRule type="cellIs" dxfId="1148" priority="5024" operator="lessThan">
      <formula>$C$4</formula>
    </cfRule>
  </conditionalFormatting>
  <conditionalFormatting sqref="BP38">
    <cfRule type="cellIs" dxfId="1147" priority="5025" operator="lessThan">
      <formula>$C$4</formula>
    </cfRule>
  </conditionalFormatting>
  <conditionalFormatting sqref="BP38">
    <cfRule type="cellIs" dxfId="1146" priority="5026" operator="lessThan">
      <formula>$C$4</formula>
    </cfRule>
  </conditionalFormatting>
  <conditionalFormatting sqref="BP39">
    <cfRule type="cellIs" dxfId="1145" priority="5027" operator="lessThan">
      <formula>$C$4</formula>
    </cfRule>
  </conditionalFormatting>
  <conditionalFormatting sqref="BP39">
    <cfRule type="cellIs" dxfId="1144" priority="5028" operator="lessThan">
      <formula>$C$4</formula>
    </cfRule>
  </conditionalFormatting>
  <conditionalFormatting sqref="BP40">
    <cfRule type="cellIs" dxfId="1143" priority="5029" operator="lessThan">
      <formula>$C$4</formula>
    </cfRule>
  </conditionalFormatting>
  <conditionalFormatting sqref="BP40">
    <cfRule type="cellIs" dxfId="1142" priority="5030" operator="lessThan">
      <formula>$C$4</formula>
    </cfRule>
  </conditionalFormatting>
  <conditionalFormatting sqref="BP41">
    <cfRule type="cellIs" dxfId="1141" priority="5031" operator="lessThan">
      <formula>$C$4</formula>
    </cfRule>
  </conditionalFormatting>
  <conditionalFormatting sqref="BP41">
    <cfRule type="cellIs" dxfId="1140" priority="5032" operator="lessThan">
      <formula>$C$4</formula>
    </cfRule>
  </conditionalFormatting>
  <conditionalFormatting sqref="BP42">
    <cfRule type="cellIs" dxfId="1139" priority="5033" operator="lessThan">
      <formula>$C$4</formula>
    </cfRule>
  </conditionalFormatting>
  <conditionalFormatting sqref="BP42">
    <cfRule type="cellIs" dxfId="1138" priority="5034" operator="lessThan">
      <formula>$C$4</formula>
    </cfRule>
  </conditionalFormatting>
  <conditionalFormatting sqref="BP43">
    <cfRule type="cellIs" dxfId="1137" priority="5035" operator="lessThan">
      <formula>$C$4</formula>
    </cfRule>
  </conditionalFormatting>
  <conditionalFormatting sqref="BP43">
    <cfRule type="cellIs" dxfId="1136" priority="5036" operator="lessThan">
      <formula>$C$4</formula>
    </cfRule>
  </conditionalFormatting>
  <conditionalFormatting sqref="BP44">
    <cfRule type="cellIs" dxfId="1135" priority="5037" operator="lessThan">
      <formula>$C$4</formula>
    </cfRule>
  </conditionalFormatting>
  <conditionalFormatting sqref="BP44">
    <cfRule type="cellIs" dxfId="1134" priority="5038" operator="lessThan">
      <formula>$C$4</formula>
    </cfRule>
  </conditionalFormatting>
  <conditionalFormatting sqref="BP45">
    <cfRule type="cellIs" dxfId="1133" priority="5039" operator="lessThan">
      <formula>$C$4</formula>
    </cfRule>
  </conditionalFormatting>
  <conditionalFormatting sqref="BP45">
    <cfRule type="cellIs" dxfId="1132" priority="5040" operator="lessThan">
      <formula>$C$4</formula>
    </cfRule>
  </conditionalFormatting>
  <conditionalFormatting sqref="BP46">
    <cfRule type="cellIs" dxfId="1131" priority="5041" operator="lessThan">
      <formula>$C$4</formula>
    </cfRule>
  </conditionalFormatting>
  <conditionalFormatting sqref="BP46">
    <cfRule type="cellIs" dxfId="1130" priority="5042" operator="lessThan">
      <formula>$C$4</formula>
    </cfRule>
  </conditionalFormatting>
  <conditionalFormatting sqref="BP47">
    <cfRule type="cellIs" dxfId="1129" priority="5043" operator="lessThan">
      <formula>$C$4</formula>
    </cfRule>
  </conditionalFormatting>
  <conditionalFormatting sqref="BP47">
    <cfRule type="cellIs" dxfId="1128" priority="5044" operator="lessThan">
      <formula>$C$4</formula>
    </cfRule>
  </conditionalFormatting>
  <conditionalFormatting sqref="BP48">
    <cfRule type="cellIs" dxfId="1127" priority="5045" operator="lessThan">
      <formula>$C$4</formula>
    </cfRule>
  </conditionalFormatting>
  <conditionalFormatting sqref="BP48">
    <cfRule type="cellIs" dxfId="1126" priority="5046" operator="lessThan">
      <formula>$C$4</formula>
    </cfRule>
  </conditionalFormatting>
  <conditionalFormatting sqref="BP49">
    <cfRule type="cellIs" dxfId="1125" priority="5047" operator="lessThan">
      <formula>$C$4</formula>
    </cfRule>
  </conditionalFormatting>
  <conditionalFormatting sqref="BP49">
    <cfRule type="cellIs" dxfId="1124" priority="5048" operator="lessThan">
      <formula>$C$4</formula>
    </cfRule>
  </conditionalFormatting>
  <conditionalFormatting sqref="BP50">
    <cfRule type="cellIs" dxfId="1123" priority="5049" operator="lessThan">
      <formula>$C$4</formula>
    </cfRule>
  </conditionalFormatting>
  <conditionalFormatting sqref="BP50">
    <cfRule type="cellIs" dxfId="1122" priority="5050" operator="lessThan">
      <formula>$C$4</formula>
    </cfRule>
  </conditionalFormatting>
  <conditionalFormatting sqref="BP51">
    <cfRule type="cellIs" dxfId="1121" priority="5051" operator="lessThan">
      <formula>$C$4</formula>
    </cfRule>
  </conditionalFormatting>
  <conditionalFormatting sqref="BP51">
    <cfRule type="cellIs" dxfId="1120" priority="5052" operator="lessThan">
      <formula>$C$4</formula>
    </cfRule>
  </conditionalFormatting>
  <conditionalFormatting sqref="BP52">
    <cfRule type="cellIs" dxfId="1119" priority="5053" operator="lessThan">
      <formula>$C$4</formula>
    </cfRule>
  </conditionalFormatting>
  <conditionalFormatting sqref="BP52">
    <cfRule type="cellIs" dxfId="1118" priority="5054" operator="lessThan">
      <formula>$C$4</formula>
    </cfRule>
  </conditionalFormatting>
  <conditionalFormatting sqref="BP53">
    <cfRule type="cellIs" dxfId="1117" priority="5055" operator="lessThan">
      <formula>$C$4</formula>
    </cfRule>
  </conditionalFormatting>
  <conditionalFormatting sqref="BP53">
    <cfRule type="cellIs" dxfId="1116" priority="5056" operator="lessThan">
      <formula>$C$4</formula>
    </cfRule>
  </conditionalFormatting>
  <conditionalFormatting sqref="BP54">
    <cfRule type="cellIs" dxfId="1115" priority="5057" operator="lessThan">
      <formula>$C$4</formula>
    </cfRule>
  </conditionalFormatting>
  <conditionalFormatting sqref="BP54">
    <cfRule type="cellIs" dxfId="1114" priority="5058" operator="lessThan">
      <formula>$C$4</formula>
    </cfRule>
  </conditionalFormatting>
  <conditionalFormatting sqref="BP55">
    <cfRule type="cellIs" dxfId="1113" priority="5059" operator="lessThan">
      <formula>$C$4</formula>
    </cfRule>
  </conditionalFormatting>
  <conditionalFormatting sqref="BP55">
    <cfRule type="cellIs" dxfId="1112" priority="5060" operator="lessThan">
      <formula>$C$4</formula>
    </cfRule>
  </conditionalFormatting>
  <conditionalFormatting sqref="BP56">
    <cfRule type="cellIs" dxfId="1111" priority="5061" operator="lessThan">
      <formula>$C$4</formula>
    </cfRule>
  </conditionalFormatting>
  <conditionalFormatting sqref="BP56">
    <cfRule type="cellIs" dxfId="1110" priority="5062" operator="lessThan">
      <formula>$C$4</formula>
    </cfRule>
  </conditionalFormatting>
  <conditionalFormatting sqref="BP57">
    <cfRule type="cellIs" dxfId="1109" priority="5063" operator="lessThan">
      <formula>$C$4</formula>
    </cfRule>
  </conditionalFormatting>
  <conditionalFormatting sqref="BP57">
    <cfRule type="cellIs" dxfId="1108" priority="5064" operator="lessThan">
      <formula>$C$4</formula>
    </cfRule>
  </conditionalFormatting>
  <conditionalFormatting sqref="BP58">
    <cfRule type="cellIs" dxfId="1107" priority="5065" operator="lessThan">
      <formula>$C$4</formula>
    </cfRule>
  </conditionalFormatting>
  <conditionalFormatting sqref="BP58">
    <cfRule type="cellIs" dxfId="1106" priority="5066" operator="lessThan">
      <formula>$C$4</formula>
    </cfRule>
  </conditionalFormatting>
  <conditionalFormatting sqref="BP59">
    <cfRule type="cellIs" dxfId="1105" priority="5067" operator="lessThan">
      <formula>$C$4</formula>
    </cfRule>
  </conditionalFormatting>
  <conditionalFormatting sqref="BP59">
    <cfRule type="cellIs" dxfId="1104" priority="5068" operator="lessThan">
      <formula>$C$4</formula>
    </cfRule>
  </conditionalFormatting>
  <conditionalFormatting sqref="BP60">
    <cfRule type="cellIs" dxfId="1103" priority="5069" operator="lessThan">
      <formula>$C$4</formula>
    </cfRule>
  </conditionalFormatting>
  <conditionalFormatting sqref="BP60">
    <cfRule type="cellIs" dxfId="1102" priority="5070" operator="lessThan">
      <formula>$C$4</formula>
    </cfRule>
  </conditionalFormatting>
  <conditionalFormatting sqref="BQ11">
    <cfRule type="cellIs" dxfId="1101" priority="5071" operator="lessThan">
      <formula>$C$4</formula>
    </cfRule>
  </conditionalFormatting>
  <conditionalFormatting sqref="BQ11">
    <cfRule type="cellIs" dxfId="1100" priority="5072" operator="lessThan">
      <formula>$C$4</formula>
    </cfRule>
  </conditionalFormatting>
  <conditionalFormatting sqref="BQ12">
    <cfRule type="cellIs" dxfId="1099" priority="5073" operator="lessThan">
      <formula>$C$4</formula>
    </cfRule>
  </conditionalFormatting>
  <conditionalFormatting sqref="BQ12">
    <cfRule type="cellIs" dxfId="1098" priority="5074" operator="lessThan">
      <formula>$C$4</formula>
    </cfRule>
  </conditionalFormatting>
  <conditionalFormatting sqref="BQ13">
    <cfRule type="cellIs" dxfId="1097" priority="5075" operator="lessThan">
      <formula>$C$4</formula>
    </cfRule>
  </conditionalFormatting>
  <conditionalFormatting sqref="BQ13">
    <cfRule type="cellIs" dxfId="1096" priority="5076" operator="lessThan">
      <formula>$C$4</formula>
    </cfRule>
  </conditionalFormatting>
  <conditionalFormatting sqref="BQ14">
    <cfRule type="cellIs" dxfId="1095" priority="5077" operator="lessThan">
      <formula>$C$4</formula>
    </cfRule>
  </conditionalFormatting>
  <conditionalFormatting sqref="BQ14">
    <cfRule type="cellIs" dxfId="1094" priority="5078" operator="lessThan">
      <formula>$C$4</formula>
    </cfRule>
  </conditionalFormatting>
  <conditionalFormatting sqref="BQ15">
    <cfRule type="cellIs" dxfId="1093" priority="5079" operator="lessThan">
      <formula>$C$4</formula>
    </cfRule>
  </conditionalFormatting>
  <conditionalFormatting sqref="BQ15">
    <cfRule type="cellIs" dxfId="1092" priority="5080" operator="lessThan">
      <formula>$C$4</formula>
    </cfRule>
  </conditionalFormatting>
  <conditionalFormatting sqref="BQ16">
    <cfRule type="cellIs" dxfId="1091" priority="5081" operator="lessThan">
      <formula>$C$4</formula>
    </cfRule>
  </conditionalFormatting>
  <conditionalFormatting sqref="BQ16">
    <cfRule type="cellIs" dxfId="1090" priority="5082" operator="lessThan">
      <formula>$C$4</formula>
    </cfRule>
  </conditionalFormatting>
  <conditionalFormatting sqref="BQ17">
    <cfRule type="cellIs" dxfId="1089" priority="5083" operator="lessThan">
      <formula>$C$4</formula>
    </cfRule>
  </conditionalFormatting>
  <conditionalFormatting sqref="BQ17">
    <cfRule type="cellIs" dxfId="1088" priority="5084" operator="lessThan">
      <formula>$C$4</formula>
    </cfRule>
  </conditionalFormatting>
  <conditionalFormatting sqref="BQ18">
    <cfRule type="cellIs" dxfId="1087" priority="5085" operator="lessThan">
      <formula>$C$4</formula>
    </cfRule>
  </conditionalFormatting>
  <conditionalFormatting sqref="BQ18">
    <cfRule type="cellIs" dxfId="1086" priority="5086" operator="lessThan">
      <formula>$C$4</formula>
    </cfRule>
  </conditionalFormatting>
  <conditionalFormatting sqref="BQ19">
    <cfRule type="cellIs" dxfId="1085" priority="5087" operator="lessThan">
      <formula>$C$4</formula>
    </cfRule>
  </conditionalFormatting>
  <conditionalFormatting sqref="BQ19">
    <cfRule type="cellIs" dxfId="1084" priority="5088" operator="lessThan">
      <formula>$C$4</formula>
    </cfRule>
  </conditionalFormatting>
  <conditionalFormatting sqref="BQ20">
    <cfRule type="cellIs" dxfId="1083" priority="5089" operator="lessThan">
      <formula>$C$4</formula>
    </cfRule>
  </conditionalFormatting>
  <conditionalFormatting sqref="BQ20">
    <cfRule type="cellIs" dxfId="1082" priority="5090" operator="lessThan">
      <formula>$C$4</formula>
    </cfRule>
  </conditionalFormatting>
  <conditionalFormatting sqref="BQ21">
    <cfRule type="cellIs" dxfId="1081" priority="5091" operator="lessThan">
      <formula>$C$4</formula>
    </cfRule>
  </conditionalFormatting>
  <conditionalFormatting sqref="BQ21">
    <cfRule type="cellIs" dxfId="1080" priority="5092" operator="lessThan">
      <formula>$C$4</formula>
    </cfRule>
  </conditionalFormatting>
  <conditionalFormatting sqref="BQ22">
    <cfRule type="cellIs" dxfId="1079" priority="5093" operator="lessThan">
      <formula>$C$4</formula>
    </cfRule>
  </conditionalFormatting>
  <conditionalFormatting sqref="BQ22">
    <cfRule type="cellIs" dxfId="1078" priority="5094" operator="lessThan">
      <formula>$C$4</formula>
    </cfRule>
  </conditionalFormatting>
  <conditionalFormatting sqref="BQ23">
    <cfRule type="cellIs" dxfId="1077" priority="5095" operator="lessThan">
      <formula>$C$4</formula>
    </cfRule>
  </conditionalFormatting>
  <conditionalFormatting sqref="BQ23">
    <cfRule type="cellIs" dxfId="1076" priority="5096" operator="lessThan">
      <formula>$C$4</formula>
    </cfRule>
  </conditionalFormatting>
  <conditionalFormatting sqref="BQ24">
    <cfRule type="cellIs" dxfId="1075" priority="5097" operator="lessThan">
      <formula>$C$4</formula>
    </cfRule>
  </conditionalFormatting>
  <conditionalFormatting sqref="BQ24">
    <cfRule type="cellIs" dxfId="1074" priority="5098" operator="lessThan">
      <formula>$C$4</formula>
    </cfRule>
  </conditionalFormatting>
  <conditionalFormatting sqref="BQ25">
    <cfRule type="cellIs" dxfId="1073" priority="5099" operator="lessThan">
      <formula>$C$4</formula>
    </cfRule>
  </conditionalFormatting>
  <conditionalFormatting sqref="BQ25">
    <cfRule type="cellIs" dxfId="1072" priority="5100" operator="lessThan">
      <formula>$C$4</formula>
    </cfRule>
  </conditionalFormatting>
  <conditionalFormatting sqref="BQ26">
    <cfRule type="cellIs" dxfId="1071" priority="5101" operator="lessThan">
      <formula>$C$4</formula>
    </cfRule>
  </conditionalFormatting>
  <conditionalFormatting sqref="BQ26">
    <cfRule type="cellIs" dxfId="1070" priority="5102" operator="lessThan">
      <formula>$C$4</formula>
    </cfRule>
  </conditionalFormatting>
  <conditionalFormatting sqref="BQ27">
    <cfRule type="cellIs" dxfId="1069" priority="5103" operator="lessThan">
      <formula>$C$4</formula>
    </cfRule>
  </conditionalFormatting>
  <conditionalFormatting sqref="BQ27">
    <cfRule type="cellIs" dxfId="1068" priority="5104" operator="lessThan">
      <formula>$C$4</formula>
    </cfRule>
  </conditionalFormatting>
  <conditionalFormatting sqref="BQ28">
    <cfRule type="cellIs" dxfId="1067" priority="5105" operator="lessThan">
      <formula>$C$4</formula>
    </cfRule>
  </conditionalFormatting>
  <conditionalFormatting sqref="BQ28">
    <cfRule type="cellIs" dxfId="1066" priority="5106" operator="lessThan">
      <formula>$C$4</formula>
    </cfRule>
  </conditionalFormatting>
  <conditionalFormatting sqref="BQ29">
    <cfRule type="cellIs" dxfId="1065" priority="5107" operator="lessThan">
      <formula>$C$4</formula>
    </cfRule>
  </conditionalFormatting>
  <conditionalFormatting sqref="BQ29">
    <cfRule type="cellIs" dxfId="1064" priority="5108" operator="lessThan">
      <formula>$C$4</formula>
    </cfRule>
  </conditionalFormatting>
  <conditionalFormatting sqref="BQ30">
    <cfRule type="cellIs" dxfId="1063" priority="5109" operator="lessThan">
      <formula>$C$4</formula>
    </cfRule>
  </conditionalFormatting>
  <conditionalFormatting sqref="BQ30">
    <cfRule type="cellIs" dxfId="1062" priority="5110" operator="lessThan">
      <formula>$C$4</formula>
    </cfRule>
  </conditionalFormatting>
  <conditionalFormatting sqref="BQ31">
    <cfRule type="cellIs" dxfId="1061" priority="5111" operator="lessThan">
      <formula>$C$4</formula>
    </cfRule>
  </conditionalFormatting>
  <conditionalFormatting sqref="BQ31">
    <cfRule type="cellIs" dxfId="1060" priority="5112" operator="lessThan">
      <formula>$C$4</formula>
    </cfRule>
  </conditionalFormatting>
  <conditionalFormatting sqref="BQ32">
    <cfRule type="cellIs" dxfId="1059" priority="5113" operator="lessThan">
      <formula>$C$4</formula>
    </cfRule>
  </conditionalFormatting>
  <conditionalFormatting sqref="BQ32">
    <cfRule type="cellIs" dxfId="1058" priority="5114" operator="lessThan">
      <formula>$C$4</formula>
    </cfRule>
  </conditionalFormatting>
  <conditionalFormatting sqref="BQ33">
    <cfRule type="cellIs" dxfId="1057" priority="5115" operator="lessThan">
      <formula>$C$4</formula>
    </cfRule>
  </conditionalFormatting>
  <conditionalFormatting sqref="BQ33">
    <cfRule type="cellIs" dxfId="1056" priority="5116" operator="lessThan">
      <formula>$C$4</formula>
    </cfRule>
  </conditionalFormatting>
  <conditionalFormatting sqref="BQ34">
    <cfRule type="cellIs" dxfId="1055" priority="5117" operator="lessThan">
      <formula>$C$4</formula>
    </cfRule>
  </conditionalFormatting>
  <conditionalFormatting sqref="BQ34">
    <cfRule type="cellIs" dxfId="1054" priority="5118" operator="lessThan">
      <formula>$C$4</formula>
    </cfRule>
  </conditionalFormatting>
  <conditionalFormatting sqref="BQ35">
    <cfRule type="cellIs" dxfId="1053" priority="5119" operator="lessThan">
      <formula>$C$4</formula>
    </cfRule>
  </conditionalFormatting>
  <conditionalFormatting sqref="BQ35">
    <cfRule type="cellIs" dxfId="1052" priority="5120" operator="lessThan">
      <formula>$C$4</formula>
    </cfRule>
  </conditionalFormatting>
  <conditionalFormatting sqref="BQ36">
    <cfRule type="cellIs" dxfId="1051" priority="5121" operator="lessThan">
      <formula>$C$4</formula>
    </cfRule>
  </conditionalFormatting>
  <conditionalFormatting sqref="BQ36">
    <cfRule type="cellIs" dxfId="1050" priority="5122" operator="lessThan">
      <formula>$C$4</formula>
    </cfRule>
  </conditionalFormatting>
  <conditionalFormatting sqref="BQ37">
    <cfRule type="cellIs" dxfId="1049" priority="5123" operator="lessThan">
      <formula>$C$4</formula>
    </cfRule>
  </conditionalFormatting>
  <conditionalFormatting sqref="BQ37">
    <cfRule type="cellIs" dxfId="1048" priority="5124" operator="lessThan">
      <formula>$C$4</formula>
    </cfRule>
  </conditionalFormatting>
  <conditionalFormatting sqref="BQ38">
    <cfRule type="cellIs" dxfId="1047" priority="5125" operator="lessThan">
      <formula>$C$4</formula>
    </cfRule>
  </conditionalFormatting>
  <conditionalFormatting sqref="BQ38">
    <cfRule type="cellIs" dxfId="1046" priority="5126" operator="lessThan">
      <formula>$C$4</formula>
    </cfRule>
  </conditionalFormatting>
  <conditionalFormatting sqref="BQ39">
    <cfRule type="cellIs" dxfId="1045" priority="5127" operator="lessThan">
      <formula>$C$4</formula>
    </cfRule>
  </conditionalFormatting>
  <conditionalFormatting sqref="BQ39">
    <cfRule type="cellIs" dxfId="1044" priority="5128" operator="lessThan">
      <formula>$C$4</formula>
    </cfRule>
  </conditionalFormatting>
  <conditionalFormatting sqref="BQ40">
    <cfRule type="cellIs" dxfId="1043" priority="5129" operator="lessThan">
      <formula>$C$4</formula>
    </cfRule>
  </conditionalFormatting>
  <conditionalFormatting sqref="BQ40">
    <cfRule type="cellIs" dxfId="1042" priority="5130" operator="lessThan">
      <formula>$C$4</formula>
    </cfRule>
  </conditionalFormatting>
  <conditionalFormatting sqref="BQ41">
    <cfRule type="cellIs" dxfId="1041" priority="5131" operator="lessThan">
      <formula>$C$4</formula>
    </cfRule>
  </conditionalFormatting>
  <conditionalFormatting sqref="BQ41">
    <cfRule type="cellIs" dxfId="1040" priority="5132" operator="lessThan">
      <formula>$C$4</formula>
    </cfRule>
  </conditionalFormatting>
  <conditionalFormatting sqref="BQ42">
    <cfRule type="cellIs" dxfId="1039" priority="5133" operator="lessThan">
      <formula>$C$4</formula>
    </cfRule>
  </conditionalFormatting>
  <conditionalFormatting sqref="BQ42">
    <cfRule type="cellIs" dxfId="1038" priority="5134" operator="lessThan">
      <formula>$C$4</formula>
    </cfRule>
  </conditionalFormatting>
  <conditionalFormatting sqref="BQ43">
    <cfRule type="cellIs" dxfId="1037" priority="5135" operator="lessThan">
      <formula>$C$4</formula>
    </cfRule>
  </conditionalFormatting>
  <conditionalFormatting sqref="BQ43">
    <cfRule type="cellIs" dxfId="1036" priority="5136" operator="lessThan">
      <formula>$C$4</formula>
    </cfRule>
  </conditionalFormatting>
  <conditionalFormatting sqref="BQ44">
    <cfRule type="cellIs" dxfId="1035" priority="5137" operator="lessThan">
      <formula>$C$4</formula>
    </cfRule>
  </conditionalFormatting>
  <conditionalFormatting sqref="BQ44">
    <cfRule type="cellIs" dxfId="1034" priority="5138" operator="lessThan">
      <formula>$C$4</formula>
    </cfRule>
  </conditionalFormatting>
  <conditionalFormatting sqref="BQ45">
    <cfRule type="cellIs" dxfId="1033" priority="5139" operator="lessThan">
      <formula>$C$4</formula>
    </cfRule>
  </conditionalFormatting>
  <conditionalFormatting sqref="BQ45">
    <cfRule type="cellIs" dxfId="1032" priority="5140" operator="lessThan">
      <formula>$C$4</formula>
    </cfRule>
  </conditionalFormatting>
  <conditionalFormatting sqref="BQ46">
    <cfRule type="cellIs" dxfId="1031" priority="5141" operator="lessThan">
      <formula>$C$4</formula>
    </cfRule>
  </conditionalFormatting>
  <conditionalFormatting sqref="BQ46">
    <cfRule type="cellIs" dxfId="1030" priority="5142" operator="lessThan">
      <formula>$C$4</formula>
    </cfRule>
  </conditionalFormatting>
  <conditionalFormatting sqref="BQ47">
    <cfRule type="cellIs" dxfId="1029" priority="5143" operator="lessThan">
      <formula>$C$4</formula>
    </cfRule>
  </conditionalFormatting>
  <conditionalFormatting sqref="BQ47">
    <cfRule type="cellIs" dxfId="1028" priority="5144" operator="lessThan">
      <formula>$C$4</formula>
    </cfRule>
  </conditionalFormatting>
  <conditionalFormatting sqref="BQ48">
    <cfRule type="cellIs" dxfId="1027" priority="5145" operator="lessThan">
      <formula>$C$4</formula>
    </cfRule>
  </conditionalFormatting>
  <conditionalFormatting sqref="BQ48">
    <cfRule type="cellIs" dxfId="1026" priority="5146" operator="lessThan">
      <formula>$C$4</formula>
    </cfRule>
  </conditionalFormatting>
  <conditionalFormatting sqref="BQ49">
    <cfRule type="cellIs" dxfId="1025" priority="5147" operator="lessThan">
      <formula>$C$4</formula>
    </cfRule>
  </conditionalFormatting>
  <conditionalFormatting sqref="BQ49">
    <cfRule type="cellIs" dxfId="1024" priority="5148" operator="lessThan">
      <formula>$C$4</formula>
    </cfRule>
  </conditionalFormatting>
  <conditionalFormatting sqref="BQ50">
    <cfRule type="cellIs" dxfId="1023" priority="5149" operator="lessThan">
      <formula>$C$4</formula>
    </cfRule>
  </conditionalFormatting>
  <conditionalFormatting sqref="BQ50">
    <cfRule type="cellIs" dxfId="1022" priority="5150" operator="lessThan">
      <formula>$C$4</formula>
    </cfRule>
  </conditionalFormatting>
  <conditionalFormatting sqref="BQ51">
    <cfRule type="cellIs" dxfId="1021" priority="5151" operator="lessThan">
      <formula>$C$4</formula>
    </cfRule>
  </conditionalFormatting>
  <conditionalFormatting sqref="BQ51">
    <cfRule type="cellIs" dxfId="1020" priority="5152" operator="lessThan">
      <formula>$C$4</formula>
    </cfRule>
  </conditionalFormatting>
  <conditionalFormatting sqref="BQ52">
    <cfRule type="cellIs" dxfId="1019" priority="5153" operator="lessThan">
      <formula>$C$4</formula>
    </cfRule>
  </conditionalFormatting>
  <conditionalFormatting sqref="BQ52">
    <cfRule type="cellIs" dxfId="1018" priority="5154" operator="lessThan">
      <formula>$C$4</formula>
    </cfRule>
  </conditionalFormatting>
  <conditionalFormatting sqref="BQ53">
    <cfRule type="cellIs" dxfId="1017" priority="5155" operator="lessThan">
      <formula>$C$4</formula>
    </cfRule>
  </conditionalFormatting>
  <conditionalFormatting sqref="BQ53">
    <cfRule type="cellIs" dxfId="1016" priority="5156" operator="lessThan">
      <formula>$C$4</formula>
    </cfRule>
  </conditionalFormatting>
  <conditionalFormatting sqref="BQ54">
    <cfRule type="cellIs" dxfId="1015" priority="5157" operator="lessThan">
      <formula>$C$4</formula>
    </cfRule>
  </conditionalFormatting>
  <conditionalFormatting sqref="BQ54">
    <cfRule type="cellIs" dxfId="1014" priority="5158" operator="lessThan">
      <formula>$C$4</formula>
    </cfRule>
  </conditionalFormatting>
  <conditionalFormatting sqref="BQ55">
    <cfRule type="cellIs" dxfId="1013" priority="5159" operator="lessThan">
      <formula>$C$4</formula>
    </cfRule>
  </conditionalFormatting>
  <conditionalFormatting sqref="BQ55">
    <cfRule type="cellIs" dxfId="1012" priority="5160" operator="lessThan">
      <formula>$C$4</formula>
    </cfRule>
  </conditionalFormatting>
  <conditionalFormatting sqref="BQ56">
    <cfRule type="cellIs" dxfId="1011" priority="5161" operator="lessThan">
      <formula>$C$4</formula>
    </cfRule>
  </conditionalFormatting>
  <conditionalFormatting sqref="BQ56">
    <cfRule type="cellIs" dxfId="1010" priority="5162" operator="lessThan">
      <formula>$C$4</formula>
    </cfRule>
  </conditionalFormatting>
  <conditionalFormatting sqref="BQ57">
    <cfRule type="cellIs" dxfId="1009" priority="5163" operator="lessThan">
      <formula>$C$4</formula>
    </cfRule>
  </conditionalFormatting>
  <conditionalFormatting sqref="BQ57">
    <cfRule type="cellIs" dxfId="1008" priority="5164" operator="lessThan">
      <formula>$C$4</formula>
    </cfRule>
  </conditionalFormatting>
  <conditionalFormatting sqref="BQ58">
    <cfRule type="cellIs" dxfId="1007" priority="5165" operator="lessThan">
      <formula>$C$4</formula>
    </cfRule>
  </conditionalFormatting>
  <conditionalFormatting sqref="BQ58">
    <cfRule type="cellIs" dxfId="1006" priority="5166" operator="lessThan">
      <formula>$C$4</formula>
    </cfRule>
  </conditionalFormatting>
  <conditionalFormatting sqref="BQ59">
    <cfRule type="cellIs" dxfId="1005" priority="5167" operator="lessThan">
      <formula>$C$4</formula>
    </cfRule>
  </conditionalFormatting>
  <conditionalFormatting sqref="BQ59">
    <cfRule type="cellIs" dxfId="1004" priority="5168" operator="lessThan">
      <formula>$C$4</formula>
    </cfRule>
  </conditionalFormatting>
  <conditionalFormatting sqref="BQ60">
    <cfRule type="cellIs" dxfId="1003" priority="5169" operator="lessThan">
      <formula>$C$4</formula>
    </cfRule>
  </conditionalFormatting>
  <conditionalFormatting sqref="BQ60">
    <cfRule type="cellIs" dxfId="1002" priority="5170" operator="lessThan">
      <formula>$C$4</formula>
    </cfRule>
  </conditionalFormatting>
  <conditionalFormatting sqref="CP11:CP46">
    <cfRule type="cellIs" dxfId="1001" priority="5171" operator="lessThan">
      <formula>$C$4</formula>
    </cfRule>
  </conditionalFormatting>
  <conditionalFormatting sqref="CP11:CP46">
    <cfRule type="cellIs" dxfId="1000" priority="5172" operator="lessThan">
      <formula>$C$4</formula>
    </cfRule>
  </conditionalFormatting>
  <conditionalFormatting sqref="CP47">
    <cfRule type="cellIs" dxfId="929" priority="5243" operator="lessThan">
      <formula>$C$4</formula>
    </cfRule>
  </conditionalFormatting>
  <conditionalFormatting sqref="CP47">
    <cfRule type="cellIs" dxfId="928" priority="5244" operator="lessThan">
      <formula>$C$4</formula>
    </cfRule>
  </conditionalFormatting>
  <conditionalFormatting sqref="CP48">
    <cfRule type="cellIs" dxfId="927" priority="5245" operator="lessThan">
      <formula>$C$4</formula>
    </cfRule>
  </conditionalFormatting>
  <conditionalFormatting sqref="CP48">
    <cfRule type="cellIs" dxfId="926" priority="5246" operator="lessThan">
      <formula>$C$4</formula>
    </cfRule>
  </conditionalFormatting>
  <conditionalFormatting sqref="CP49">
    <cfRule type="cellIs" dxfId="925" priority="5247" operator="lessThan">
      <formula>$C$4</formula>
    </cfRule>
  </conditionalFormatting>
  <conditionalFormatting sqref="CP49">
    <cfRule type="cellIs" dxfId="924" priority="5248" operator="lessThan">
      <formula>$C$4</formula>
    </cfRule>
  </conditionalFormatting>
  <conditionalFormatting sqref="CP50">
    <cfRule type="cellIs" dxfId="923" priority="5249" operator="lessThan">
      <formula>$C$4</formula>
    </cfRule>
  </conditionalFormatting>
  <conditionalFormatting sqref="CP50">
    <cfRule type="cellIs" dxfId="922" priority="5250" operator="lessThan">
      <formula>$C$4</formula>
    </cfRule>
  </conditionalFormatting>
  <conditionalFormatting sqref="CP51">
    <cfRule type="cellIs" dxfId="921" priority="5251" operator="lessThan">
      <formula>$C$4</formula>
    </cfRule>
  </conditionalFormatting>
  <conditionalFormatting sqref="CP51">
    <cfRule type="cellIs" dxfId="920" priority="5252" operator="lessThan">
      <formula>$C$4</formula>
    </cfRule>
  </conditionalFormatting>
  <conditionalFormatting sqref="CP52">
    <cfRule type="cellIs" dxfId="919" priority="5253" operator="lessThan">
      <formula>$C$4</formula>
    </cfRule>
  </conditionalFormatting>
  <conditionalFormatting sqref="CP52">
    <cfRule type="cellIs" dxfId="918" priority="5254" operator="lessThan">
      <formula>$C$4</formula>
    </cfRule>
  </conditionalFormatting>
  <conditionalFormatting sqref="CP53">
    <cfRule type="cellIs" dxfId="917" priority="5255" operator="lessThan">
      <formula>$C$4</formula>
    </cfRule>
  </conditionalFormatting>
  <conditionalFormatting sqref="CP53">
    <cfRule type="cellIs" dxfId="916" priority="5256" operator="lessThan">
      <formula>$C$4</formula>
    </cfRule>
  </conditionalFormatting>
  <conditionalFormatting sqref="CP54">
    <cfRule type="cellIs" dxfId="915" priority="5257" operator="lessThan">
      <formula>$C$4</formula>
    </cfRule>
  </conditionalFormatting>
  <conditionalFormatting sqref="CP54">
    <cfRule type="cellIs" dxfId="914" priority="5258" operator="lessThan">
      <formula>$C$4</formula>
    </cfRule>
  </conditionalFormatting>
  <conditionalFormatting sqref="CP55">
    <cfRule type="cellIs" dxfId="913" priority="5259" operator="lessThan">
      <formula>$C$4</formula>
    </cfRule>
  </conditionalFormatting>
  <conditionalFormatting sqref="CP55">
    <cfRule type="cellIs" dxfId="912" priority="5260" operator="lessThan">
      <formula>$C$4</formula>
    </cfRule>
  </conditionalFormatting>
  <conditionalFormatting sqref="CP56">
    <cfRule type="cellIs" dxfId="911" priority="5261" operator="lessThan">
      <formula>$C$4</formula>
    </cfRule>
  </conditionalFormatting>
  <conditionalFormatting sqref="CP56">
    <cfRule type="cellIs" dxfId="910" priority="5262" operator="lessThan">
      <formula>$C$4</formula>
    </cfRule>
  </conditionalFormatting>
  <conditionalFormatting sqref="CP57">
    <cfRule type="cellIs" dxfId="909" priority="5263" operator="lessThan">
      <formula>$C$4</formula>
    </cfRule>
  </conditionalFormatting>
  <conditionalFormatting sqref="CP57">
    <cfRule type="cellIs" dxfId="908" priority="5264" operator="lessThan">
      <formula>$C$4</formula>
    </cfRule>
  </conditionalFormatting>
  <conditionalFormatting sqref="CP58">
    <cfRule type="cellIs" dxfId="907" priority="5265" operator="lessThan">
      <formula>$C$4</formula>
    </cfRule>
  </conditionalFormatting>
  <conditionalFormatting sqref="CP58">
    <cfRule type="cellIs" dxfId="906" priority="5266" operator="lessThan">
      <formula>$C$4</formula>
    </cfRule>
  </conditionalFormatting>
  <conditionalFormatting sqref="CP59">
    <cfRule type="cellIs" dxfId="905" priority="5267" operator="lessThan">
      <formula>$C$4</formula>
    </cfRule>
  </conditionalFormatting>
  <conditionalFormatting sqref="CP59">
    <cfRule type="cellIs" dxfId="904" priority="5268" operator="lessThan">
      <formula>$C$4</formula>
    </cfRule>
  </conditionalFormatting>
  <conditionalFormatting sqref="CP60">
    <cfRule type="cellIs" dxfId="903" priority="5269" operator="lessThan">
      <formula>$C$4</formula>
    </cfRule>
  </conditionalFormatting>
  <conditionalFormatting sqref="CP60">
    <cfRule type="cellIs" dxfId="902" priority="5270" operator="lessThan">
      <formula>$C$4</formula>
    </cfRule>
  </conditionalFormatting>
  <conditionalFormatting sqref="CS47">
    <cfRule type="cellIs" dxfId="829" priority="5343" operator="lessThan">
      <formula>$C$4</formula>
    </cfRule>
  </conditionalFormatting>
  <conditionalFormatting sqref="CS47">
    <cfRule type="cellIs" dxfId="828" priority="5344" operator="lessThan">
      <formula>$C$4</formula>
    </cfRule>
  </conditionalFormatting>
  <conditionalFormatting sqref="CS48">
    <cfRule type="cellIs" dxfId="827" priority="5345" operator="lessThan">
      <formula>$C$4</formula>
    </cfRule>
  </conditionalFormatting>
  <conditionalFormatting sqref="CS48">
    <cfRule type="cellIs" dxfId="826" priority="5346" operator="lessThan">
      <formula>$C$4</formula>
    </cfRule>
  </conditionalFormatting>
  <conditionalFormatting sqref="CS49">
    <cfRule type="cellIs" dxfId="825" priority="5347" operator="lessThan">
      <formula>$C$4</formula>
    </cfRule>
  </conditionalFormatting>
  <conditionalFormatting sqref="CS49">
    <cfRule type="cellIs" dxfId="824" priority="5348" operator="lessThan">
      <formula>$C$4</formula>
    </cfRule>
  </conditionalFormatting>
  <conditionalFormatting sqref="CS50">
    <cfRule type="cellIs" dxfId="823" priority="5349" operator="lessThan">
      <formula>$C$4</formula>
    </cfRule>
  </conditionalFormatting>
  <conditionalFormatting sqref="CS50">
    <cfRule type="cellIs" dxfId="822" priority="5350" operator="lessThan">
      <formula>$C$4</formula>
    </cfRule>
  </conditionalFormatting>
  <conditionalFormatting sqref="CS51">
    <cfRule type="cellIs" dxfId="821" priority="5351" operator="lessThan">
      <formula>$C$4</formula>
    </cfRule>
  </conditionalFormatting>
  <conditionalFormatting sqref="CS51">
    <cfRule type="cellIs" dxfId="820" priority="5352" operator="lessThan">
      <formula>$C$4</formula>
    </cfRule>
  </conditionalFormatting>
  <conditionalFormatting sqref="CS52">
    <cfRule type="cellIs" dxfId="819" priority="5353" operator="lessThan">
      <formula>$C$4</formula>
    </cfRule>
  </conditionalFormatting>
  <conditionalFormatting sqref="CS52">
    <cfRule type="cellIs" dxfId="818" priority="5354" operator="lessThan">
      <formula>$C$4</formula>
    </cfRule>
  </conditionalFormatting>
  <conditionalFormatting sqref="CS53">
    <cfRule type="cellIs" dxfId="817" priority="5355" operator="lessThan">
      <formula>$C$4</formula>
    </cfRule>
  </conditionalFormatting>
  <conditionalFormatting sqref="CS53">
    <cfRule type="cellIs" dxfId="816" priority="5356" operator="lessThan">
      <formula>$C$4</formula>
    </cfRule>
  </conditionalFormatting>
  <conditionalFormatting sqref="CS54">
    <cfRule type="cellIs" dxfId="815" priority="5357" operator="lessThan">
      <formula>$C$4</formula>
    </cfRule>
  </conditionalFormatting>
  <conditionalFormatting sqref="CS54">
    <cfRule type="cellIs" dxfId="814" priority="5358" operator="lessThan">
      <formula>$C$4</formula>
    </cfRule>
  </conditionalFormatting>
  <conditionalFormatting sqref="CS55">
    <cfRule type="cellIs" dxfId="813" priority="5359" operator="lessThan">
      <formula>$C$4</formula>
    </cfRule>
  </conditionalFormatting>
  <conditionalFormatting sqref="CS55">
    <cfRule type="cellIs" dxfId="812" priority="5360" operator="lessThan">
      <formula>$C$4</formula>
    </cfRule>
  </conditionalFormatting>
  <conditionalFormatting sqref="CS56">
    <cfRule type="cellIs" dxfId="811" priority="5361" operator="lessThan">
      <formula>$C$4</formula>
    </cfRule>
  </conditionalFormatting>
  <conditionalFormatting sqref="CS56">
    <cfRule type="cellIs" dxfId="810" priority="5362" operator="lessThan">
      <formula>$C$4</formula>
    </cfRule>
  </conditionalFormatting>
  <conditionalFormatting sqref="CS57">
    <cfRule type="cellIs" dxfId="809" priority="5363" operator="lessThan">
      <formula>$C$4</formula>
    </cfRule>
  </conditionalFormatting>
  <conditionalFormatting sqref="CS57">
    <cfRule type="cellIs" dxfId="808" priority="5364" operator="lessThan">
      <formula>$C$4</formula>
    </cfRule>
  </conditionalFormatting>
  <conditionalFormatting sqref="CS58">
    <cfRule type="cellIs" dxfId="807" priority="5365" operator="lessThan">
      <formula>$C$4</formula>
    </cfRule>
  </conditionalFormatting>
  <conditionalFormatting sqref="CS58">
    <cfRule type="cellIs" dxfId="806" priority="5366" operator="lessThan">
      <formula>$C$4</formula>
    </cfRule>
  </conditionalFormatting>
  <conditionalFormatting sqref="CS59">
    <cfRule type="cellIs" dxfId="805" priority="5367" operator="lessThan">
      <formula>$C$4</formula>
    </cfRule>
  </conditionalFormatting>
  <conditionalFormatting sqref="CS59">
    <cfRule type="cellIs" dxfId="804" priority="5368" operator="lessThan">
      <formula>$C$4</formula>
    </cfRule>
  </conditionalFormatting>
  <conditionalFormatting sqref="CS60">
    <cfRule type="cellIs" dxfId="803" priority="5369" operator="lessThan">
      <formula>$C$4</formula>
    </cfRule>
  </conditionalFormatting>
  <conditionalFormatting sqref="CS60">
    <cfRule type="cellIs" dxfId="802" priority="5370" operator="lessThan">
      <formula>$C$4</formula>
    </cfRule>
  </conditionalFormatting>
  <conditionalFormatting sqref="CH11">
    <cfRule type="cellIs" dxfId="801" priority="5371" operator="lessThan">
      <formula>$C$4</formula>
    </cfRule>
  </conditionalFormatting>
  <conditionalFormatting sqref="CH11">
    <cfRule type="cellIs" dxfId="800" priority="5372" operator="lessThan">
      <formula>$C$4</formula>
    </cfRule>
  </conditionalFormatting>
  <conditionalFormatting sqref="CH12">
    <cfRule type="cellIs" dxfId="799" priority="5373" operator="lessThan">
      <formula>$C$4</formula>
    </cfRule>
  </conditionalFormatting>
  <conditionalFormatting sqref="CH12">
    <cfRule type="cellIs" dxfId="798" priority="5374" operator="lessThan">
      <formula>$C$4</formula>
    </cfRule>
  </conditionalFormatting>
  <conditionalFormatting sqref="CH13">
    <cfRule type="cellIs" dxfId="797" priority="5375" operator="lessThan">
      <formula>$C$4</formula>
    </cfRule>
  </conditionalFormatting>
  <conditionalFormatting sqref="CH13">
    <cfRule type="cellIs" dxfId="796" priority="5376" operator="lessThan">
      <formula>$C$4</formula>
    </cfRule>
  </conditionalFormatting>
  <conditionalFormatting sqref="CH14">
    <cfRule type="cellIs" dxfId="795" priority="5377" operator="lessThan">
      <formula>$C$4</formula>
    </cfRule>
  </conditionalFormatting>
  <conditionalFormatting sqref="CH14">
    <cfRule type="cellIs" dxfId="794" priority="5378" operator="lessThan">
      <formula>$C$4</formula>
    </cfRule>
  </conditionalFormatting>
  <conditionalFormatting sqref="CH15">
    <cfRule type="cellIs" dxfId="793" priority="5379" operator="lessThan">
      <formula>$C$4</formula>
    </cfRule>
  </conditionalFormatting>
  <conditionalFormatting sqref="CH15">
    <cfRule type="cellIs" dxfId="792" priority="5380" operator="lessThan">
      <formula>$C$4</formula>
    </cfRule>
  </conditionalFormatting>
  <conditionalFormatting sqref="CH16">
    <cfRule type="cellIs" dxfId="791" priority="5381" operator="lessThan">
      <formula>$C$4</formula>
    </cfRule>
  </conditionalFormatting>
  <conditionalFormatting sqref="CH16">
    <cfRule type="cellIs" dxfId="790" priority="5382" operator="lessThan">
      <formula>$C$4</formula>
    </cfRule>
  </conditionalFormatting>
  <conditionalFormatting sqref="CH17">
    <cfRule type="cellIs" dxfId="789" priority="5383" operator="lessThan">
      <formula>$C$4</formula>
    </cfRule>
  </conditionalFormatting>
  <conditionalFormatting sqref="CH17">
    <cfRule type="cellIs" dxfId="788" priority="5384" operator="lessThan">
      <formula>$C$4</formula>
    </cfRule>
  </conditionalFormatting>
  <conditionalFormatting sqref="CH18">
    <cfRule type="cellIs" dxfId="787" priority="5385" operator="lessThan">
      <formula>$C$4</formula>
    </cfRule>
  </conditionalFormatting>
  <conditionalFormatting sqref="CH18">
    <cfRule type="cellIs" dxfId="786" priority="5386" operator="lessThan">
      <formula>$C$4</formula>
    </cfRule>
  </conditionalFormatting>
  <conditionalFormatting sqref="CH19">
    <cfRule type="cellIs" dxfId="785" priority="5387" operator="lessThan">
      <formula>$C$4</formula>
    </cfRule>
  </conditionalFormatting>
  <conditionalFormatting sqref="CH19">
    <cfRule type="cellIs" dxfId="784" priority="5388" operator="lessThan">
      <formula>$C$4</formula>
    </cfRule>
  </conditionalFormatting>
  <conditionalFormatting sqref="CH20">
    <cfRule type="cellIs" dxfId="783" priority="5389" operator="lessThan">
      <formula>$C$4</formula>
    </cfRule>
  </conditionalFormatting>
  <conditionalFormatting sqref="CH20">
    <cfRule type="cellIs" dxfId="782" priority="5390" operator="lessThan">
      <formula>$C$4</formula>
    </cfRule>
  </conditionalFormatting>
  <conditionalFormatting sqref="CH21">
    <cfRule type="cellIs" dxfId="781" priority="5391" operator="lessThan">
      <formula>$C$4</formula>
    </cfRule>
  </conditionalFormatting>
  <conditionalFormatting sqref="CH21">
    <cfRule type="cellIs" dxfId="780" priority="5392" operator="lessThan">
      <formula>$C$4</formula>
    </cfRule>
  </conditionalFormatting>
  <conditionalFormatting sqref="CH22">
    <cfRule type="cellIs" dxfId="779" priority="5393" operator="lessThan">
      <formula>$C$4</formula>
    </cfRule>
  </conditionalFormatting>
  <conditionalFormatting sqref="CH22">
    <cfRule type="cellIs" dxfId="778" priority="5394" operator="lessThan">
      <formula>$C$4</formula>
    </cfRule>
  </conditionalFormatting>
  <conditionalFormatting sqref="CH23">
    <cfRule type="cellIs" dxfId="777" priority="5395" operator="lessThan">
      <formula>$C$4</formula>
    </cfRule>
  </conditionalFormatting>
  <conditionalFormatting sqref="CH23">
    <cfRule type="cellIs" dxfId="776" priority="5396" operator="lessThan">
      <formula>$C$4</formula>
    </cfRule>
  </conditionalFormatting>
  <conditionalFormatting sqref="CH24">
    <cfRule type="cellIs" dxfId="775" priority="5397" operator="lessThan">
      <formula>$C$4</formula>
    </cfRule>
  </conditionalFormatting>
  <conditionalFormatting sqref="CH24">
    <cfRule type="cellIs" dxfId="774" priority="5398" operator="lessThan">
      <formula>$C$4</formula>
    </cfRule>
  </conditionalFormatting>
  <conditionalFormatting sqref="CH25">
    <cfRule type="cellIs" dxfId="773" priority="5399" operator="lessThan">
      <formula>$C$4</formula>
    </cfRule>
  </conditionalFormatting>
  <conditionalFormatting sqref="CH25">
    <cfRule type="cellIs" dxfId="772" priority="5400" operator="lessThan">
      <formula>$C$4</formula>
    </cfRule>
  </conditionalFormatting>
  <conditionalFormatting sqref="CH26">
    <cfRule type="cellIs" dxfId="771" priority="5401" operator="lessThan">
      <formula>$C$4</formula>
    </cfRule>
  </conditionalFormatting>
  <conditionalFormatting sqref="CH26">
    <cfRule type="cellIs" dxfId="770" priority="5402" operator="lessThan">
      <formula>$C$4</formula>
    </cfRule>
  </conditionalFormatting>
  <conditionalFormatting sqref="CH27">
    <cfRule type="cellIs" dxfId="769" priority="5403" operator="lessThan">
      <formula>$C$4</formula>
    </cfRule>
  </conditionalFormatting>
  <conditionalFormatting sqref="CH27">
    <cfRule type="cellIs" dxfId="768" priority="5404" operator="lessThan">
      <formula>$C$4</formula>
    </cfRule>
  </conditionalFormatting>
  <conditionalFormatting sqref="CH28">
    <cfRule type="cellIs" dxfId="767" priority="5405" operator="lessThan">
      <formula>$C$4</formula>
    </cfRule>
  </conditionalFormatting>
  <conditionalFormatting sqref="CH28">
    <cfRule type="cellIs" dxfId="766" priority="5406" operator="lessThan">
      <formula>$C$4</formula>
    </cfRule>
  </conditionalFormatting>
  <conditionalFormatting sqref="CH29">
    <cfRule type="cellIs" dxfId="765" priority="5407" operator="lessThan">
      <formula>$C$4</formula>
    </cfRule>
  </conditionalFormatting>
  <conditionalFormatting sqref="CH29">
    <cfRule type="cellIs" dxfId="764" priority="5408" operator="lessThan">
      <formula>$C$4</formula>
    </cfRule>
  </conditionalFormatting>
  <conditionalFormatting sqref="CH30">
    <cfRule type="cellIs" dxfId="763" priority="5409" operator="lessThan">
      <formula>$C$4</formula>
    </cfRule>
  </conditionalFormatting>
  <conditionalFormatting sqref="CH30">
    <cfRule type="cellIs" dxfId="762" priority="5410" operator="lessThan">
      <formula>$C$4</formula>
    </cfRule>
  </conditionalFormatting>
  <conditionalFormatting sqref="CH31">
    <cfRule type="cellIs" dxfId="761" priority="5411" operator="lessThan">
      <formula>$C$4</formula>
    </cfRule>
  </conditionalFormatting>
  <conditionalFormatting sqref="CH31">
    <cfRule type="cellIs" dxfId="760" priority="5412" operator="lessThan">
      <formula>$C$4</formula>
    </cfRule>
  </conditionalFormatting>
  <conditionalFormatting sqref="CH32">
    <cfRule type="cellIs" dxfId="759" priority="5413" operator="lessThan">
      <formula>$C$4</formula>
    </cfRule>
  </conditionalFormatting>
  <conditionalFormatting sqref="CH32">
    <cfRule type="cellIs" dxfId="758" priority="5414" operator="lessThan">
      <formula>$C$4</formula>
    </cfRule>
  </conditionalFormatting>
  <conditionalFormatting sqref="CH33">
    <cfRule type="cellIs" dxfId="757" priority="5415" operator="lessThan">
      <formula>$C$4</formula>
    </cfRule>
  </conditionalFormatting>
  <conditionalFormatting sqref="CH33">
    <cfRule type="cellIs" dxfId="756" priority="5416" operator="lessThan">
      <formula>$C$4</formula>
    </cfRule>
  </conditionalFormatting>
  <conditionalFormatting sqref="CH34">
    <cfRule type="cellIs" dxfId="755" priority="5417" operator="lessThan">
      <formula>$C$4</formula>
    </cfRule>
  </conditionalFormatting>
  <conditionalFormatting sqref="CH34">
    <cfRule type="cellIs" dxfId="754" priority="5418" operator="lessThan">
      <formula>$C$4</formula>
    </cfRule>
  </conditionalFormatting>
  <conditionalFormatting sqref="CH35">
    <cfRule type="cellIs" dxfId="753" priority="5419" operator="lessThan">
      <formula>$C$4</formula>
    </cfRule>
  </conditionalFormatting>
  <conditionalFormatting sqref="CH35">
    <cfRule type="cellIs" dxfId="752" priority="5420" operator="lessThan">
      <formula>$C$4</formula>
    </cfRule>
  </conditionalFormatting>
  <conditionalFormatting sqref="CH36">
    <cfRule type="cellIs" dxfId="751" priority="5421" operator="lessThan">
      <formula>$C$4</formula>
    </cfRule>
  </conditionalFormatting>
  <conditionalFormatting sqref="CH36">
    <cfRule type="cellIs" dxfId="750" priority="5422" operator="lessThan">
      <formula>$C$4</formula>
    </cfRule>
  </conditionalFormatting>
  <conditionalFormatting sqref="CH37">
    <cfRule type="cellIs" dxfId="749" priority="5423" operator="lessThan">
      <formula>$C$4</formula>
    </cfRule>
  </conditionalFormatting>
  <conditionalFormatting sqref="CH37">
    <cfRule type="cellIs" dxfId="748" priority="5424" operator="lessThan">
      <formula>$C$4</formula>
    </cfRule>
  </conditionalFormatting>
  <conditionalFormatting sqref="CH38">
    <cfRule type="cellIs" dxfId="747" priority="5425" operator="lessThan">
      <formula>$C$4</formula>
    </cfRule>
  </conditionalFormatting>
  <conditionalFormatting sqref="CH38">
    <cfRule type="cellIs" dxfId="746" priority="5426" operator="lessThan">
      <formula>$C$4</formula>
    </cfRule>
  </conditionalFormatting>
  <conditionalFormatting sqref="CH39">
    <cfRule type="cellIs" dxfId="745" priority="5427" operator="lessThan">
      <formula>$C$4</formula>
    </cfRule>
  </conditionalFormatting>
  <conditionalFormatting sqref="CH39">
    <cfRule type="cellIs" dxfId="744" priority="5428" operator="lessThan">
      <formula>$C$4</formula>
    </cfRule>
  </conditionalFormatting>
  <conditionalFormatting sqref="CH40">
    <cfRule type="cellIs" dxfId="743" priority="5429" operator="lessThan">
      <formula>$C$4</formula>
    </cfRule>
  </conditionalFormatting>
  <conditionalFormatting sqref="CH40">
    <cfRule type="cellIs" dxfId="742" priority="5430" operator="lessThan">
      <formula>$C$4</formula>
    </cfRule>
  </conditionalFormatting>
  <conditionalFormatting sqref="CH41">
    <cfRule type="cellIs" dxfId="741" priority="5431" operator="lessThan">
      <formula>$C$4</formula>
    </cfRule>
  </conditionalFormatting>
  <conditionalFormatting sqref="CH41">
    <cfRule type="cellIs" dxfId="740" priority="5432" operator="lessThan">
      <formula>$C$4</formula>
    </cfRule>
  </conditionalFormatting>
  <conditionalFormatting sqref="CH42">
    <cfRule type="cellIs" dxfId="739" priority="5433" operator="lessThan">
      <formula>$C$4</formula>
    </cfRule>
  </conditionalFormatting>
  <conditionalFormatting sqref="CH42">
    <cfRule type="cellIs" dxfId="738" priority="5434" operator="lessThan">
      <formula>$C$4</formula>
    </cfRule>
  </conditionalFormatting>
  <conditionalFormatting sqref="CH43">
    <cfRule type="cellIs" dxfId="737" priority="5435" operator="lessThan">
      <formula>$C$4</formula>
    </cfRule>
  </conditionalFormatting>
  <conditionalFormatting sqref="CH43">
    <cfRule type="cellIs" dxfId="736" priority="5436" operator="lessThan">
      <formula>$C$4</formula>
    </cfRule>
  </conditionalFormatting>
  <conditionalFormatting sqref="CH44">
    <cfRule type="cellIs" dxfId="735" priority="5437" operator="lessThan">
      <formula>$C$4</formula>
    </cfRule>
  </conditionalFormatting>
  <conditionalFormatting sqref="CH44">
    <cfRule type="cellIs" dxfId="734" priority="5438" operator="lessThan">
      <formula>$C$4</formula>
    </cfRule>
  </conditionalFormatting>
  <conditionalFormatting sqref="CH45">
    <cfRule type="cellIs" dxfId="733" priority="5439" operator="lessThan">
      <formula>$C$4</formula>
    </cfRule>
  </conditionalFormatting>
  <conditionalFormatting sqref="CH45">
    <cfRule type="cellIs" dxfId="732" priority="5440" operator="lessThan">
      <formula>$C$4</formula>
    </cfRule>
  </conditionalFormatting>
  <conditionalFormatting sqref="CH46">
    <cfRule type="cellIs" dxfId="731" priority="5441" operator="lessThan">
      <formula>$C$4</formula>
    </cfRule>
  </conditionalFormatting>
  <conditionalFormatting sqref="CH46">
    <cfRule type="cellIs" dxfId="730" priority="5442" operator="lessThan">
      <formula>$C$4</formula>
    </cfRule>
  </conditionalFormatting>
  <conditionalFormatting sqref="CH47">
    <cfRule type="cellIs" dxfId="729" priority="5443" operator="lessThan">
      <formula>$C$4</formula>
    </cfRule>
  </conditionalFormatting>
  <conditionalFormatting sqref="CH47">
    <cfRule type="cellIs" dxfId="728" priority="5444" operator="lessThan">
      <formula>$C$4</formula>
    </cfRule>
  </conditionalFormatting>
  <conditionalFormatting sqref="CH48">
    <cfRule type="cellIs" dxfId="727" priority="5445" operator="lessThan">
      <formula>$C$4</formula>
    </cfRule>
  </conditionalFormatting>
  <conditionalFormatting sqref="CH48">
    <cfRule type="cellIs" dxfId="726" priority="5446" operator="lessThan">
      <formula>$C$4</formula>
    </cfRule>
  </conditionalFormatting>
  <conditionalFormatting sqref="CH49">
    <cfRule type="cellIs" dxfId="725" priority="5447" operator="lessThan">
      <formula>$C$4</formula>
    </cfRule>
  </conditionalFormatting>
  <conditionalFormatting sqref="CH49">
    <cfRule type="cellIs" dxfId="724" priority="5448" operator="lessThan">
      <formula>$C$4</formula>
    </cfRule>
  </conditionalFormatting>
  <conditionalFormatting sqref="CH50">
    <cfRule type="cellIs" dxfId="723" priority="5449" operator="lessThan">
      <formula>$C$4</formula>
    </cfRule>
  </conditionalFormatting>
  <conditionalFormatting sqref="CH50">
    <cfRule type="cellIs" dxfId="722" priority="5450" operator="lessThan">
      <formula>$C$4</formula>
    </cfRule>
  </conditionalFormatting>
  <conditionalFormatting sqref="CH51">
    <cfRule type="cellIs" dxfId="721" priority="5451" operator="lessThan">
      <formula>$C$4</formula>
    </cfRule>
  </conditionalFormatting>
  <conditionalFormatting sqref="CH51">
    <cfRule type="cellIs" dxfId="720" priority="5452" operator="lessThan">
      <formula>$C$4</formula>
    </cfRule>
  </conditionalFormatting>
  <conditionalFormatting sqref="CH52">
    <cfRule type="cellIs" dxfId="719" priority="5453" operator="lessThan">
      <formula>$C$4</formula>
    </cfRule>
  </conditionalFormatting>
  <conditionalFormatting sqref="CH52">
    <cfRule type="cellIs" dxfId="718" priority="5454" operator="lessThan">
      <formula>$C$4</formula>
    </cfRule>
  </conditionalFormatting>
  <conditionalFormatting sqref="CH53">
    <cfRule type="cellIs" dxfId="717" priority="5455" operator="lessThan">
      <formula>$C$4</formula>
    </cfRule>
  </conditionalFormatting>
  <conditionalFormatting sqref="CH53">
    <cfRule type="cellIs" dxfId="716" priority="5456" operator="lessThan">
      <formula>$C$4</formula>
    </cfRule>
  </conditionalFormatting>
  <conditionalFormatting sqref="CH54">
    <cfRule type="cellIs" dxfId="715" priority="5457" operator="lessThan">
      <formula>$C$4</formula>
    </cfRule>
  </conditionalFormatting>
  <conditionalFormatting sqref="CH54">
    <cfRule type="cellIs" dxfId="714" priority="5458" operator="lessThan">
      <formula>$C$4</formula>
    </cfRule>
  </conditionalFormatting>
  <conditionalFormatting sqref="CH55">
    <cfRule type="cellIs" dxfId="713" priority="5459" operator="lessThan">
      <formula>$C$4</formula>
    </cfRule>
  </conditionalFormatting>
  <conditionalFormatting sqref="CH55">
    <cfRule type="cellIs" dxfId="712" priority="5460" operator="lessThan">
      <formula>$C$4</formula>
    </cfRule>
  </conditionalFormatting>
  <conditionalFormatting sqref="CH56">
    <cfRule type="cellIs" dxfId="711" priority="5461" operator="lessThan">
      <formula>$C$4</formula>
    </cfRule>
  </conditionalFormatting>
  <conditionalFormatting sqref="CH56">
    <cfRule type="cellIs" dxfId="710" priority="5462" operator="lessThan">
      <formula>$C$4</formula>
    </cfRule>
  </conditionalFormatting>
  <conditionalFormatting sqref="CH57">
    <cfRule type="cellIs" dxfId="709" priority="5463" operator="lessThan">
      <formula>$C$4</formula>
    </cfRule>
  </conditionalFormatting>
  <conditionalFormatting sqref="CH57">
    <cfRule type="cellIs" dxfId="708" priority="5464" operator="lessThan">
      <formula>$C$4</formula>
    </cfRule>
  </conditionalFormatting>
  <conditionalFormatting sqref="CH58">
    <cfRule type="cellIs" dxfId="707" priority="5465" operator="lessThan">
      <formula>$C$4</formula>
    </cfRule>
  </conditionalFormatting>
  <conditionalFormatting sqref="CH58">
    <cfRule type="cellIs" dxfId="706" priority="5466" operator="lessThan">
      <formula>$C$4</formula>
    </cfRule>
  </conditionalFormatting>
  <conditionalFormatting sqref="CH59">
    <cfRule type="cellIs" dxfId="705" priority="5467" operator="lessThan">
      <formula>$C$4</formula>
    </cfRule>
  </conditionalFormatting>
  <conditionalFormatting sqref="CH59">
    <cfRule type="cellIs" dxfId="704" priority="5468" operator="lessThan">
      <formula>$C$4</formula>
    </cfRule>
  </conditionalFormatting>
  <conditionalFormatting sqref="CH60">
    <cfRule type="cellIs" dxfId="703" priority="5469" operator="lessThan">
      <formula>$C$4</formula>
    </cfRule>
  </conditionalFormatting>
  <conditionalFormatting sqref="CH60">
    <cfRule type="cellIs" dxfId="702" priority="5470" operator="lessThan">
      <formula>$C$4</formula>
    </cfRule>
  </conditionalFormatting>
  <conditionalFormatting sqref="CI11">
    <cfRule type="cellIs" dxfId="701" priority="5471" operator="lessThan">
      <formula>$C$4</formula>
    </cfRule>
  </conditionalFormatting>
  <conditionalFormatting sqref="CI11">
    <cfRule type="cellIs" dxfId="700" priority="5472" operator="lessThan">
      <formula>$C$4</formula>
    </cfRule>
  </conditionalFormatting>
  <conditionalFormatting sqref="CI12">
    <cfRule type="cellIs" dxfId="699" priority="5473" operator="lessThan">
      <formula>$C$4</formula>
    </cfRule>
  </conditionalFormatting>
  <conditionalFormatting sqref="CI12">
    <cfRule type="cellIs" dxfId="698" priority="5474" operator="lessThan">
      <formula>$C$4</formula>
    </cfRule>
  </conditionalFormatting>
  <conditionalFormatting sqref="CI13">
    <cfRule type="cellIs" dxfId="697" priority="5475" operator="lessThan">
      <formula>$C$4</formula>
    </cfRule>
  </conditionalFormatting>
  <conditionalFormatting sqref="CI13">
    <cfRule type="cellIs" dxfId="696" priority="5476" operator="lessThan">
      <formula>$C$4</formula>
    </cfRule>
  </conditionalFormatting>
  <conditionalFormatting sqref="CI14">
    <cfRule type="cellIs" dxfId="695" priority="5477" operator="lessThan">
      <formula>$C$4</formula>
    </cfRule>
  </conditionalFormatting>
  <conditionalFormatting sqref="CI14">
    <cfRule type="cellIs" dxfId="694" priority="5478" operator="lessThan">
      <formula>$C$4</formula>
    </cfRule>
  </conditionalFormatting>
  <conditionalFormatting sqref="CI15">
    <cfRule type="cellIs" dxfId="693" priority="5479" operator="lessThan">
      <formula>$C$4</formula>
    </cfRule>
  </conditionalFormatting>
  <conditionalFormatting sqref="CI15">
    <cfRule type="cellIs" dxfId="692" priority="5480" operator="lessThan">
      <formula>$C$4</formula>
    </cfRule>
  </conditionalFormatting>
  <conditionalFormatting sqref="CI16">
    <cfRule type="cellIs" dxfId="691" priority="5481" operator="lessThan">
      <formula>$C$4</formula>
    </cfRule>
  </conditionalFormatting>
  <conditionalFormatting sqref="CI16">
    <cfRule type="cellIs" dxfId="690" priority="5482" operator="lessThan">
      <formula>$C$4</formula>
    </cfRule>
  </conditionalFormatting>
  <conditionalFormatting sqref="CI17">
    <cfRule type="cellIs" dxfId="689" priority="5483" operator="lessThan">
      <formula>$C$4</formula>
    </cfRule>
  </conditionalFormatting>
  <conditionalFormatting sqref="CI17">
    <cfRule type="cellIs" dxfId="688" priority="5484" operator="lessThan">
      <formula>$C$4</formula>
    </cfRule>
  </conditionalFormatting>
  <conditionalFormatting sqref="CI18">
    <cfRule type="cellIs" dxfId="687" priority="5485" operator="lessThan">
      <formula>$C$4</formula>
    </cfRule>
  </conditionalFormatting>
  <conditionalFormatting sqref="CI18">
    <cfRule type="cellIs" dxfId="686" priority="5486" operator="lessThan">
      <formula>$C$4</formula>
    </cfRule>
  </conditionalFormatting>
  <conditionalFormatting sqref="CI19">
    <cfRule type="cellIs" dxfId="685" priority="5487" operator="lessThan">
      <formula>$C$4</formula>
    </cfRule>
  </conditionalFormatting>
  <conditionalFormatting sqref="CI19">
    <cfRule type="cellIs" dxfId="684" priority="5488" operator="lessThan">
      <formula>$C$4</formula>
    </cfRule>
  </conditionalFormatting>
  <conditionalFormatting sqref="CI20">
    <cfRule type="cellIs" dxfId="683" priority="5489" operator="lessThan">
      <formula>$C$4</formula>
    </cfRule>
  </conditionalFormatting>
  <conditionalFormatting sqref="CI20">
    <cfRule type="cellIs" dxfId="682" priority="5490" operator="lessThan">
      <formula>$C$4</formula>
    </cfRule>
  </conditionalFormatting>
  <conditionalFormatting sqref="CI21">
    <cfRule type="cellIs" dxfId="681" priority="5491" operator="lessThan">
      <formula>$C$4</formula>
    </cfRule>
  </conditionalFormatting>
  <conditionalFormatting sqref="CI21">
    <cfRule type="cellIs" dxfId="680" priority="5492" operator="lessThan">
      <formula>$C$4</formula>
    </cfRule>
  </conditionalFormatting>
  <conditionalFormatting sqref="CI22">
    <cfRule type="cellIs" dxfId="679" priority="5493" operator="lessThan">
      <formula>$C$4</formula>
    </cfRule>
  </conditionalFormatting>
  <conditionalFormatting sqref="CI22">
    <cfRule type="cellIs" dxfId="678" priority="5494" operator="lessThan">
      <formula>$C$4</formula>
    </cfRule>
  </conditionalFormatting>
  <conditionalFormatting sqref="CI23">
    <cfRule type="cellIs" dxfId="677" priority="5495" operator="lessThan">
      <formula>$C$4</formula>
    </cfRule>
  </conditionalFormatting>
  <conditionalFormatting sqref="CI23">
    <cfRule type="cellIs" dxfId="676" priority="5496" operator="lessThan">
      <formula>$C$4</formula>
    </cfRule>
  </conditionalFormatting>
  <conditionalFormatting sqref="CI24">
    <cfRule type="cellIs" dxfId="675" priority="5497" operator="lessThan">
      <formula>$C$4</formula>
    </cfRule>
  </conditionalFormatting>
  <conditionalFormatting sqref="CI24">
    <cfRule type="cellIs" dxfId="674" priority="5498" operator="lessThan">
      <formula>$C$4</formula>
    </cfRule>
  </conditionalFormatting>
  <conditionalFormatting sqref="CI25">
    <cfRule type="cellIs" dxfId="673" priority="5499" operator="lessThan">
      <formula>$C$4</formula>
    </cfRule>
  </conditionalFormatting>
  <conditionalFormatting sqref="CI25">
    <cfRule type="cellIs" dxfId="672" priority="5500" operator="lessThan">
      <formula>$C$4</formula>
    </cfRule>
  </conditionalFormatting>
  <conditionalFormatting sqref="CI26">
    <cfRule type="cellIs" dxfId="671" priority="5501" operator="lessThan">
      <formula>$C$4</formula>
    </cfRule>
  </conditionalFormatting>
  <conditionalFormatting sqref="CI26">
    <cfRule type="cellIs" dxfId="670" priority="5502" operator="lessThan">
      <formula>$C$4</formula>
    </cfRule>
  </conditionalFormatting>
  <conditionalFormatting sqref="CI27">
    <cfRule type="cellIs" dxfId="669" priority="5503" operator="lessThan">
      <formula>$C$4</formula>
    </cfRule>
  </conditionalFormatting>
  <conditionalFormatting sqref="CI27">
    <cfRule type="cellIs" dxfId="668" priority="5504" operator="lessThan">
      <formula>$C$4</formula>
    </cfRule>
  </conditionalFormatting>
  <conditionalFormatting sqref="CI28">
    <cfRule type="cellIs" dxfId="667" priority="5505" operator="lessThan">
      <formula>$C$4</formula>
    </cfRule>
  </conditionalFormatting>
  <conditionalFormatting sqref="CI28">
    <cfRule type="cellIs" dxfId="666" priority="5506" operator="lessThan">
      <formula>$C$4</formula>
    </cfRule>
  </conditionalFormatting>
  <conditionalFormatting sqref="CI29">
    <cfRule type="cellIs" dxfId="665" priority="5507" operator="lessThan">
      <formula>$C$4</formula>
    </cfRule>
  </conditionalFormatting>
  <conditionalFormatting sqref="CI29">
    <cfRule type="cellIs" dxfId="664" priority="5508" operator="lessThan">
      <formula>$C$4</formula>
    </cfRule>
  </conditionalFormatting>
  <conditionalFormatting sqref="CI30">
    <cfRule type="cellIs" dxfId="663" priority="5509" operator="lessThan">
      <formula>$C$4</formula>
    </cfRule>
  </conditionalFormatting>
  <conditionalFormatting sqref="CI30">
    <cfRule type="cellIs" dxfId="662" priority="5510" operator="lessThan">
      <formula>$C$4</formula>
    </cfRule>
  </conditionalFormatting>
  <conditionalFormatting sqref="CI31">
    <cfRule type="cellIs" dxfId="661" priority="5511" operator="lessThan">
      <formula>$C$4</formula>
    </cfRule>
  </conditionalFormatting>
  <conditionalFormatting sqref="CI31">
    <cfRule type="cellIs" dxfId="660" priority="5512" operator="lessThan">
      <formula>$C$4</formula>
    </cfRule>
  </conditionalFormatting>
  <conditionalFormatting sqref="CI32">
    <cfRule type="cellIs" dxfId="659" priority="5513" operator="lessThan">
      <formula>$C$4</formula>
    </cfRule>
  </conditionalFormatting>
  <conditionalFormatting sqref="CI32">
    <cfRule type="cellIs" dxfId="658" priority="5514" operator="lessThan">
      <formula>$C$4</formula>
    </cfRule>
  </conditionalFormatting>
  <conditionalFormatting sqref="CI33">
    <cfRule type="cellIs" dxfId="657" priority="5515" operator="lessThan">
      <formula>$C$4</formula>
    </cfRule>
  </conditionalFormatting>
  <conditionalFormatting sqref="CI33">
    <cfRule type="cellIs" dxfId="656" priority="5516" operator="lessThan">
      <formula>$C$4</formula>
    </cfRule>
  </conditionalFormatting>
  <conditionalFormatting sqref="CI34">
    <cfRule type="cellIs" dxfId="655" priority="5517" operator="lessThan">
      <formula>$C$4</formula>
    </cfRule>
  </conditionalFormatting>
  <conditionalFormatting sqref="CI34">
    <cfRule type="cellIs" dxfId="654" priority="5518" operator="lessThan">
      <formula>$C$4</formula>
    </cfRule>
  </conditionalFormatting>
  <conditionalFormatting sqref="CI35">
    <cfRule type="cellIs" dxfId="653" priority="5519" operator="lessThan">
      <formula>$C$4</formula>
    </cfRule>
  </conditionalFormatting>
  <conditionalFormatting sqref="CI35">
    <cfRule type="cellIs" dxfId="652" priority="5520" operator="lessThan">
      <formula>$C$4</formula>
    </cfRule>
  </conditionalFormatting>
  <conditionalFormatting sqref="CI36">
    <cfRule type="cellIs" dxfId="651" priority="5521" operator="lessThan">
      <formula>$C$4</formula>
    </cfRule>
  </conditionalFormatting>
  <conditionalFormatting sqref="CI36">
    <cfRule type="cellIs" dxfId="650" priority="5522" operator="lessThan">
      <formula>$C$4</formula>
    </cfRule>
  </conditionalFormatting>
  <conditionalFormatting sqref="CI37">
    <cfRule type="cellIs" dxfId="649" priority="5523" operator="lessThan">
      <formula>$C$4</formula>
    </cfRule>
  </conditionalFormatting>
  <conditionalFormatting sqref="CI37">
    <cfRule type="cellIs" dxfId="648" priority="5524" operator="lessThan">
      <formula>$C$4</formula>
    </cfRule>
  </conditionalFormatting>
  <conditionalFormatting sqref="CI38">
    <cfRule type="cellIs" dxfId="647" priority="5525" operator="lessThan">
      <formula>$C$4</formula>
    </cfRule>
  </conditionalFormatting>
  <conditionalFormatting sqref="CI38">
    <cfRule type="cellIs" dxfId="646" priority="5526" operator="lessThan">
      <formula>$C$4</formula>
    </cfRule>
  </conditionalFormatting>
  <conditionalFormatting sqref="CI39">
    <cfRule type="cellIs" dxfId="645" priority="5527" operator="lessThan">
      <formula>$C$4</formula>
    </cfRule>
  </conditionalFormatting>
  <conditionalFormatting sqref="CI39">
    <cfRule type="cellIs" dxfId="644" priority="5528" operator="lessThan">
      <formula>$C$4</formula>
    </cfRule>
  </conditionalFormatting>
  <conditionalFormatting sqref="CI40">
    <cfRule type="cellIs" dxfId="643" priority="5529" operator="lessThan">
      <formula>$C$4</formula>
    </cfRule>
  </conditionalFormatting>
  <conditionalFormatting sqref="CI40">
    <cfRule type="cellIs" dxfId="642" priority="5530" operator="lessThan">
      <formula>$C$4</formula>
    </cfRule>
  </conditionalFormatting>
  <conditionalFormatting sqref="CI41">
    <cfRule type="cellIs" dxfId="641" priority="5531" operator="lessThan">
      <formula>$C$4</formula>
    </cfRule>
  </conditionalFormatting>
  <conditionalFormatting sqref="CI41">
    <cfRule type="cellIs" dxfId="640" priority="5532" operator="lessThan">
      <formula>$C$4</formula>
    </cfRule>
  </conditionalFormatting>
  <conditionalFormatting sqref="CI42">
    <cfRule type="cellIs" dxfId="639" priority="5533" operator="lessThan">
      <formula>$C$4</formula>
    </cfRule>
  </conditionalFormatting>
  <conditionalFormatting sqref="CI42">
    <cfRule type="cellIs" dxfId="638" priority="5534" operator="lessThan">
      <formula>$C$4</formula>
    </cfRule>
  </conditionalFormatting>
  <conditionalFormatting sqref="CI43">
    <cfRule type="cellIs" dxfId="637" priority="5535" operator="lessThan">
      <formula>$C$4</formula>
    </cfRule>
  </conditionalFormatting>
  <conditionalFormatting sqref="CI43">
    <cfRule type="cellIs" dxfId="636" priority="5536" operator="lessThan">
      <formula>$C$4</formula>
    </cfRule>
  </conditionalFormatting>
  <conditionalFormatting sqref="CI44">
    <cfRule type="cellIs" dxfId="635" priority="5537" operator="lessThan">
      <formula>$C$4</formula>
    </cfRule>
  </conditionalFormatting>
  <conditionalFormatting sqref="CI44">
    <cfRule type="cellIs" dxfId="634" priority="5538" operator="lessThan">
      <formula>$C$4</formula>
    </cfRule>
  </conditionalFormatting>
  <conditionalFormatting sqref="CI45">
    <cfRule type="cellIs" dxfId="633" priority="5539" operator="lessThan">
      <formula>$C$4</formula>
    </cfRule>
  </conditionalFormatting>
  <conditionalFormatting sqref="CI45">
    <cfRule type="cellIs" dxfId="632" priority="5540" operator="lessThan">
      <formula>$C$4</formula>
    </cfRule>
  </conditionalFormatting>
  <conditionalFormatting sqref="CI46">
    <cfRule type="cellIs" dxfId="631" priority="5541" operator="lessThan">
      <formula>$C$4</formula>
    </cfRule>
  </conditionalFormatting>
  <conditionalFormatting sqref="CI46">
    <cfRule type="cellIs" dxfId="630" priority="5542" operator="lessThan">
      <formula>$C$4</formula>
    </cfRule>
  </conditionalFormatting>
  <conditionalFormatting sqref="CI47">
    <cfRule type="cellIs" dxfId="629" priority="5543" operator="lessThan">
      <formula>$C$4</formula>
    </cfRule>
  </conditionalFormatting>
  <conditionalFormatting sqref="CI47">
    <cfRule type="cellIs" dxfId="628" priority="5544" operator="lessThan">
      <formula>$C$4</formula>
    </cfRule>
  </conditionalFormatting>
  <conditionalFormatting sqref="CI48">
    <cfRule type="cellIs" dxfId="627" priority="5545" operator="lessThan">
      <formula>$C$4</formula>
    </cfRule>
  </conditionalFormatting>
  <conditionalFormatting sqref="CI48">
    <cfRule type="cellIs" dxfId="626" priority="5546" operator="lessThan">
      <formula>$C$4</formula>
    </cfRule>
  </conditionalFormatting>
  <conditionalFormatting sqref="CI49">
    <cfRule type="cellIs" dxfId="625" priority="5547" operator="lessThan">
      <formula>$C$4</formula>
    </cfRule>
  </conditionalFormatting>
  <conditionalFormatting sqref="CI49">
    <cfRule type="cellIs" dxfId="624" priority="5548" operator="lessThan">
      <formula>$C$4</formula>
    </cfRule>
  </conditionalFormatting>
  <conditionalFormatting sqref="CI50">
    <cfRule type="cellIs" dxfId="623" priority="5549" operator="lessThan">
      <formula>$C$4</formula>
    </cfRule>
  </conditionalFormatting>
  <conditionalFormatting sqref="CI50">
    <cfRule type="cellIs" dxfId="622" priority="5550" operator="lessThan">
      <formula>$C$4</formula>
    </cfRule>
  </conditionalFormatting>
  <conditionalFormatting sqref="CI51">
    <cfRule type="cellIs" dxfId="621" priority="5551" operator="lessThan">
      <formula>$C$4</formula>
    </cfRule>
  </conditionalFormatting>
  <conditionalFormatting sqref="CI51">
    <cfRule type="cellIs" dxfId="620" priority="5552" operator="lessThan">
      <formula>$C$4</formula>
    </cfRule>
  </conditionalFormatting>
  <conditionalFormatting sqref="CI52">
    <cfRule type="cellIs" dxfId="619" priority="5553" operator="lessThan">
      <formula>$C$4</formula>
    </cfRule>
  </conditionalFormatting>
  <conditionalFormatting sqref="CI52">
    <cfRule type="cellIs" dxfId="618" priority="5554" operator="lessThan">
      <formula>$C$4</formula>
    </cfRule>
  </conditionalFormatting>
  <conditionalFormatting sqref="CI53">
    <cfRule type="cellIs" dxfId="617" priority="5555" operator="lessThan">
      <formula>$C$4</formula>
    </cfRule>
  </conditionalFormatting>
  <conditionalFormatting sqref="CI53">
    <cfRule type="cellIs" dxfId="616" priority="5556" operator="lessThan">
      <formula>$C$4</formula>
    </cfRule>
  </conditionalFormatting>
  <conditionalFormatting sqref="CI54">
    <cfRule type="cellIs" dxfId="615" priority="5557" operator="lessThan">
      <formula>$C$4</formula>
    </cfRule>
  </conditionalFormatting>
  <conditionalFormatting sqref="CI54">
    <cfRule type="cellIs" dxfId="614" priority="5558" operator="lessThan">
      <formula>$C$4</formula>
    </cfRule>
  </conditionalFormatting>
  <conditionalFormatting sqref="CI55">
    <cfRule type="cellIs" dxfId="613" priority="5559" operator="lessThan">
      <formula>$C$4</formula>
    </cfRule>
  </conditionalFormatting>
  <conditionalFormatting sqref="CI55">
    <cfRule type="cellIs" dxfId="612" priority="5560" operator="lessThan">
      <formula>$C$4</formula>
    </cfRule>
  </conditionalFormatting>
  <conditionalFormatting sqref="CI56">
    <cfRule type="cellIs" dxfId="611" priority="5561" operator="lessThan">
      <formula>$C$4</formula>
    </cfRule>
  </conditionalFormatting>
  <conditionalFormatting sqref="CI56">
    <cfRule type="cellIs" dxfId="610" priority="5562" operator="lessThan">
      <formula>$C$4</formula>
    </cfRule>
  </conditionalFormatting>
  <conditionalFormatting sqref="CI57">
    <cfRule type="cellIs" dxfId="609" priority="5563" operator="lessThan">
      <formula>$C$4</formula>
    </cfRule>
  </conditionalFormatting>
  <conditionalFormatting sqref="CI57">
    <cfRule type="cellIs" dxfId="608" priority="5564" operator="lessThan">
      <formula>$C$4</formula>
    </cfRule>
  </conditionalFormatting>
  <conditionalFormatting sqref="CI58">
    <cfRule type="cellIs" dxfId="607" priority="5565" operator="lessThan">
      <formula>$C$4</formula>
    </cfRule>
  </conditionalFormatting>
  <conditionalFormatting sqref="CI58">
    <cfRule type="cellIs" dxfId="606" priority="5566" operator="lessThan">
      <formula>$C$4</formula>
    </cfRule>
  </conditionalFormatting>
  <conditionalFormatting sqref="CI59">
    <cfRule type="cellIs" dxfId="605" priority="5567" operator="lessThan">
      <formula>$C$4</formula>
    </cfRule>
  </conditionalFormatting>
  <conditionalFormatting sqref="CI59">
    <cfRule type="cellIs" dxfId="604" priority="5568" operator="lessThan">
      <formula>$C$4</formula>
    </cfRule>
  </conditionalFormatting>
  <conditionalFormatting sqref="CI60">
    <cfRule type="cellIs" dxfId="603" priority="5569" operator="lessThan">
      <formula>$C$4</formula>
    </cfRule>
  </conditionalFormatting>
  <conditionalFormatting sqref="CI60">
    <cfRule type="cellIs" dxfId="602" priority="5570" operator="lessThan">
      <formula>$C$4</formula>
    </cfRule>
  </conditionalFormatting>
  <conditionalFormatting sqref="CJ11">
    <cfRule type="cellIs" dxfId="601" priority="5571" operator="lessThan">
      <formula>$C$4</formula>
    </cfRule>
  </conditionalFormatting>
  <conditionalFormatting sqref="CJ11">
    <cfRule type="cellIs" dxfId="600" priority="5572" operator="lessThan">
      <formula>$C$4</formula>
    </cfRule>
  </conditionalFormatting>
  <conditionalFormatting sqref="CJ12">
    <cfRule type="cellIs" dxfId="599" priority="5573" operator="lessThan">
      <formula>$C$4</formula>
    </cfRule>
  </conditionalFormatting>
  <conditionalFormatting sqref="CJ12">
    <cfRule type="cellIs" dxfId="598" priority="5574" operator="lessThan">
      <formula>$C$4</formula>
    </cfRule>
  </conditionalFormatting>
  <conditionalFormatting sqref="CJ13">
    <cfRule type="cellIs" dxfId="597" priority="5575" operator="lessThan">
      <formula>$C$4</formula>
    </cfRule>
  </conditionalFormatting>
  <conditionalFormatting sqref="CJ13">
    <cfRule type="cellIs" dxfId="596" priority="5576" operator="lessThan">
      <formula>$C$4</formula>
    </cfRule>
  </conditionalFormatting>
  <conditionalFormatting sqref="CJ14">
    <cfRule type="cellIs" dxfId="595" priority="5577" operator="lessThan">
      <formula>$C$4</formula>
    </cfRule>
  </conditionalFormatting>
  <conditionalFormatting sqref="CJ14">
    <cfRule type="cellIs" dxfId="594" priority="5578" operator="lessThan">
      <formula>$C$4</formula>
    </cfRule>
  </conditionalFormatting>
  <conditionalFormatting sqref="CJ15">
    <cfRule type="cellIs" dxfId="593" priority="5579" operator="lessThan">
      <formula>$C$4</formula>
    </cfRule>
  </conditionalFormatting>
  <conditionalFormatting sqref="CJ15">
    <cfRule type="cellIs" dxfId="592" priority="5580" operator="lessThan">
      <formula>$C$4</formula>
    </cfRule>
  </conditionalFormatting>
  <conditionalFormatting sqref="CJ16">
    <cfRule type="cellIs" dxfId="591" priority="5581" operator="lessThan">
      <formula>$C$4</formula>
    </cfRule>
  </conditionalFormatting>
  <conditionalFormatting sqref="CJ16">
    <cfRule type="cellIs" dxfId="590" priority="5582" operator="lessThan">
      <formula>$C$4</formula>
    </cfRule>
  </conditionalFormatting>
  <conditionalFormatting sqref="CJ17">
    <cfRule type="cellIs" dxfId="589" priority="5583" operator="lessThan">
      <formula>$C$4</formula>
    </cfRule>
  </conditionalFormatting>
  <conditionalFormatting sqref="CJ17">
    <cfRule type="cellIs" dxfId="588" priority="5584" operator="lessThan">
      <formula>$C$4</formula>
    </cfRule>
  </conditionalFormatting>
  <conditionalFormatting sqref="CJ18">
    <cfRule type="cellIs" dxfId="587" priority="5585" operator="lessThan">
      <formula>$C$4</formula>
    </cfRule>
  </conditionalFormatting>
  <conditionalFormatting sqref="CJ18">
    <cfRule type="cellIs" dxfId="586" priority="5586" operator="lessThan">
      <formula>$C$4</formula>
    </cfRule>
  </conditionalFormatting>
  <conditionalFormatting sqref="CJ19">
    <cfRule type="cellIs" dxfId="585" priority="5587" operator="lessThan">
      <formula>$C$4</formula>
    </cfRule>
  </conditionalFormatting>
  <conditionalFormatting sqref="CJ19">
    <cfRule type="cellIs" dxfId="584" priority="5588" operator="lessThan">
      <formula>$C$4</formula>
    </cfRule>
  </conditionalFormatting>
  <conditionalFormatting sqref="CJ20">
    <cfRule type="cellIs" dxfId="583" priority="5589" operator="lessThan">
      <formula>$C$4</formula>
    </cfRule>
  </conditionalFormatting>
  <conditionalFormatting sqref="CJ20">
    <cfRule type="cellIs" dxfId="582" priority="5590" operator="lessThan">
      <formula>$C$4</formula>
    </cfRule>
  </conditionalFormatting>
  <conditionalFormatting sqref="CJ21">
    <cfRule type="cellIs" dxfId="581" priority="5591" operator="lessThan">
      <formula>$C$4</formula>
    </cfRule>
  </conditionalFormatting>
  <conditionalFormatting sqref="CJ21">
    <cfRule type="cellIs" dxfId="580" priority="5592" operator="lessThan">
      <formula>$C$4</formula>
    </cfRule>
  </conditionalFormatting>
  <conditionalFormatting sqref="CJ22">
    <cfRule type="cellIs" dxfId="579" priority="5593" operator="lessThan">
      <formula>$C$4</formula>
    </cfRule>
  </conditionalFormatting>
  <conditionalFormatting sqref="CJ22">
    <cfRule type="cellIs" dxfId="578" priority="5594" operator="lessThan">
      <formula>$C$4</formula>
    </cfRule>
  </conditionalFormatting>
  <conditionalFormatting sqref="CJ23">
    <cfRule type="cellIs" dxfId="577" priority="5595" operator="lessThan">
      <formula>$C$4</formula>
    </cfRule>
  </conditionalFormatting>
  <conditionalFormatting sqref="CJ23">
    <cfRule type="cellIs" dxfId="576" priority="5596" operator="lessThan">
      <formula>$C$4</formula>
    </cfRule>
  </conditionalFormatting>
  <conditionalFormatting sqref="CJ24">
    <cfRule type="cellIs" dxfId="575" priority="5597" operator="lessThan">
      <formula>$C$4</formula>
    </cfRule>
  </conditionalFormatting>
  <conditionalFormatting sqref="CJ24">
    <cfRule type="cellIs" dxfId="574" priority="5598" operator="lessThan">
      <formula>$C$4</formula>
    </cfRule>
  </conditionalFormatting>
  <conditionalFormatting sqref="CJ25">
    <cfRule type="cellIs" dxfId="573" priority="5599" operator="lessThan">
      <formula>$C$4</formula>
    </cfRule>
  </conditionalFormatting>
  <conditionalFormatting sqref="CJ25">
    <cfRule type="cellIs" dxfId="572" priority="5600" operator="lessThan">
      <formula>$C$4</formula>
    </cfRule>
  </conditionalFormatting>
  <conditionalFormatting sqref="CJ26">
    <cfRule type="cellIs" dxfId="571" priority="5601" operator="lessThan">
      <formula>$C$4</formula>
    </cfRule>
  </conditionalFormatting>
  <conditionalFormatting sqref="CJ26">
    <cfRule type="cellIs" dxfId="570" priority="5602" operator="lessThan">
      <formula>$C$4</formula>
    </cfRule>
  </conditionalFormatting>
  <conditionalFormatting sqref="CJ27">
    <cfRule type="cellIs" dxfId="569" priority="5603" operator="lessThan">
      <formula>$C$4</formula>
    </cfRule>
  </conditionalFormatting>
  <conditionalFormatting sqref="CJ27">
    <cfRule type="cellIs" dxfId="568" priority="5604" operator="lessThan">
      <formula>$C$4</formula>
    </cfRule>
  </conditionalFormatting>
  <conditionalFormatting sqref="CJ28">
    <cfRule type="cellIs" dxfId="567" priority="5605" operator="lessThan">
      <formula>$C$4</formula>
    </cfRule>
  </conditionalFormatting>
  <conditionalFormatting sqref="CJ28">
    <cfRule type="cellIs" dxfId="566" priority="5606" operator="lessThan">
      <formula>$C$4</formula>
    </cfRule>
  </conditionalFormatting>
  <conditionalFormatting sqref="CJ29">
    <cfRule type="cellIs" dxfId="565" priority="5607" operator="lessThan">
      <formula>$C$4</formula>
    </cfRule>
  </conditionalFormatting>
  <conditionalFormatting sqref="CJ29">
    <cfRule type="cellIs" dxfId="564" priority="5608" operator="lessThan">
      <formula>$C$4</formula>
    </cfRule>
  </conditionalFormatting>
  <conditionalFormatting sqref="CJ30">
    <cfRule type="cellIs" dxfId="563" priority="5609" operator="lessThan">
      <formula>$C$4</formula>
    </cfRule>
  </conditionalFormatting>
  <conditionalFormatting sqref="CJ30">
    <cfRule type="cellIs" dxfId="562" priority="5610" operator="lessThan">
      <formula>$C$4</formula>
    </cfRule>
  </conditionalFormatting>
  <conditionalFormatting sqref="CJ31">
    <cfRule type="cellIs" dxfId="561" priority="5611" operator="lessThan">
      <formula>$C$4</formula>
    </cfRule>
  </conditionalFormatting>
  <conditionalFormatting sqref="CJ31">
    <cfRule type="cellIs" dxfId="560" priority="5612" operator="lessThan">
      <formula>$C$4</formula>
    </cfRule>
  </conditionalFormatting>
  <conditionalFormatting sqref="CJ32">
    <cfRule type="cellIs" dxfId="559" priority="5613" operator="lessThan">
      <formula>$C$4</formula>
    </cfRule>
  </conditionalFormatting>
  <conditionalFormatting sqref="CJ32">
    <cfRule type="cellIs" dxfId="558" priority="5614" operator="lessThan">
      <formula>$C$4</formula>
    </cfRule>
  </conditionalFormatting>
  <conditionalFormatting sqref="CJ33">
    <cfRule type="cellIs" dxfId="557" priority="5615" operator="lessThan">
      <formula>$C$4</formula>
    </cfRule>
  </conditionalFormatting>
  <conditionalFormatting sqref="CJ33">
    <cfRule type="cellIs" dxfId="556" priority="5616" operator="lessThan">
      <formula>$C$4</formula>
    </cfRule>
  </conditionalFormatting>
  <conditionalFormatting sqref="CJ34">
    <cfRule type="cellIs" dxfId="555" priority="5617" operator="lessThan">
      <formula>$C$4</formula>
    </cfRule>
  </conditionalFormatting>
  <conditionalFormatting sqref="CJ34">
    <cfRule type="cellIs" dxfId="554" priority="5618" operator="lessThan">
      <formula>$C$4</formula>
    </cfRule>
  </conditionalFormatting>
  <conditionalFormatting sqref="CJ35">
    <cfRule type="cellIs" dxfId="553" priority="5619" operator="lessThan">
      <formula>$C$4</formula>
    </cfRule>
  </conditionalFormatting>
  <conditionalFormatting sqref="CJ35">
    <cfRule type="cellIs" dxfId="552" priority="5620" operator="lessThan">
      <formula>$C$4</formula>
    </cfRule>
  </conditionalFormatting>
  <conditionalFormatting sqref="CJ36">
    <cfRule type="cellIs" dxfId="551" priority="5621" operator="lessThan">
      <formula>$C$4</formula>
    </cfRule>
  </conditionalFormatting>
  <conditionalFormatting sqref="CJ36">
    <cfRule type="cellIs" dxfId="550" priority="5622" operator="lessThan">
      <formula>$C$4</formula>
    </cfRule>
  </conditionalFormatting>
  <conditionalFormatting sqref="CJ37">
    <cfRule type="cellIs" dxfId="549" priority="5623" operator="lessThan">
      <formula>$C$4</formula>
    </cfRule>
  </conditionalFormatting>
  <conditionalFormatting sqref="CJ37">
    <cfRule type="cellIs" dxfId="548" priority="5624" operator="lessThan">
      <formula>$C$4</formula>
    </cfRule>
  </conditionalFormatting>
  <conditionalFormatting sqref="CJ38">
    <cfRule type="cellIs" dxfId="547" priority="5625" operator="lessThan">
      <formula>$C$4</formula>
    </cfRule>
  </conditionalFormatting>
  <conditionalFormatting sqref="CJ38">
    <cfRule type="cellIs" dxfId="546" priority="5626" operator="lessThan">
      <formula>$C$4</formula>
    </cfRule>
  </conditionalFormatting>
  <conditionalFormatting sqref="CJ39">
    <cfRule type="cellIs" dxfId="545" priority="5627" operator="lessThan">
      <formula>$C$4</formula>
    </cfRule>
  </conditionalFormatting>
  <conditionalFormatting sqref="CJ39">
    <cfRule type="cellIs" dxfId="544" priority="5628" operator="lessThan">
      <formula>$C$4</formula>
    </cfRule>
  </conditionalFormatting>
  <conditionalFormatting sqref="CJ40">
    <cfRule type="cellIs" dxfId="543" priority="5629" operator="lessThan">
      <formula>$C$4</formula>
    </cfRule>
  </conditionalFormatting>
  <conditionalFormatting sqref="CJ40">
    <cfRule type="cellIs" dxfId="542" priority="5630" operator="lessThan">
      <formula>$C$4</formula>
    </cfRule>
  </conditionalFormatting>
  <conditionalFormatting sqref="CJ41">
    <cfRule type="cellIs" dxfId="541" priority="5631" operator="lessThan">
      <formula>$C$4</formula>
    </cfRule>
  </conditionalFormatting>
  <conditionalFormatting sqref="CJ41">
    <cfRule type="cellIs" dxfId="540" priority="5632" operator="lessThan">
      <formula>$C$4</formula>
    </cfRule>
  </conditionalFormatting>
  <conditionalFormatting sqref="CJ42">
    <cfRule type="cellIs" dxfId="539" priority="5633" operator="lessThan">
      <formula>$C$4</formula>
    </cfRule>
  </conditionalFormatting>
  <conditionalFormatting sqref="CJ42">
    <cfRule type="cellIs" dxfId="538" priority="5634" operator="lessThan">
      <formula>$C$4</formula>
    </cfRule>
  </conditionalFormatting>
  <conditionalFormatting sqref="CJ43">
    <cfRule type="cellIs" dxfId="537" priority="5635" operator="lessThan">
      <formula>$C$4</formula>
    </cfRule>
  </conditionalFormatting>
  <conditionalFormatting sqref="CJ43">
    <cfRule type="cellIs" dxfId="536" priority="5636" operator="lessThan">
      <formula>$C$4</formula>
    </cfRule>
  </conditionalFormatting>
  <conditionalFormatting sqref="CJ44">
    <cfRule type="cellIs" dxfId="535" priority="5637" operator="lessThan">
      <formula>$C$4</formula>
    </cfRule>
  </conditionalFormatting>
  <conditionalFormatting sqref="CJ44">
    <cfRule type="cellIs" dxfId="534" priority="5638" operator="lessThan">
      <formula>$C$4</formula>
    </cfRule>
  </conditionalFormatting>
  <conditionalFormatting sqref="CJ45">
    <cfRule type="cellIs" dxfId="533" priority="5639" operator="lessThan">
      <formula>$C$4</formula>
    </cfRule>
  </conditionalFormatting>
  <conditionalFormatting sqref="CJ45">
    <cfRule type="cellIs" dxfId="532" priority="5640" operator="lessThan">
      <formula>$C$4</formula>
    </cfRule>
  </conditionalFormatting>
  <conditionalFormatting sqref="CJ46">
    <cfRule type="cellIs" dxfId="531" priority="5641" operator="lessThan">
      <formula>$C$4</formula>
    </cfRule>
  </conditionalFormatting>
  <conditionalFormatting sqref="CJ46">
    <cfRule type="cellIs" dxfId="530" priority="5642" operator="lessThan">
      <formula>$C$4</formula>
    </cfRule>
  </conditionalFormatting>
  <conditionalFormatting sqref="CJ47">
    <cfRule type="cellIs" dxfId="529" priority="5643" operator="lessThan">
      <formula>$C$4</formula>
    </cfRule>
  </conditionalFormatting>
  <conditionalFormatting sqref="CJ47">
    <cfRule type="cellIs" dxfId="528" priority="5644" operator="lessThan">
      <formula>$C$4</formula>
    </cfRule>
  </conditionalFormatting>
  <conditionalFormatting sqref="CJ48">
    <cfRule type="cellIs" dxfId="527" priority="5645" operator="lessThan">
      <formula>$C$4</formula>
    </cfRule>
  </conditionalFormatting>
  <conditionalFormatting sqref="CJ48">
    <cfRule type="cellIs" dxfId="526" priority="5646" operator="lessThan">
      <formula>$C$4</formula>
    </cfRule>
  </conditionalFormatting>
  <conditionalFormatting sqref="CJ49">
    <cfRule type="cellIs" dxfId="525" priority="5647" operator="lessThan">
      <formula>$C$4</formula>
    </cfRule>
  </conditionalFormatting>
  <conditionalFormatting sqref="CJ49">
    <cfRule type="cellIs" dxfId="524" priority="5648" operator="lessThan">
      <formula>$C$4</formula>
    </cfRule>
  </conditionalFormatting>
  <conditionalFormatting sqref="CJ50">
    <cfRule type="cellIs" dxfId="523" priority="5649" operator="lessThan">
      <formula>$C$4</formula>
    </cfRule>
  </conditionalFormatting>
  <conditionalFormatting sqref="CJ50">
    <cfRule type="cellIs" dxfId="522" priority="5650" operator="lessThan">
      <formula>$C$4</formula>
    </cfRule>
  </conditionalFormatting>
  <conditionalFormatting sqref="CJ51">
    <cfRule type="cellIs" dxfId="521" priority="5651" operator="lessThan">
      <formula>$C$4</formula>
    </cfRule>
  </conditionalFormatting>
  <conditionalFormatting sqref="CJ51">
    <cfRule type="cellIs" dxfId="520" priority="5652" operator="lessThan">
      <formula>$C$4</formula>
    </cfRule>
  </conditionalFormatting>
  <conditionalFormatting sqref="CJ52">
    <cfRule type="cellIs" dxfId="519" priority="5653" operator="lessThan">
      <formula>$C$4</formula>
    </cfRule>
  </conditionalFormatting>
  <conditionalFormatting sqref="CJ52">
    <cfRule type="cellIs" dxfId="518" priority="5654" operator="lessThan">
      <formula>$C$4</formula>
    </cfRule>
  </conditionalFormatting>
  <conditionalFormatting sqref="CJ53">
    <cfRule type="cellIs" dxfId="517" priority="5655" operator="lessThan">
      <formula>$C$4</formula>
    </cfRule>
  </conditionalFormatting>
  <conditionalFormatting sqref="CJ53">
    <cfRule type="cellIs" dxfId="516" priority="5656" operator="lessThan">
      <formula>$C$4</formula>
    </cfRule>
  </conditionalFormatting>
  <conditionalFormatting sqref="CJ54">
    <cfRule type="cellIs" dxfId="515" priority="5657" operator="lessThan">
      <formula>$C$4</formula>
    </cfRule>
  </conditionalFormatting>
  <conditionalFormatting sqref="CJ54">
    <cfRule type="cellIs" dxfId="514" priority="5658" operator="lessThan">
      <formula>$C$4</formula>
    </cfRule>
  </conditionalFormatting>
  <conditionalFormatting sqref="CJ55">
    <cfRule type="cellIs" dxfId="513" priority="5659" operator="lessThan">
      <formula>$C$4</formula>
    </cfRule>
  </conditionalFormatting>
  <conditionalFormatting sqref="CJ55">
    <cfRule type="cellIs" dxfId="512" priority="5660" operator="lessThan">
      <formula>$C$4</formula>
    </cfRule>
  </conditionalFormatting>
  <conditionalFormatting sqref="CJ56">
    <cfRule type="cellIs" dxfId="511" priority="5661" operator="lessThan">
      <formula>$C$4</formula>
    </cfRule>
  </conditionalFormatting>
  <conditionalFormatting sqref="CJ56">
    <cfRule type="cellIs" dxfId="510" priority="5662" operator="lessThan">
      <formula>$C$4</formula>
    </cfRule>
  </conditionalFormatting>
  <conditionalFormatting sqref="CJ57">
    <cfRule type="cellIs" dxfId="509" priority="5663" operator="lessThan">
      <formula>$C$4</formula>
    </cfRule>
  </conditionalFormatting>
  <conditionalFormatting sqref="CJ57">
    <cfRule type="cellIs" dxfId="508" priority="5664" operator="lessThan">
      <formula>$C$4</formula>
    </cfRule>
  </conditionalFormatting>
  <conditionalFormatting sqref="CJ58">
    <cfRule type="cellIs" dxfId="507" priority="5665" operator="lessThan">
      <formula>$C$4</formula>
    </cfRule>
  </conditionalFormatting>
  <conditionalFormatting sqref="CJ58">
    <cfRule type="cellIs" dxfId="506" priority="5666" operator="lessThan">
      <formula>$C$4</formula>
    </cfRule>
  </conditionalFormatting>
  <conditionalFormatting sqref="CJ59">
    <cfRule type="cellIs" dxfId="505" priority="5667" operator="lessThan">
      <formula>$C$4</formula>
    </cfRule>
  </conditionalFormatting>
  <conditionalFormatting sqref="CJ59">
    <cfRule type="cellIs" dxfId="504" priority="5668" operator="lessThan">
      <formula>$C$4</formula>
    </cfRule>
  </conditionalFormatting>
  <conditionalFormatting sqref="CJ60">
    <cfRule type="cellIs" dxfId="503" priority="5669" operator="lessThan">
      <formula>$C$4</formula>
    </cfRule>
  </conditionalFormatting>
  <conditionalFormatting sqref="CJ60">
    <cfRule type="cellIs" dxfId="502" priority="5670" operator="lessThan">
      <formula>$C$4</formula>
    </cfRule>
  </conditionalFormatting>
  <conditionalFormatting sqref="CK11">
    <cfRule type="cellIs" dxfId="501" priority="5671" operator="lessThan">
      <formula>$C$4</formula>
    </cfRule>
  </conditionalFormatting>
  <conditionalFormatting sqref="CK11">
    <cfRule type="cellIs" dxfId="500" priority="5672" operator="lessThan">
      <formula>$C$4</formula>
    </cfRule>
  </conditionalFormatting>
  <conditionalFormatting sqref="CK12">
    <cfRule type="cellIs" dxfId="499" priority="5673" operator="lessThan">
      <formula>$C$4</formula>
    </cfRule>
  </conditionalFormatting>
  <conditionalFormatting sqref="CK12">
    <cfRule type="cellIs" dxfId="498" priority="5674" operator="lessThan">
      <formula>$C$4</formula>
    </cfRule>
  </conditionalFormatting>
  <conditionalFormatting sqref="CK13">
    <cfRule type="cellIs" dxfId="497" priority="5675" operator="lessThan">
      <formula>$C$4</formula>
    </cfRule>
  </conditionalFormatting>
  <conditionalFormatting sqref="CK13">
    <cfRule type="cellIs" dxfId="496" priority="5676" operator="lessThan">
      <formula>$C$4</formula>
    </cfRule>
  </conditionalFormatting>
  <conditionalFormatting sqref="CK14">
    <cfRule type="cellIs" dxfId="495" priority="5677" operator="lessThan">
      <formula>$C$4</formula>
    </cfRule>
  </conditionalFormatting>
  <conditionalFormatting sqref="CK14">
    <cfRule type="cellIs" dxfId="494" priority="5678" operator="lessThan">
      <formula>$C$4</formula>
    </cfRule>
  </conditionalFormatting>
  <conditionalFormatting sqref="CK15">
    <cfRule type="cellIs" dxfId="493" priority="5679" operator="lessThan">
      <formula>$C$4</formula>
    </cfRule>
  </conditionalFormatting>
  <conditionalFormatting sqref="CK15">
    <cfRule type="cellIs" dxfId="492" priority="5680" operator="lessThan">
      <formula>$C$4</formula>
    </cfRule>
  </conditionalFormatting>
  <conditionalFormatting sqref="CK16">
    <cfRule type="cellIs" dxfId="491" priority="5681" operator="lessThan">
      <formula>$C$4</formula>
    </cfRule>
  </conditionalFormatting>
  <conditionalFormatting sqref="CK16">
    <cfRule type="cellIs" dxfId="490" priority="5682" operator="lessThan">
      <formula>$C$4</formula>
    </cfRule>
  </conditionalFormatting>
  <conditionalFormatting sqref="CK17">
    <cfRule type="cellIs" dxfId="489" priority="5683" operator="lessThan">
      <formula>$C$4</formula>
    </cfRule>
  </conditionalFormatting>
  <conditionalFormatting sqref="CK17">
    <cfRule type="cellIs" dxfId="488" priority="5684" operator="lessThan">
      <formula>$C$4</formula>
    </cfRule>
  </conditionalFormatting>
  <conditionalFormatting sqref="CK18">
    <cfRule type="cellIs" dxfId="487" priority="5685" operator="lessThan">
      <formula>$C$4</formula>
    </cfRule>
  </conditionalFormatting>
  <conditionalFormatting sqref="CK18">
    <cfRule type="cellIs" dxfId="486" priority="5686" operator="lessThan">
      <formula>$C$4</formula>
    </cfRule>
  </conditionalFormatting>
  <conditionalFormatting sqref="CK19">
    <cfRule type="cellIs" dxfId="485" priority="5687" operator="lessThan">
      <formula>$C$4</formula>
    </cfRule>
  </conditionalFormatting>
  <conditionalFormatting sqref="CK19">
    <cfRule type="cellIs" dxfId="484" priority="5688" operator="lessThan">
      <formula>$C$4</formula>
    </cfRule>
  </conditionalFormatting>
  <conditionalFormatting sqref="CK20">
    <cfRule type="cellIs" dxfId="483" priority="5689" operator="lessThan">
      <formula>$C$4</formula>
    </cfRule>
  </conditionalFormatting>
  <conditionalFormatting sqref="CK20">
    <cfRule type="cellIs" dxfId="482" priority="5690" operator="lessThan">
      <formula>$C$4</formula>
    </cfRule>
  </conditionalFormatting>
  <conditionalFormatting sqref="CK21">
    <cfRule type="cellIs" dxfId="481" priority="5691" operator="lessThan">
      <formula>$C$4</formula>
    </cfRule>
  </conditionalFormatting>
  <conditionalFormatting sqref="CK21">
    <cfRule type="cellIs" dxfId="480" priority="5692" operator="lessThan">
      <formula>$C$4</formula>
    </cfRule>
  </conditionalFormatting>
  <conditionalFormatting sqref="CK22">
    <cfRule type="cellIs" dxfId="479" priority="5693" operator="lessThan">
      <formula>$C$4</formula>
    </cfRule>
  </conditionalFormatting>
  <conditionalFormatting sqref="CK22">
    <cfRule type="cellIs" dxfId="478" priority="5694" operator="lessThan">
      <formula>$C$4</formula>
    </cfRule>
  </conditionalFormatting>
  <conditionalFormatting sqref="CK23">
    <cfRule type="cellIs" dxfId="477" priority="5695" operator="lessThan">
      <formula>$C$4</formula>
    </cfRule>
  </conditionalFormatting>
  <conditionalFormatting sqref="CK23">
    <cfRule type="cellIs" dxfId="476" priority="5696" operator="lessThan">
      <formula>$C$4</formula>
    </cfRule>
  </conditionalFormatting>
  <conditionalFormatting sqref="CK24">
    <cfRule type="cellIs" dxfId="475" priority="5697" operator="lessThan">
      <formula>$C$4</formula>
    </cfRule>
  </conditionalFormatting>
  <conditionalFormatting sqref="CK24">
    <cfRule type="cellIs" dxfId="474" priority="5698" operator="lessThan">
      <formula>$C$4</formula>
    </cfRule>
  </conditionalFormatting>
  <conditionalFormatting sqref="CK25">
    <cfRule type="cellIs" dxfId="473" priority="5699" operator="lessThan">
      <formula>$C$4</formula>
    </cfRule>
  </conditionalFormatting>
  <conditionalFormatting sqref="CK25">
    <cfRule type="cellIs" dxfId="472" priority="5700" operator="lessThan">
      <formula>$C$4</formula>
    </cfRule>
  </conditionalFormatting>
  <conditionalFormatting sqref="CK26">
    <cfRule type="cellIs" dxfId="471" priority="5701" operator="lessThan">
      <formula>$C$4</formula>
    </cfRule>
  </conditionalFormatting>
  <conditionalFormatting sqref="CK26">
    <cfRule type="cellIs" dxfId="470" priority="5702" operator="lessThan">
      <formula>$C$4</formula>
    </cfRule>
  </conditionalFormatting>
  <conditionalFormatting sqref="CK27">
    <cfRule type="cellIs" dxfId="469" priority="5703" operator="lessThan">
      <formula>$C$4</formula>
    </cfRule>
  </conditionalFormatting>
  <conditionalFormatting sqref="CK27">
    <cfRule type="cellIs" dxfId="468" priority="5704" operator="lessThan">
      <formula>$C$4</formula>
    </cfRule>
  </conditionalFormatting>
  <conditionalFormatting sqref="CK28">
    <cfRule type="cellIs" dxfId="467" priority="5705" operator="lessThan">
      <formula>$C$4</formula>
    </cfRule>
  </conditionalFormatting>
  <conditionalFormatting sqref="CK28">
    <cfRule type="cellIs" dxfId="466" priority="5706" operator="lessThan">
      <formula>$C$4</formula>
    </cfRule>
  </conditionalFormatting>
  <conditionalFormatting sqref="CK29">
    <cfRule type="cellIs" dxfId="465" priority="5707" operator="lessThan">
      <formula>$C$4</formula>
    </cfRule>
  </conditionalFormatting>
  <conditionalFormatting sqref="CK29">
    <cfRule type="cellIs" dxfId="464" priority="5708" operator="lessThan">
      <formula>$C$4</formula>
    </cfRule>
  </conditionalFormatting>
  <conditionalFormatting sqref="CK30">
    <cfRule type="cellIs" dxfId="463" priority="5709" operator="lessThan">
      <formula>$C$4</formula>
    </cfRule>
  </conditionalFormatting>
  <conditionalFormatting sqref="CK30">
    <cfRule type="cellIs" dxfId="462" priority="5710" operator="lessThan">
      <formula>$C$4</formula>
    </cfRule>
  </conditionalFormatting>
  <conditionalFormatting sqref="CK31">
    <cfRule type="cellIs" dxfId="461" priority="5711" operator="lessThan">
      <formula>$C$4</formula>
    </cfRule>
  </conditionalFormatting>
  <conditionalFormatting sqref="CK31">
    <cfRule type="cellIs" dxfId="460" priority="5712" operator="lessThan">
      <formula>$C$4</formula>
    </cfRule>
  </conditionalFormatting>
  <conditionalFormatting sqref="CK32">
    <cfRule type="cellIs" dxfId="459" priority="5713" operator="lessThan">
      <formula>$C$4</formula>
    </cfRule>
  </conditionalFormatting>
  <conditionalFormatting sqref="CK32">
    <cfRule type="cellIs" dxfId="458" priority="5714" operator="lessThan">
      <formula>$C$4</formula>
    </cfRule>
  </conditionalFormatting>
  <conditionalFormatting sqref="CK33">
    <cfRule type="cellIs" dxfId="457" priority="5715" operator="lessThan">
      <formula>$C$4</formula>
    </cfRule>
  </conditionalFormatting>
  <conditionalFormatting sqref="CK33">
    <cfRule type="cellIs" dxfId="456" priority="5716" operator="lessThan">
      <formula>$C$4</formula>
    </cfRule>
  </conditionalFormatting>
  <conditionalFormatting sqref="CK34">
    <cfRule type="cellIs" dxfId="455" priority="5717" operator="lessThan">
      <formula>$C$4</formula>
    </cfRule>
  </conditionalFormatting>
  <conditionalFormatting sqref="CK34">
    <cfRule type="cellIs" dxfId="454" priority="5718" operator="lessThan">
      <formula>$C$4</formula>
    </cfRule>
  </conditionalFormatting>
  <conditionalFormatting sqref="CK35">
    <cfRule type="cellIs" dxfId="453" priority="5719" operator="lessThan">
      <formula>$C$4</formula>
    </cfRule>
  </conditionalFormatting>
  <conditionalFormatting sqref="CK35">
    <cfRule type="cellIs" dxfId="452" priority="5720" operator="lessThan">
      <formula>$C$4</formula>
    </cfRule>
  </conditionalFormatting>
  <conditionalFormatting sqref="CK36">
    <cfRule type="cellIs" dxfId="451" priority="5721" operator="lessThan">
      <formula>$C$4</formula>
    </cfRule>
  </conditionalFormatting>
  <conditionalFormatting sqref="CK36">
    <cfRule type="cellIs" dxfId="450" priority="5722" operator="lessThan">
      <formula>$C$4</formula>
    </cfRule>
  </conditionalFormatting>
  <conditionalFormatting sqref="CK37">
    <cfRule type="cellIs" dxfId="449" priority="5723" operator="lessThan">
      <formula>$C$4</formula>
    </cfRule>
  </conditionalFormatting>
  <conditionalFormatting sqref="CK37">
    <cfRule type="cellIs" dxfId="448" priority="5724" operator="lessThan">
      <formula>$C$4</formula>
    </cfRule>
  </conditionalFormatting>
  <conditionalFormatting sqref="CK38">
    <cfRule type="cellIs" dxfId="447" priority="5725" operator="lessThan">
      <formula>$C$4</formula>
    </cfRule>
  </conditionalFormatting>
  <conditionalFormatting sqref="CK38">
    <cfRule type="cellIs" dxfId="446" priority="5726" operator="lessThan">
      <formula>$C$4</formula>
    </cfRule>
  </conditionalFormatting>
  <conditionalFormatting sqref="CK39">
    <cfRule type="cellIs" dxfId="445" priority="5727" operator="lessThan">
      <formula>$C$4</formula>
    </cfRule>
  </conditionalFormatting>
  <conditionalFormatting sqref="CK39">
    <cfRule type="cellIs" dxfId="444" priority="5728" operator="lessThan">
      <formula>$C$4</formula>
    </cfRule>
  </conditionalFormatting>
  <conditionalFormatting sqref="CK40">
    <cfRule type="cellIs" dxfId="443" priority="5729" operator="lessThan">
      <formula>$C$4</formula>
    </cfRule>
  </conditionalFormatting>
  <conditionalFormatting sqref="CK40">
    <cfRule type="cellIs" dxfId="442" priority="5730" operator="lessThan">
      <formula>$C$4</formula>
    </cfRule>
  </conditionalFormatting>
  <conditionalFormatting sqref="CK41">
    <cfRule type="cellIs" dxfId="441" priority="5731" operator="lessThan">
      <formula>$C$4</formula>
    </cfRule>
  </conditionalFormatting>
  <conditionalFormatting sqref="CK41">
    <cfRule type="cellIs" dxfId="440" priority="5732" operator="lessThan">
      <formula>$C$4</formula>
    </cfRule>
  </conditionalFormatting>
  <conditionalFormatting sqref="CK42">
    <cfRule type="cellIs" dxfId="439" priority="5733" operator="lessThan">
      <formula>$C$4</formula>
    </cfRule>
  </conditionalFormatting>
  <conditionalFormatting sqref="CK42">
    <cfRule type="cellIs" dxfId="438" priority="5734" operator="lessThan">
      <formula>$C$4</formula>
    </cfRule>
  </conditionalFormatting>
  <conditionalFormatting sqref="CK43">
    <cfRule type="cellIs" dxfId="437" priority="5735" operator="lessThan">
      <formula>$C$4</formula>
    </cfRule>
  </conditionalFormatting>
  <conditionalFormatting sqref="CK43">
    <cfRule type="cellIs" dxfId="436" priority="5736" operator="lessThan">
      <formula>$C$4</formula>
    </cfRule>
  </conditionalFormatting>
  <conditionalFormatting sqref="CK44">
    <cfRule type="cellIs" dxfId="435" priority="5737" operator="lessThan">
      <formula>$C$4</formula>
    </cfRule>
  </conditionalFormatting>
  <conditionalFormatting sqref="CK44">
    <cfRule type="cellIs" dxfId="434" priority="5738" operator="lessThan">
      <formula>$C$4</formula>
    </cfRule>
  </conditionalFormatting>
  <conditionalFormatting sqref="CK45">
    <cfRule type="cellIs" dxfId="433" priority="5739" operator="lessThan">
      <formula>$C$4</formula>
    </cfRule>
  </conditionalFormatting>
  <conditionalFormatting sqref="CK45">
    <cfRule type="cellIs" dxfId="432" priority="5740" operator="lessThan">
      <formula>$C$4</formula>
    </cfRule>
  </conditionalFormatting>
  <conditionalFormatting sqref="CK46">
    <cfRule type="cellIs" dxfId="431" priority="5741" operator="lessThan">
      <formula>$C$4</formula>
    </cfRule>
  </conditionalFormatting>
  <conditionalFormatting sqref="CK46">
    <cfRule type="cellIs" dxfId="430" priority="5742" operator="lessThan">
      <formula>$C$4</formula>
    </cfRule>
  </conditionalFormatting>
  <conditionalFormatting sqref="CK47">
    <cfRule type="cellIs" dxfId="429" priority="5743" operator="lessThan">
      <formula>$C$4</formula>
    </cfRule>
  </conditionalFormatting>
  <conditionalFormatting sqref="CK47">
    <cfRule type="cellIs" dxfId="428" priority="5744" operator="lessThan">
      <formula>$C$4</formula>
    </cfRule>
  </conditionalFormatting>
  <conditionalFormatting sqref="CK48">
    <cfRule type="cellIs" dxfId="427" priority="5745" operator="lessThan">
      <formula>$C$4</formula>
    </cfRule>
  </conditionalFormatting>
  <conditionalFormatting sqref="CK48">
    <cfRule type="cellIs" dxfId="426" priority="5746" operator="lessThan">
      <formula>$C$4</formula>
    </cfRule>
  </conditionalFormatting>
  <conditionalFormatting sqref="CK49">
    <cfRule type="cellIs" dxfId="425" priority="5747" operator="lessThan">
      <formula>$C$4</formula>
    </cfRule>
  </conditionalFormatting>
  <conditionalFormatting sqref="CK49">
    <cfRule type="cellIs" dxfId="424" priority="5748" operator="lessThan">
      <formula>$C$4</formula>
    </cfRule>
  </conditionalFormatting>
  <conditionalFormatting sqref="CK50">
    <cfRule type="cellIs" dxfId="423" priority="5749" operator="lessThan">
      <formula>$C$4</formula>
    </cfRule>
  </conditionalFormatting>
  <conditionalFormatting sqref="CK50">
    <cfRule type="cellIs" dxfId="422" priority="5750" operator="lessThan">
      <formula>$C$4</formula>
    </cfRule>
  </conditionalFormatting>
  <conditionalFormatting sqref="CK51">
    <cfRule type="cellIs" dxfId="421" priority="5751" operator="lessThan">
      <formula>$C$4</formula>
    </cfRule>
  </conditionalFormatting>
  <conditionalFormatting sqref="CK51">
    <cfRule type="cellIs" dxfId="420" priority="5752" operator="lessThan">
      <formula>$C$4</formula>
    </cfRule>
  </conditionalFormatting>
  <conditionalFormatting sqref="CK52">
    <cfRule type="cellIs" dxfId="419" priority="5753" operator="lessThan">
      <formula>$C$4</formula>
    </cfRule>
  </conditionalFormatting>
  <conditionalFormatting sqref="CK52">
    <cfRule type="cellIs" dxfId="418" priority="5754" operator="lessThan">
      <formula>$C$4</formula>
    </cfRule>
  </conditionalFormatting>
  <conditionalFormatting sqref="CK53">
    <cfRule type="cellIs" dxfId="417" priority="5755" operator="lessThan">
      <formula>$C$4</formula>
    </cfRule>
  </conditionalFormatting>
  <conditionalFormatting sqref="CK53">
    <cfRule type="cellIs" dxfId="416" priority="5756" operator="lessThan">
      <formula>$C$4</formula>
    </cfRule>
  </conditionalFormatting>
  <conditionalFormatting sqref="CK54">
    <cfRule type="cellIs" dxfId="415" priority="5757" operator="lessThan">
      <formula>$C$4</formula>
    </cfRule>
  </conditionalFormatting>
  <conditionalFormatting sqref="CK54">
    <cfRule type="cellIs" dxfId="414" priority="5758" operator="lessThan">
      <formula>$C$4</formula>
    </cfRule>
  </conditionalFormatting>
  <conditionalFormatting sqref="CK55">
    <cfRule type="cellIs" dxfId="413" priority="5759" operator="lessThan">
      <formula>$C$4</formula>
    </cfRule>
  </conditionalFormatting>
  <conditionalFormatting sqref="CK55">
    <cfRule type="cellIs" dxfId="412" priority="5760" operator="lessThan">
      <formula>$C$4</formula>
    </cfRule>
  </conditionalFormatting>
  <conditionalFormatting sqref="CK56">
    <cfRule type="cellIs" dxfId="411" priority="5761" operator="lessThan">
      <formula>$C$4</formula>
    </cfRule>
  </conditionalFormatting>
  <conditionalFormatting sqref="CK56">
    <cfRule type="cellIs" dxfId="410" priority="5762" operator="lessThan">
      <formula>$C$4</formula>
    </cfRule>
  </conditionalFormatting>
  <conditionalFormatting sqref="CK57">
    <cfRule type="cellIs" dxfId="409" priority="5763" operator="lessThan">
      <formula>$C$4</formula>
    </cfRule>
  </conditionalFormatting>
  <conditionalFormatting sqref="CK57">
    <cfRule type="cellIs" dxfId="408" priority="5764" operator="lessThan">
      <formula>$C$4</formula>
    </cfRule>
  </conditionalFormatting>
  <conditionalFormatting sqref="CK58">
    <cfRule type="cellIs" dxfId="407" priority="5765" operator="lessThan">
      <formula>$C$4</formula>
    </cfRule>
  </conditionalFormatting>
  <conditionalFormatting sqref="CK58">
    <cfRule type="cellIs" dxfId="406" priority="5766" operator="lessThan">
      <formula>$C$4</formula>
    </cfRule>
  </conditionalFormatting>
  <conditionalFormatting sqref="CK59">
    <cfRule type="cellIs" dxfId="405" priority="5767" operator="lessThan">
      <formula>$C$4</formula>
    </cfRule>
  </conditionalFormatting>
  <conditionalFormatting sqref="CK59">
    <cfRule type="cellIs" dxfId="404" priority="5768" operator="lessThan">
      <formula>$C$4</formula>
    </cfRule>
  </conditionalFormatting>
  <conditionalFormatting sqref="CK60">
    <cfRule type="cellIs" dxfId="403" priority="5769" operator="lessThan">
      <formula>$C$4</formula>
    </cfRule>
  </conditionalFormatting>
  <conditionalFormatting sqref="CK60">
    <cfRule type="cellIs" dxfId="402" priority="5770" operator="lessThan">
      <formula>$C$4</formula>
    </cfRule>
  </conditionalFormatting>
  <conditionalFormatting sqref="CL11">
    <cfRule type="cellIs" dxfId="401" priority="5771" operator="lessThan">
      <formula>$C$4</formula>
    </cfRule>
  </conditionalFormatting>
  <conditionalFormatting sqref="CL11">
    <cfRule type="cellIs" dxfId="400" priority="5772" operator="lessThan">
      <formula>$C$4</formula>
    </cfRule>
  </conditionalFormatting>
  <conditionalFormatting sqref="CL12">
    <cfRule type="cellIs" dxfId="399" priority="5773" operator="lessThan">
      <formula>$C$4</formula>
    </cfRule>
  </conditionalFormatting>
  <conditionalFormatting sqref="CL12">
    <cfRule type="cellIs" dxfId="398" priority="5774" operator="lessThan">
      <formula>$C$4</formula>
    </cfRule>
  </conditionalFormatting>
  <conditionalFormatting sqref="CL13">
    <cfRule type="cellIs" dxfId="397" priority="5775" operator="lessThan">
      <formula>$C$4</formula>
    </cfRule>
  </conditionalFormatting>
  <conditionalFormatting sqref="CL13">
    <cfRule type="cellIs" dxfId="396" priority="5776" operator="lessThan">
      <formula>$C$4</formula>
    </cfRule>
  </conditionalFormatting>
  <conditionalFormatting sqref="CL14">
    <cfRule type="cellIs" dxfId="395" priority="5777" operator="lessThan">
      <formula>$C$4</formula>
    </cfRule>
  </conditionalFormatting>
  <conditionalFormatting sqref="CL14">
    <cfRule type="cellIs" dxfId="394" priority="5778" operator="lessThan">
      <formula>$C$4</formula>
    </cfRule>
  </conditionalFormatting>
  <conditionalFormatting sqref="CL15">
    <cfRule type="cellIs" dxfId="393" priority="5779" operator="lessThan">
      <formula>$C$4</formula>
    </cfRule>
  </conditionalFormatting>
  <conditionalFormatting sqref="CL15">
    <cfRule type="cellIs" dxfId="392" priority="5780" operator="lessThan">
      <formula>$C$4</formula>
    </cfRule>
  </conditionalFormatting>
  <conditionalFormatting sqref="CL16">
    <cfRule type="cellIs" dxfId="391" priority="5781" operator="lessThan">
      <formula>$C$4</formula>
    </cfRule>
  </conditionalFormatting>
  <conditionalFormatting sqref="CL16">
    <cfRule type="cellIs" dxfId="390" priority="5782" operator="lessThan">
      <formula>$C$4</formula>
    </cfRule>
  </conditionalFormatting>
  <conditionalFormatting sqref="CL17">
    <cfRule type="cellIs" dxfId="389" priority="5783" operator="lessThan">
      <formula>$C$4</formula>
    </cfRule>
  </conditionalFormatting>
  <conditionalFormatting sqref="CL17">
    <cfRule type="cellIs" dxfId="388" priority="5784" operator="lessThan">
      <formula>$C$4</formula>
    </cfRule>
  </conditionalFormatting>
  <conditionalFormatting sqref="CL18">
    <cfRule type="cellIs" dxfId="387" priority="5785" operator="lessThan">
      <formula>$C$4</formula>
    </cfRule>
  </conditionalFormatting>
  <conditionalFormatting sqref="CL18">
    <cfRule type="cellIs" dxfId="386" priority="5786" operator="lessThan">
      <formula>$C$4</formula>
    </cfRule>
  </conditionalFormatting>
  <conditionalFormatting sqref="CL19">
    <cfRule type="cellIs" dxfId="385" priority="5787" operator="lessThan">
      <formula>$C$4</formula>
    </cfRule>
  </conditionalFormatting>
  <conditionalFormatting sqref="CL19">
    <cfRule type="cellIs" dxfId="384" priority="5788" operator="lessThan">
      <formula>$C$4</formula>
    </cfRule>
  </conditionalFormatting>
  <conditionalFormatting sqref="CL20">
    <cfRule type="cellIs" dxfId="383" priority="5789" operator="lessThan">
      <formula>$C$4</formula>
    </cfRule>
  </conditionalFormatting>
  <conditionalFormatting sqref="CL20">
    <cfRule type="cellIs" dxfId="382" priority="5790" operator="lessThan">
      <formula>$C$4</formula>
    </cfRule>
  </conditionalFormatting>
  <conditionalFormatting sqref="CL21">
    <cfRule type="cellIs" dxfId="381" priority="5791" operator="lessThan">
      <formula>$C$4</formula>
    </cfRule>
  </conditionalFormatting>
  <conditionalFormatting sqref="CL21">
    <cfRule type="cellIs" dxfId="380" priority="5792" operator="lessThan">
      <formula>$C$4</formula>
    </cfRule>
  </conditionalFormatting>
  <conditionalFormatting sqref="CL22">
    <cfRule type="cellIs" dxfId="379" priority="5793" operator="lessThan">
      <formula>$C$4</formula>
    </cfRule>
  </conditionalFormatting>
  <conditionalFormatting sqref="CL22">
    <cfRule type="cellIs" dxfId="378" priority="5794" operator="lessThan">
      <formula>$C$4</formula>
    </cfRule>
  </conditionalFormatting>
  <conditionalFormatting sqref="CL23">
    <cfRule type="cellIs" dxfId="377" priority="5795" operator="lessThan">
      <formula>$C$4</formula>
    </cfRule>
  </conditionalFormatting>
  <conditionalFormatting sqref="CL23">
    <cfRule type="cellIs" dxfId="376" priority="5796" operator="lessThan">
      <formula>$C$4</formula>
    </cfRule>
  </conditionalFormatting>
  <conditionalFormatting sqref="CL24">
    <cfRule type="cellIs" dxfId="375" priority="5797" operator="lessThan">
      <formula>$C$4</formula>
    </cfRule>
  </conditionalFormatting>
  <conditionalFormatting sqref="CL24">
    <cfRule type="cellIs" dxfId="374" priority="5798" operator="lessThan">
      <formula>$C$4</formula>
    </cfRule>
  </conditionalFormatting>
  <conditionalFormatting sqref="CL25">
    <cfRule type="cellIs" dxfId="373" priority="5799" operator="lessThan">
      <formula>$C$4</formula>
    </cfRule>
  </conditionalFormatting>
  <conditionalFormatting sqref="CL25">
    <cfRule type="cellIs" dxfId="372" priority="5800" operator="lessThan">
      <formula>$C$4</formula>
    </cfRule>
  </conditionalFormatting>
  <conditionalFormatting sqref="CL26">
    <cfRule type="cellIs" dxfId="371" priority="5801" operator="lessThan">
      <formula>$C$4</formula>
    </cfRule>
  </conditionalFormatting>
  <conditionalFormatting sqref="CL26">
    <cfRule type="cellIs" dxfId="370" priority="5802" operator="lessThan">
      <formula>$C$4</formula>
    </cfRule>
  </conditionalFormatting>
  <conditionalFormatting sqref="CL27">
    <cfRule type="cellIs" dxfId="369" priority="5803" operator="lessThan">
      <formula>$C$4</formula>
    </cfRule>
  </conditionalFormatting>
  <conditionalFormatting sqref="CL27">
    <cfRule type="cellIs" dxfId="368" priority="5804" operator="lessThan">
      <formula>$C$4</formula>
    </cfRule>
  </conditionalFormatting>
  <conditionalFormatting sqref="CL28">
    <cfRule type="cellIs" dxfId="367" priority="5805" operator="lessThan">
      <formula>$C$4</formula>
    </cfRule>
  </conditionalFormatting>
  <conditionalFormatting sqref="CL28">
    <cfRule type="cellIs" dxfId="366" priority="5806" operator="lessThan">
      <formula>$C$4</formula>
    </cfRule>
  </conditionalFormatting>
  <conditionalFormatting sqref="CL29">
    <cfRule type="cellIs" dxfId="365" priority="5807" operator="lessThan">
      <formula>$C$4</formula>
    </cfRule>
  </conditionalFormatting>
  <conditionalFormatting sqref="CL29">
    <cfRule type="cellIs" dxfId="364" priority="5808" operator="lessThan">
      <formula>$C$4</formula>
    </cfRule>
  </conditionalFormatting>
  <conditionalFormatting sqref="CL30">
    <cfRule type="cellIs" dxfId="363" priority="5809" operator="lessThan">
      <formula>$C$4</formula>
    </cfRule>
  </conditionalFormatting>
  <conditionalFormatting sqref="CL30">
    <cfRule type="cellIs" dxfId="362" priority="5810" operator="lessThan">
      <formula>$C$4</formula>
    </cfRule>
  </conditionalFormatting>
  <conditionalFormatting sqref="CL31">
    <cfRule type="cellIs" dxfId="361" priority="5811" operator="lessThan">
      <formula>$C$4</formula>
    </cfRule>
  </conditionalFormatting>
  <conditionalFormatting sqref="CL31">
    <cfRule type="cellIs" dxfId="360" priority="5812" operator="lessThan">
      <formula>$C$4</formula>
    </cfRule>
  </conditionalFormatting>
  <conditionalFormatting sqref="CL32">
    <cfRule type="cellIs" dxfId="359" priority="5813" operator="lessThan">
      <formula>$C$4</formula>
    </cfRule>
  </conditionalFormatting>
  <conditionalFormatting sqref="CL32">
    <cfRule type="cellIs" dxfId="358" priority="5814" operator="lessThan">
      <formula>$C$4</formula>
    </cfRule>
  </conditionalFormatting>
  <conditionalFormatting sqref="CL33">
    <cfRule type="cellIs" dxfId="357" priority="5815" operator="lessThan">
      <formula>$C$4</formula>
    </cfRule>
  </conditionalFormatting>
  <conditionalFormatting sqref="CL33">
    <cfRule type="cellIs" dxfId="356" priority="5816" operator="lessThan">
      <formula>$C$4</formula>
    </cfRule>
  </conditionalFormatting>
  <conditionalFormatting sqref="CL34">
    <cfRule type="cellIs" dxfId="355" priority="5817" operator="lessThan">
      <formula>$C$4</formula>
    </cfRule>
  </conditionalFormatting>
  <conditionalFormatting sqref="CL34">
    <cfRule type="cellIs" dxfId="354" priority="5818" operator="lessThan">
      <formula>$C$4</formula>
    </cfRule>
  </conditionalFormatting>
  <conditionalFormatting sqref="CL35">
    <cfRule type="cellIs" dxfId="353" priority="5819" operator="lessThan">
      <formula>$C$4</formula>
    </cfRule>
  </conditionalFormatting>
  <conditionalFormatting sqref="CL35">
    <cfRule type="cellIs" dxfId="352" priority="5820" operator="lessThan">
      <formula>$C$4</formula>
    </cfRule>
  </conditionalFormatting>
  <conditionalFormatting sqref="CL36">
    <cfRule type="cellIs" dxfId="351" priority="5821" operator="lessThan">
      <formula>$C$4</formula>
    </cfRule>
  </conditionalFormatting>
  <conditionalFormatting sqref="CL36">
    <cfRule type="cellIs" dxfId="350" priority="5822" operator="lessThan">
      <formula>$C$4</formula>
    </cfRule>
  </conditionalFormatting>
  <conditionalFormatting sqref="CL37">
    <cfRule type="cellIs" dxfId="349" priority="5823" operator="lessThan">
      <formula>$C$4</formula>
    </cfRule>
  </conditionalFormatting>
  <conditionalFormatting sqref="CL37">
    <cfRule type="cellIs" dxfId="348" priority="5824" operator="lessThan">
      <formula>$C$4</formula>
    </cfRule>
  </conditionalFormatting>
  <conditionalFormatting sqref="CL38">
    <cfRule type="cellIs" dxfId="347" priority="5825" operator="lessThan">
      <formula>$C$4</formula>
    </cfRule>
  </conditionalFormatting>
  <conditionalFormatting sqref="CL38">
    <cfRule type="cellIs" dxfId="346" priority="5826" operator="lessThan">
      <formula>$C$4</formula>
    </cfRule>
  </conditionalFormatting>
  <conditionalFormatting sqref="CL39">
    <cfRule type="cellIs" dxfId="345" priority="5827" operator="lessThan">
      <formula>$C$4</formula>
    </cfRule>
  </conditionalFormatting>
  <conditionalFormatting sqref="CL39">
    <cfRule type="cellIs" dxfId="344" priority="5828" operator="lessThan">
      <formula>$C$4</formula>
    </cfRule>
  </conditionalFormatting>
  <conditionalFormatting sqref="CL40">
    <cfRule type="cellIs" dxfId="343" priority="5829" operator="lessThan">
      <formula>$C$4</formula>
    </cfRule>
  </conditionalFormatting>
  <conditionalFormatting sqref="CL40">
    <cfRule type="cellIs" dxfId="342" priority="5830" operator="lessThan">
      <formula>$C$4</formula>
    </cfRule>
  </conditionalFormatting>
  <conditionalFormatting sqref="CL41">
    <cfRule type="cellIs" dxfId="341" priority="5831" operator="lessThan">
      <formula>$C$4</formula>
    </cfRule>
  </conditionalFormatting>
  <conditionalFormatting sqref="CL41">
    <cfRule type="cellIs" dxfId="340" priority="5832" operator="lessThan">
      <formula>$C$4</formula>
    </cfRule>
  </conditionalFormatting>
  <conditionalFormatting sqref="CL42">
    <cfRule type="cellIs" dxfId="339" priority="5833" operator="lessThan">
      <formula>$C$4</formula>
    </cfRule>
  </conditionalFormatting>
  <conditionalFormatting sqref="CL42">
    <cfRule type="cellIs" dxfId="338" priority="5834" operator="lessThan">
      <formula>$C$4</formula>
    </cfRule>
  </conditionalFormatting>
  <conditionalFormatting sqref="CL43">
    <cfRule type="cellIs" dxfId="337" priority="5835" operator="lessThan">
      <formula>$C$4</formula>
    </cfRule>
  </conditionalFormatting>
  <conditionalFormatting sqref="CL43">
    <cfRule type="cellIs" dxfId="336" priority="5836" operator="lessThan">
      <formula>$C$4</formula>
    </cfRule>
  </conditionalFormatting>
  <conditionalFormatting sqref="CL44">
    <cfRule type="cellIs" dxfId="335" priority="5837" operator="lessThan">
      <formula>$C$4</formula>
    </cfRule>
  </conditionalFormatting>
  <conditionalFormatting sqref="CL44">
    <cfRule type="cellIs" dxfId="334" priority="5838" operator="lessThan">
      <formula>$C$4</formula>
    </cfRule>
  </conditionalFormatting>
  <conditionalFormatting sqref="CL45">
    <cfRule type="cellIs" dxfId="333" priority="5839" operator="lessThan">
      <formula>$C$4</formula>
    </cfRule>
  </conditionalFormatting>
  <conditionalFormatting sqref="CL45">
    <cfRule type="cellIs" dxfId="332" priority="5840" operator="lessThan">
      <formula>$C$4</formula>
    </cfRule>
  </conditionalFormatting>
  <conditionalFormatting sqref="CL46">
    <cfRule type="cellIs" dxfId="331" priority="5841" operator="lessThan">
      <formula>$C$4</formula>
    </cfRule>
  </conditionalFormatting>
  <conditionalFormatting sqref="CL46">
    <cfRule type="cellIs" dxfId="330" priority="5842" operator="lessThan">
      <formula>$C$4</formula>
    </cfRule>
  </conditionalFormatting>
  <conditionalFormatting sqref="CL47">
    <cfRule type="cellIs" dxfId="329" priority="5843" operator="lessThan">
      <formula>$C$4</formula>
    </cfRule>
  </conditionalFormatting>
  <conditionalFormatting sqref="CL47">
    <cfRule type="cellIs" dxfId="328" priority="5844" operator="lessThan">
      <formula>$C$4</formula>
    </cfRule>
  </conditionalFormatting>
  <conditionalFormatting sqref="CL48">
    <cfRule type="cellIs" dxfId="327" priority="5845" operator="lessThan">
      <formula>$C$4</formula>
    </cfRule>
  </conditionalFormatting>
  <conditionalFormatting sqref="CL48">
    <cfRule type="cellIs" dxfId="326" priority="5846" operator="lessThan">
      <formula>$C$4</formula>
    </cfRule>
  </conditionalFormatting>
  <conditionalFormatting sqref="CL49">
    <cfRule type="cellIs" dxfId="325" priority="5847" operator="lessThan">
      <formula>$C$4</formula>
    </cfRule>
  </conditionalFormatting>
  <conditionalFormatting sqref="CL49">
    <cfRule type="cellIs" dxfId="324" priority="5848" operator="lessThan">
      <formula>$C$4</formula>
    </cfRule>
  </conditionalFormatting>
  <conditionalFormatting sqref="CL50">
    <cfRule type="cellIs" dxfId="323" priority="5849" operator="lessThan">
      <formula>$C$4</formula>
    </cfRule>
  </conditionalFormatting>
  <conditionalFormatting sqref="CL50">
    <cfRule type="cellIs" dxfId="322" priority="5850" operator="lessThan">
      <formula>$C$4</formula>
    </cfRule>
  </conditionalFormatting>
  <conditionalFormatting sqref="CL51">
    <cfRule type="cellIs" dxfId="321" priority="5851" operator="lessThan">
      <formula>$C$4</formula>
    </cfRule>
  </conditionalFormatting>
  <conditionalFormatting sqref="CL51">
    <cfRule type="cellIs" dxfId="320" priority="5852" operator="lessThan">
      <formula>$C$4</formula>
    </cfRule>
  </conditionalFormatting>
  <conditionalFormatting sqref="CL52">
    <cfRule type="cellIs" dxfId="319" priority="5853" operator="lessThan">
      <formula>$C$4</formula>
    </cfRule>
  </conditionalFormatting>
  <conditionalFormatting sqref="CL52">
    <cfRule type="cellIs" dxfId="318" priority="5854" operator="lessThan">
      <formula>$C$4</formula>
    </cfRule>
  </conditionalFormatting>
  <conditionalFormatting sqref="CL53">
    <cfRule type="cellIs" dxfId="317" priority="5855" operator="lessThan">
      <formula>$C$4</formula>
    </cfRule>
  </conditionalFormatting>
  <conditionalFormatting sqref="CL53">
    <cfRule type="cellIs" dxfId="316" priority="5856" operator="lessThan">
      <formula>$C$4</formula>
    </cfRule>
  </conditionalFormatting>
  <conditionalFormatting sqref="CL54">
    <cfRule type="cellIs" dxfId="315" priority="5857" operator="lessThan">
      <formula>$C$4</formula>
    </cfRule>
  </conditionalFormatting>
  <conditionalFormatting sqref="CL54">
    <cfRule type="cellIs" dxfId="314" priority="5858" operator="lessThan">
      <formula>$C$4</formula>
    </cfRule>
  </conditionalFormatting>
  <conditionalFormatting sqref="CL55">
    <cfRule type="cellIs" dxfId="313" priority="5859" operator="lessThan">
      <formula>$C$4</formula>
    </cfRule>
  </conditionalFormatting>
  <conditionalFormatting sqref="CL55">
    <cfRule type="cellIs" dxfId="312" priority="5860" operator="lessThan">
      <formula>$C$4</formula>
    </cfRule>
  </conditionalFormatting>
  <conditionalFormatting sqref="CL56">
    <cfRule type="cellIs" dxfId="311" priority="5861" operator="lessThan">
      <formula>$C$4</formula>
    </cfRule>
  </conditionalFormatting>
  <conditionalFormatting sqref="CL56">
    <cfRule type="cellIs" dxfId="310" priority="5862" operator="lessThan">
      <formula>$C$4</formula>
    </cfRule>
  </conditionalFormatting>
  <conditionalFormatting sqref="CL57">
    <cfRule type="cellIs" dxfId="309" priority="5863" operator="lessThan">
      <formula>$C$4</formula>
    </cfRule>
  </conditionalFormatting>
  <conditionalFormatting sqref="CL57">
    <cfRule type="cellIs" dxfId="308" priority="5864" operator="lessThan">
      <formula>$C$4</formula>
    </cfRule>
  </conditionalFormatting>
  <conditionalFormatting sqref="CL58">
    <cfRule type="cellIs" dxfId="307" priority="5865" operator="lessThan">
      <formula>$C$4</formula>
    </cfRule>
  </conditionalFormatting>
  <conditionalFormatting sqref="CL58">
    <cfRule type="cellIs" dxfId="306" priority="5866" operator="lessThan">
      <formula>$C$4</formula>
    </cfRule>
  </conditionalFormatting>
  <conditionalFormatting sqref="CL59">
    <cfRule type="cellIs" dxfId="305" priority="5867" operator="lessThan">
      <formula>$C$4</formula>
    </cfRule>
  </conditionalFormatting>
  <conditionalFormatting sqref="CL59">
    <cfRule type="cellIs" dxfId="304" priority="5868" operator="lessThan">
      <formula>$C$4</formula>
    </cfRule>
  </conditionalFormatting>
  <conditionalFormatting sqref="CL60">
    <cfRule type="cellIs" dxfId="303" priority="5869" operator="lessThan">
      <formula>$C$4</formula>
    </cfRule>
  </conditionalFormatting>
  <conditionalFormatting sqref="CL60">
    <cfRule type="cellIs" dxfId="302" priority="5870" operator="lessThan">
      <formula>$C$4</formula>
    </cfRule>
  </conditionalFormatting>
  <conditionalFormatting sqref="L11">
    <cfRule type="cellIs" dxfId="301" priority="7" operator="lessThan">
      <formula>$C$4</formula>
    </cfRule>
  </conditionalFormatting>
  <conditionalFormatting sqref="L11">
    <cfRule type="cellIs" dxfId="299" priority="8" operator="lessThan">
      <formula>$C$4</formula>
    </cfRule>
  </conditionalFormatting>
  <conditionalFormatting sqref="L12">
    <cfRule type="cellIs" dxfId="297" priority="9" operator="lessThan">
      <formula>$C$4</formula>
    </cfRule>
  </conditionalFormatting>
  <conditionalFormatting sqref="L12">
    <cfRule type="cellIs" dxfId="295" priority="10" operator="lessThan">
      <formula>$C$4</formula>
    </cfRule>
  </conditionalFormatting>
  <conditionalFormatting sqref="L13">
    <cfRule type="cellIs" dxfId="293" priority="11" operator="lessThan">
      <formula>$C$4</formula>
    </cfRule>
  </conditionalFormatting>
  <conditionalFormatting sqref="L13">
    <cfRule type="cellIs" dxfId="291" priority="12" operator="lessThan">
      <formula>$C$4</formula>
    </cfRule>
  </conditionalFormatting>
  <conditionalFormatting sqref="L14">
    <cfRule type="cellIs" dxfId="289" priority="13" operator="lessThan">
      <formula>$C$4</formula>
    </cfRule>
  </conditionalFormatting>
  <conditionalFormatting sqref="L14">
    <cfRule type="cellIs" dxfId="287" priority="14" operator="lessThan">
      <formula>$C$4</formula>
    </cfRule>
  </conditionalFormatting>
  <conditionalFormatting sqref="L15">
    <cfRule type="cellIs" dxfId="285" priority="15" operator="lessThan">
      <formula>$C$4</formula>
    </cfRule>
  </conditionalFormatting>
  <conditionalFormatting sqref="L15">
    <cfRule type="cellIs" dxfId="283" priority="16" operator="lessThan">
      <formula>$C$4</formula>
    </cfRule>
  </conditionalFormatting>
  <conditionalFormatting sqref="L16">
    <cfRule type="cellIs" dxfId="281" priority="17" operator="lessThan">
      <formula>$C$4</formula>
    </cfRule>
  </conditionalFormatting>
  <conditionalFormatting sqref="L16">
    <cfRule type="cellIs" dxfId="279" priority="18" operator="lessThan">
      <formula>$C$4</formula>
    </cfRule>
  </conditionalFormatting>
  <conditionalFormatting sqref="L17">
    <cfRule type="cellIs" dxfId="277" priority="19" operator="lessThan">
      <formula>$C$4</formula>
    </cfRule>
  </conditionalFormatting>
  <conditionalFormatting sqref="L17">
    <cfRule type="cellIs" dxfId="275" priority="20" operator="lessThan">
      <formula>$C$4</formula>
    </cfRule>
  </conditionalFormatting>
  <conditionalFormatting sqref="L18">
    <cfRule type="cellIs" dxfId="273" priority="21" operator="lessThan">
      <formula>$C$4</formula>
    </cfRule>
  </conditionalFormatting>
  <conditionalFormatting sqref="L18">
    <cfRule type="cellIs" dxfId="271" priority="22" operator="lessThan">
      <formula>$C$4</formula>
    </cfRule>
  </conditionalFormatting>
  <conditionalFormatting sqref="L19">
    <cfRule type="cellIs" dxfId="269" priority="23" operator="lessThan">
      <formula>$C$4</formula>
    </cfRule>
  </conditionalFormatting>
  <conditionalFormatting sqref="L19">
    <cfRule type="cellIs" dxfId="267" priority="24" operator="lessThan">
      <formula>$C$4</formula>
    </cfRule>
  </conditionalFormatting>
  <conditionalFormatting sqref="L20">
    <cfRule type="cellIs" dxfId="265" priority="25" operator="lessThan">
      <formula>$C$4</formula>
    </cfRule>
  </conditionalFormatting>
  <conditionalFormatting sqref="L20">
    <cfRule type="cellIs" dxfId="263" priority="26" operator="lessThan">
      <formula>$C$4</formula>
    </cfRule>
  </conditionalFormatting>
  <conditionalFormatting sqref="L21">
    <cfRule type="cellIs" dxfId="261" priority="27" operator="lessThan">
      <formula>$C$4</formula>
    </cfRule>
  </conditionalFormatting>
  <conditionalFormatting sqref="L21">
    <cfRule type="cellIs" dxfId="259" priority="28" operator="lessThan">
      <formula>$C$4</formula>
    </cfRule>
  </conditionalFormatting>
  <conditionalFormatting sqref="L22">
    <cfRule type="cellIs" dxfId="257" priority="29" operator="lessThan">
      <formula>$C$4</formula>
    </cfRule>
  </conditionalFormatting>
  <conditionalFormatting sqref="L22">
    <cfRule type="cellIs" dxfId="255" priority="30" operator="lessThan">
      <formula>$C$4</formula>
    </cfRule>
  </conditionalFormatting>
  <conditionalFormatting sqref="L23">
    <cfRule type="cellIs" dxfId="253" priority="31" operator="lessThan">
      <formula>$C$4</formula>
    </cfRule>
  </conditionalFormatting>
  <conditionalFormatting sqref="L23">
    <cfRule type="cellIs" dxfId="251" priority="32" operator="lessThan">
      <formula>$C$4</formula>
    </cfRule>
  </conditionalFormatting>
  <conditionalFormatting sqref="L24">
    <cfRule type="cellIs" dxfId="249" priority="33" operator="lessThan">
      <formula>$C$4</formula>
    </cfRule>
  </conditionalFormatting>
  <conditionalFormatting sqref="L24">
    <cfRule type="cellIs" dxfId="247" priority="34" operator="lessThan">
      <formula>$C$4</formula>
    </cfRule>
  </conditionalFormatting>
  <conditionalFormatting sqref="L25">
    <cfRule type="cellIs" dxfId="245" priority="35" operator="lessThan">
      <formula>$C$4</formula>
    </cfRule>
  </conditionalFormatting>
  <conditionalFormatting sqref="L25">
    <cfRule type="cellIs" dxfId="243" priority="36" operator="lessThan">
      <formula>$C$4</formula>
    </cfRule>
  </conditionalFormatting>
  <conditionalFormatting sqref="L26">
    <cfRule type="cellIs" dxfId="241" priority="37" operator="lessThan">
      <formula>$C$4</formula>
    </cfRule>
  </conditionalFormatting>
  <conditionalFormatting sqref="L26">
    <cfRule type="cellIs" dxfId="239" priority="38" operator="lessThan">
      <formula>$C$4</formula>
    </cfRule>
  </conditionalFormatting>
  <conditionalFormatting sqref="L27">
    <cfRule type="cellIs" dxfId="237" priority="39" operator="lessThan">
      <formula>$C$4</formula>
    </cfRule>
  </conditionalFormatting>
  <conditionalFormatting sqref="L27">
    <cfRule type="cellIs" dxfId="235" priority="40" operator="lessThan">
      <formula>$C$4</formula>
    </cfRule>
  </conditionalFormatting>
  <conditionalFormatting sqref="L28">
    <cfRule type="cellIs" dxfId="233" priority="41" operator="lessThan">
      <formula>$C$4</formula>
    </cfRule>
  </conditionalFormatting>
  <conditionalFormatting sqref="L28">
    <cfRule type="cellIs" dxfId="231" priority="42" operator="lessThan">
      <formula>$C$4</formula>
    </cfRule>
  </conditionalFormatting>
  <conditionalFormatting sqref="L29">
    <cfRule type="cellIs" dxfId="229" priority="43" operator="lessThan">
      <formula>$C$4</formula>
    </cfRule>
  </conditionalFormatting>
  <conditionalFormatting sqref="L29">
    <cfRule type="cellIs" dxfId="227" priority="44" operator="lessThan">
      <formula>$C$4</formula>
    </cfRule>
  </conditionalFormatting>
  <conditionalFormatting sqref="L30">
    <cfRule type="cellIs" dxfId="225" priority="45" operator="lessThan">
      <formula>$C$4</formula>
    </cfRule>
  </conditionalFormatting>
  <conditionalFormatting sqref="L30">
    <cfRule type="cellIs" dxfId="223" priority="46" operator="lessThan">
      <formula>$C$4</formula>
    </cfRule>
  </conditionalFormatting>
  <conditionalFormatting sqref="L31">
    <cfRule type="cellIs" dxfId="221" priority="47" operator="lessThan">
      <formula>$C$4</formula>
    </cfRule>
  </conditionalFormatting>
  <conditionalFormatting sqref="L31">
    <cfRule type="cellIs" dxfId="219" priority="48" operator="lessThan">
      <formula>$C$4</formula>
    </cfRule>
  </conditionalFormatting>
  <conditionalFormatting sqref="L32">
    <cfRule type="cellIs" dxfId="217" priority="49" operator="lessThan">
      <formula>$C$4</formula>
    </cfRule>
  </conditionalFormatting>
  <conditionalFormatting sqref="L32">
    <cfRule type="cellIs" dxfId="215" priority="50" operator="lessThan">
      <formula>$C$4</formula>
    </cfRule>
  </conditionalFormatting>
  <conditionalFormatting sqref="L33">
    <cfRule type="cellIs" dxfId="213" priority="51" operator="lessThan">
      <formula>$C$4</formula>
    </cfRule>
  </conditionalFormatting>
  <conditionalFormatting sqref="L33">
    <cfRule type="cellIs" dxfId="211" priority="52" operator="lessThan">
      <formula>$C$4</formula>
    </cfRule>
  </conditionalFormatting>
  <conditionalFormatting sqref="L34">
    <cfRule type="cellIs" dxfId="209" priority="53" operator="lessThan">
      <formula>$C$4</formula>
    </cfRule>
  </conditionalFormatting>
  <conditionalFormatting sqref="L34">
    <cfRule type="cellIs" dxfId="207" priority="54" operator="lessThan">
      <formula>$C$4</formula>
    </cfRule>
  </conditionalFormatting>
  <conditionalFormatting sqref="L35">
    <cfRule type="cellIs" dxfId="205" priority="55" operator="lessThan">
      <formula>$C$4</formula>
    </cfRule>
  </conditionalFormatting>
  <conditionalFormatting sqref="L35">
    <cfRule type="cellIs" dxfId="203" priority="56" operator="lessThan">
      <formula>$C$4</formula>
    </cfRule>
  </conditionalFormatting>
  <conditionalFormatting sqref="L36">
    <cfRule type="cellIs" dxfId="201" priority="57" operator="lessThan">
      <formula>$C$4</formula>
    </cfRule>
  </conditionalFormatting>
  <conditionalFormatting sqref="L36">
    <cfRule type="cellIs" dxfId="199" priority="58" operator="lessThan">
      <formula>$C$4</formula>
    </cfRule>
  </conditionalFormatting>
  <conditionalFormatting sqref="L37">
    <cfRule type="cellIs" dxfId="197" priority="59" operator="lessThan">
      <formula>$C$4</formula>
    </cfRule>
  </conditionalFormatting>
  <conditionalFormatting sqref="L37">
    <cfRule type="cellIs" dxfId="195" priority="60" operator="lessThan">
      <formula>$C$4</formula>
    </cfRule>
  </conditionalFormatting>
  <conditionalFormatting sqref="L38">
    <cfRule type="cellIs" dxfId="193" priority="61" operator="lessThan">
      <formula>$C$4</formula>
    </cfRule>
  </conditionalFormatting>
  <conditionalFormatting sqref="L38">
    <cfRule type="cellIs" dxfId="191" priority="62" operator="lessThan">
      <formula>$C$4</formula>
    </cfRule>
  </conditionalFormatting>
  <conditionalFormatting sqref="L39">
    <cfRule type="cellIs" dxfId="189" priority="63" operator="lessThan">
      <formula>$C$4</formula>
    </cfRule>
  </conditionalFormatting>
  <conditionalFormatting sqref="L39">
    <cfRule type="cellIs" dxfId="187" priority="64" operator="lessThan">
      <formula>$C$4</formula>
    </cfRule>
  </conditionalFormatting>
  <conditionalFormatting sqref="L40">
    <cfRule type="cellIs" dxfId="185" priority="65" operator="lessThan">
      <formula>$C$4</formula>
    </cfRule>
  </conditionalFormatting>
  <conditionalFormatting sqref="L40">
    <cfRule type="cellIs" dxfId="183" priority="66" operator="lessThan">
      <formula>$C$4</formula>
    </cfRule>
  </conditionalFormatting>
  <conditionalFormatting sqref="L41">
    <cfRule type="cellIs" dxfId="181" priority="67" operator="lessThan">
      <formula>$C$4</formula>
    </cfRule>
  </conditionalFormatting>
  <conditionalFormatting sqref="L41">
    <cfRule type="cellIs" dxfId="179" priority="68" operator="lessThan">
      <formula>$C$4</formula>
    </cfRule>
  </conditionalFormatting>
  <conditionalFormatting sqref="L42">
    <cfRule type="cellIs" dxfId="177" priority="69" operator="lessThan">
      <formula>$C$4</formula>
    </cfRule>
  </conditionalFormatting>
  <conditionalFormatting sqref="L42">
    <cfRule type="cellIs" dxfId="175" priority="70" operator="lessThan">
      <formula>$C$4</formula>
    </cfRule>
  </conditionalFormatting>
  <conditionalFormatting sqref="L43">
    <cfRule type="cellIs" dxfId="173" priority="71" operator="lessThan">
      <formula>$C$4</formula>
    </cfRule>
  </conditionalFormatting>
  <conditionalFormatting sqref="L43">
    <cfRule type="cellIs" dxfId="171" priority="72" operator="lessThan">
      <formula>$C$4</formula>
    </cfRule>
  </conditionalFormatting>
  <conditionalFormatting sqref="L44">
    <cfRule type="cellIs" dxfId="169" priority="73" operator="lessThan">
      <formula>$C$4</formula>
    </cfRule>
  </conditionalFormatting>
  <conditionalFormatting sqref="L44">
    <cfRule type="cellIs" dxfId="167" priority="74" operator="lessThan">
      <formula>$C$4</formula>
    </cfRule>
  </conditionalFormatting>
  <conditionalFormatting sqref="L45">
    <cfRule type="cellIs" dxfId="165" priority="75" operator="lessThan">
      <formula>$C$4</formula>
    </cfRule>
  </conditionalFormatting>
  <conditionalFormatting sqref="L45">
    <cfRule type="cellIs" dxfId="163" priority="76" operator="lessThan">
      <formula>$C$4</formula>
    </cfRule>
  </conditionalFormatting>
  <conditionalFormatting sqref="L46">
    <cfRule type="cellIs" dxfId="161" priority="77" operator="lessThan">
      <formula>$C$4</formula>
    </cfRule>
  </conditionalFormatting>
  <conditionalFormatting sqref="L46">
    <cfRule type="cellIs" dxfId="159" priority="78" operator="lessThan">
      <formula>$C$4</formula>
    </cfRule>
  </conditionalFormatting>
  <conditionalFormatting sqref="M11">
    <cfRule type="cellIs" dxfId="157" priority="79" operator="lessThan">
      <formula>$C$4</formula>
    </cfRule>
  </conditionalFormatting>
  <conditionalFormatting sqref="M11">
    <cfRule type="cellIs" dxfId="155" priority="80" operator="lessThan">
      <formula>$C$4</formula>
    </cfRule>
  </conditionalFormatting>
  <conditionalFormatting sqref="M12">
    <cfRule type="cellIs" dxfId="153" priority="81" operator="lessThan">
      <formula>$C$4</formula>
    </cfRule>
  </conditionalFormatting>
  <conditionalFormatting sqref="M12">
    <cfRule type="cellIs" dxfId="151" priority="82" operator="lessThan">
      <formula>$C$4</formula>
    </cfRule>
  </conditionalFormatting>
  <conditionalFormatting sqref="M13">
    <cfRule type="cellIs" dxfId="149" priority="83" operator="lessThan">
      <formula>$C$4</formula>
    </cfRule>
  </conditionalFormatting>
  <conditionalFormatting sqref="M13">
    <cfRule type="cellIs" dxfId="147" priority="84" operator="lessThan">
      <formula>$C$4</formula>
    </cfRule>
  </conditionalFormatting>
  <conditionalFormatting sqref="M14">
    <cfRule type="cellIs" dxfId="145" priority="85" operator="lessThan">
      <formula>$C$4</formula>
    </cfRule>
  </conditionalFormatting>
  <conditionalFormatting sqref="M14">
    <cfRule type="cellIs" dxfId="143" priority="86" operator="lessThan">
      <formula>$C$4</formula>
    </cfRule>
  </conditionalFormatting>
  <conditionalFormatting sqref="M15">
    <cfRule type="cellIs" dxfId="141" priority="87" operator="lessThan">
      <formula>$C$4</formula>
    </cfRule>
  </conditionalFormatting>
  <conditionalFormatting sqref="M15">
    <cfRule type="cellIs" dxfId="139" priority="88" operator="lessThan">
      <formula>$C$4</formula>
    </cfRule>
  </conditionalFormatting>
  <conditionalFormatting sqref="M16">
    <cfRule type="cellIs" dxfId="137" priority="89" operator="lessThan">
      <formula>$C$4</formula>
    </cfRule>
  </conditionalFormatting>
  <conditionalFormatting sqref="M16">
    <cfRule type="cellIs" dxfId="135" priority="90" operator="lessThan">
      <formula>$C$4</formula>
    </cfRule>
  </conditionalFormatting>
  <conditionalFormatting sqref="M17">
    <cfRule type="cellIs" dxfId="133" priority="91" operator="lessThan">
      <formula>$C$4</formula>
    </cfRule>
  </conditionalFormatting>
  <conditionalFormatting sqref="M17">
    <cfRule type="cellIs" dxfId="131" priority="92" operator="lessThan">
      <formula>$C$4</formula>
    </cfRule>
  </conditionalFormatting>
  <conditionalFormatting sqref="M18">
    <cfRule type="cellIs" dxfId="129" priority="93" operator="lessThan">
      <formula>$C$4</formula>
    </cfRule>
  </conditionalFormatting>
  <conditionalFormatting sqref="M18">
    <cfRule type="cellIs" dxfId="127" priority="94" operator="lessThan">
      <formula>$C$4</formula>
    </cfRule>
  </conditionalFormatting>
  <conditionalFormatting sqref="M19">
    <cfRule type="cellIs" dxfId="125" priority="95" operator="lessThan">
      <formula>$C$4</formula>
    </cfRule>
  </conditionalFormatting>
  <conditionalFormatting sqref="M19">
    <cfRule type="cellIs" dxfId="123" priority="96" operator="lessThan">
      <formula>$C$4</formula>
    </cfRule>
  </conditionalFormatting>
  <conditionalFormatting sqref="M20">
    <cfRule type="cellIs" dxfId="121" priority="97" operator="lessThan">
      <formula>$C$4</formula>
    </cfRule>
  </conditionalFormatting>
  <conditionalFormatting sqref="M20">
    <cfRule type="cellIs" dxfId="119" priority="98" operator="lessThan">
      <formula>$C$4</formula>
    </cfRule>
  </conditionalFormatting>
  <conditionalFormatting sqref="M21">
    <cfRule type="cellIs" dxfId="117" priority="99" operator="lessThan">
      <formula>$C$4</formula>
    </cfRule>
  </conditionalFormatting>
  <conditionalFormatting sqref="M21">
    <cfRule type="cellIs" dxfId="115" priority="100" operator="lessThan">
      <formula>$C$4</formula>
    </cfRule>
  </conditionalFormatting>
  <conditionalFormatting sqref="M22">
    <cfRule type="cellIs" dxfId="113" priority="101" operator="lessThan">
      <formula>$C$4</formula>
    </cfRule>
  </conditionalFormatting>
  <conditionalFormatting sqref="M22">
    <cfRule type="cellIs" dxfId="111" priority="102" operator="lessThan">
      <formula>$C$4</formula>
    </cfRule>
  </conditionalFormatting>
  <conditionalFormatting sqref="M23">
    <cfRule type="cellIs" dxfId="109" priority="103" operator="lessThan">
      <formula>$C$4</formula>
    </cfRule>
  </conditionalFormatting>
  <conditionalFormatting sqref="M23">
    <cfRule type="cellIs" dxfId="107" priority="104" operator="lessThan">
      <formula>$C$4</formula>
    </cfRule>
  </conditionalFormatting>
  <conditionalFormatting sqref="M24">
    <cfRule type="cellIs" dxfId="105" priority="105" operator="lessThan">
      <formula>$C$4</formula>
    </cfRule>
  </conditionalFormatting>
  <conditionalFormatting sqref="M24">
    <cfRule type="cellIs" dxfId="103" priority="106" operator="lessThan">
      <formula>$C$4</formula>
    </cfRule>
  </conditionalFormatting>
  <conditionalFormatting sqref="M25">
    <cfRule type="cellIs" dxfId="101" priority="107" operator="lessThan">
      <formula>$C$4</formula>
    </cfRule>
  </conditionalFormatting>
  <conditionalFormatting sqref="M25">
    <cfRule type="cellIs" dxfId="99" priority="108" operator="lessThan">
      <formula>$C$4</formula>
    </cfRule>
  </conditionalFormatting>
  <conditionalFormatting sqref="M26">
    <cfRule type="cellIs" dxfId="97" priority="109" operator="lessThan">
      <formula>$C$4</formula>
    </cfRule>
  </conditionalFormatting>
  <conditionalFormatting sqref="M26">
    <cfRule type="cellIs" dxfId="95" priority="110" operator="lessThan">
      <formula>$C$4</formula>
    </cfRule>
  </conditionalFormatting>
  <conditionalFormatting sqref="M27">
    <cfRule type="cellIs" dxfId="93" priority="111" operator="lessThan">
      <formula>$C$4</formula>
    </cfRule>
  </conditionalFormatting>
  <conditionalFormatting sqref="M27">
    <cfRule type="cellIs" dxfId="91" priority="112" operator="lessThan">
      <formula>$C$4</formula>
    </cfRule>
  </conditionalFormatting>
  <conditionalFormatting sqref="M28">
    <cfRule type="cellIs" dxfId="89" priority="113" operator="lessThan">
      <formula>$C$4</formula>
    </cfRule>
  </conditionalFormatting>
  <conditionalFormatting sqref="M28">
    <cfRule type="cellIs" dxfId="87" priority="114" operator="lessThan">
      <formula>$C$4</formula>
    </cfRule>
  </conditionalFormatting>
  <conditionalFormatting sqref="M29">
    <cfRule type="cellIs" dxfId="85" priority="115" operator="lessThan">
      <formula>$C$4</formula>
    </cfRule>
  </conditionalFormatting>
  <conditionalFormatting sqref="M29">
    <cfRule type="cellIs" dxfId="83" priority="116" operator="lessThan">
      <formula>$C$4</formula>
    </cfRule>
  </conditionalFormatting>
  <conditionalFormatting sqref="M30">
    <cfRule type="cellIs" dxfId="81" priority="117" operator="lessThan">
      <formula>$C$4</formula>
    </cfRule>
  </conditionalFormatting>
  <conditionalFormatting sqref="M30">
    <cfRule type="cellIs" dxfId="79" priority="118" operator="lessThan">
      <formula>$C$4</formula>
    </cfRule>
  </conditionalFormatting>
  <conditionalFormatting sqref="M31">
    <cfRule type="cellIs" dxfId="77" priority="119" operator="lessThan">
      <formula>$C$4</formula>
    </cfRule>
  </conditionalFormatting>
  <conditionalFormatting sqref="M31">
    <cfRule type="cellIs" dxfId="75" priority="120" operator="lessThan">
      <formula>$C$4</formula>
    </cfRule>
  </conditionalFormatting>
  <conditionalFormatting sqref="M32">
    <cfRule type="cellIs" dxfId="73" priority="121" operator="lessThan">
      <formula>$C$4</formula>
    </cfRule>
  </conditionalFormatting>
  <conditionalFormatting sqref="M32">
    <cfRule type="cellIs" dxfId="71" priority="122" operator="lessThan">
      <formula>$C$4</formula>
    </cfRule>
  </conditionalFormatting>
  <conditionalFormatting sqref="M33">
    <cfRule type="cellIs" dxfId="69" priority="123" operator="lessThan">
      <formula>$C$4</formula>
    </cfRule>
  </conditionalFormatting>
  <conditionalFormatting sqref="M33">
    <cfRule type="cellIs" dxfId="67" priority="124" operator="lessThan">
      <formula>$C$4</formula>
    </cfRule>
  </conditionalFormatting>
  <conditionalFormatting sqref="M34">
    <cfRule type="cellIs" dxfId="65" priority="125" operator="lessThan">
      <formula>$C$4</formula>
    </cfRule>
  </conditionalFormatting>
  <conditionalFormatting sqref="M34">
    <cfRule type="cellIs" dxfId="63" priority="126" operator="lessThan">
      <formula>$C$4</formula>
    </cfRule>
  </conditionalFormatting>
  <conditionalFormatting sqref="M35">
    <cfRule type="cellIs" dxfId="61" priority="127" operator="lessThan">
      <formula>$C$4</formula>
    </cfRule>
  </conditionalFormatting>
  <conditionalFormatting sqref="M35">
    <cfRule type="cellIs" dxfId="59" priority="128" operator="lessThan">
      <formula>$C$4</formula>
    </cfRule>
  </conditionalFormatting>
  <conditionalFormatting sqref="M36">
    <cfRule type="cellIs" dxfId="57" priority="129" operator="lessThan">
      <formula>$C$4</formula>
    </cfRule>
  </conditionalFormatting>
  <conditionalFormatting sqref="M36">
    <cfRule type="cellIs" dxfId="55" priority="130" operator="lessThan">
      <formula>$C$4</formula>
    </cfRule>
  </conditionalFormatting>
  <conditionalFormatting sqref="M37">
    <cfRule type="cellIs" dxfId="53" priority="131" operator="lessThan">
      <formula>$C$4</formula>
    </cfRule>
  </conditionalFormatting>
  <conditionalFormatting sqref="M37">
    <cfRule type="cellIs" dxfId="51" priority="132" operator="lessThan">
      <formula>$C$4</formula>
    </cfRule>
  </conditionalFormatting>
  <conditionalFormatting sqref="M38">
    <cfRule type="cellIs" dxfId="49" priority="133" operator="lessThan">
      <formula>$C$4</formula>
    </cfRule>
  </conditionalFormatting>
  <conditionalFormatting sqref="M38">
    <cfRule type="cellIs" dxfId="47" priority="134" operator="lessThan">
      <formula>$C$4</formula>
    </cfRule>
  </conditionalFormatting>
  <conditionalFormatting sqref="M39">
    <cfRule type="cellIs" dxfId="45" priority="135" operator="lessThan">
      <formula>$C$4</formula>
    </cfRule>
  </conditionalFormatting>
  <conditionalFormatting sqref="M39">
    <cfRule type="cellIs" dxfId="43" priority="136" operator="lessThan">
      <formula>$C$4</formula>
    </cfRule>
  </conditionalFormatting>
  <conditionalFormatting sqref="M40">
    <cfRule type="cellIs" dxfId="41" priority="137" operator="lessThan">
      <formula>$C$4</formula>
    </cfRule>
  </conditionalFormatting>
  <conditionalFormatting sqref="M40">
    <cfRule type="cellIs" dxfId="39" priority="138" operator="lessThan">
      <formula>$C$4</formula>
    </cfRule>
  </conditionalFormatting>
  <conditionalFormatting sqref="M41">
    <cfRule type="cellIs" dxfId="37" priority="139" operator="lessThan">
      <formula>$C$4</formula>
    </cfRule>
  </conditionalFormatting>
  <conditionalFormatting sqref="M41">
    <cfRule type="cellIs" dxfId="35" priority="140" operator="lessThan">
      <formula>$C$4</formula>
    </cfRule>
  </conditionalFormatting>
  <conditionalFormatting sqref="M42">
    <cfRule type="cellIs" dxfId="33" priority="141" operator="lessThan">
      <formula>$C$4</formula>
    </cfRule>
  </conditionalFormatting>
  <conditionalFormatting sqref="M42">
    <cfRule type="cellIs" dxfId="31" priority="142" operator="lessThan">
      <formula>$C$4</formula>
    </cfRule>
  </conditionalFormatting>
  <conditionalFormatting sqref="M43">
    <cfRule type="cellIs" dxfId="29" priority="143" operator="lessThan">
      <formula>$C$4</formula>
    </cfRule>
  </conditionalFormatting>
  <conditionalFormatting sqref="M43">
    <cfRule type="cellIs" dxfId="27" priority="144" operator="lessThan">
      <formula>$C$4</formula>
    </cfRule>
  </conditionalFormatting>
  <conditionalFormatting sqref="M44">
    <cfRule type="cellIs" dxfId="25" priority="145" operator="lessThan">
      <formula>$C$4</formula>
    </cfRule>
  </conditionalFormatting>
  <conditionalFormatting sqref="M44">
    <cfRule type="cellIs" dxfId="23" priority="146" operator="lessThan">
      <formula>$C$4</formula>
    </cfRule>
  </conditionalFormatting>
  <conditionalFormatting sqref="M45">
    <cfRule type="cellIs" dxfId="21" priority="147" operator="lessThan">
      <formula>$C$4</formula>
    </cfRule>
  </conditionalFormatting>
  <conditionalFormatting sqref="M45">
    <cfRule type="cellIs" dxfId="19" priority="148" operator="lessThan">
      <formula>$C$4</formula>
    </cfRule>
  </conditionalFormatting>
  <conditionalFormatting sqref="M46">
    <cfRule type="cellIs" dxfId="17" priority="149" operator="lessThan">
      <formula>$C$4</formula>
    </cfRule>
  </conditionalFormatting>
  <conditionalFormatting sqref="M46">
    <cfRule type="cellIs" dxfId="15" priority="150" operator="lessThan">
      <formula>$C$4</formula>
    </cfRule>
  </conditionalFormatting>
  <conditionalFormatting sqref="AE11:AE46">
    <cfRule type="cellIs" dxfId="12" priority="6" operator="lessThan">
      <formula>$C$4</formula>
    </cfRule>
  </conditionalFormatting>
  <conditionalFormatting sqref="AT11:AT46">
    <cfRule type="cellIs" dxfId="10" priority="5" operator="lessThan">
      <formula>$C$4</formula>
    </cfRule>
  </conditionalFormatting>
  <conditionalFormatting sqref="AX11:AX46">
    <cfRule type="cellIs" dxfId="8" priority="4" operator="lessThan">
      <formula>$C$4</formula>
    </cfRule>
  </conditionalFormatting>
  <conditionalFormatting sqref="BS11:BS46">
    <cfRule type="cellIs" dxfId="6" priority="3" operator="lessThan">
      <formula>$C$4</formula>
    </cfRule>
  </conditionalFormatting>
  <conditionalFormatting sqref="CS11:CS46">
    <cfRule type="cellIs" dxfId="3" priority="1" operator="lessThan">
      <formula>$C$4</formula>
    </cfRule>
  </conditionalFormatting>
  <conditionalFormatting sqref="CS11:CS46">
    <cfRule type="cellIs" dxfId="1" priority="2"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 IPS 2</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nuc</cp:lastModifiedBy>
  <dcterms:created xsi:type="dcterms:W3CDTF">2015-09-01T09:01:01Z</dcterms:created>
  <dcterms:modified xsi:type="dcterms:W3CDTF">2018-12-13T01:40:12Z</dcterms:modified>
  <cp:category/>
</cp:coreProperties>
</file>