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E:\dafni gasal 1819\"/>
    </mc:Choice>
  </mc:AlternateContent>
  <bookViews>
    <workbookView xWindow="270" yWindow="525" windowWidth="15600" windowHeight="7425" activeTab="2"/>
  </bookViews>
  <sheets>
    <sheet name="XI MIPA 1" sheetId="1" r:id="rId1"/>
    <sheet name="XI MIPA 2" sheetId="2" r:id="rId2"/>
    <sheet name="XI MIPA 3" sheetId="3" r:id="rId3"/>
    <sheet name="XI MIPA 4" sheetId="4" r:id="rId4"/>
    <sheet name="XI MIPA 5" sheetId="5" r:id="rId5"/>
  </sheets>
  <calcPr calcId="152511"/>
</workbook>
</file>

<file path=xl/calcChain.xml><?xml version="1.0" encoding="utf-8"?>
<calcChain xmlns="http://schemas.openxmlformats.org/spreadsheetml/2006/main">
  <c r="AU27" i="3" l="1"/>
  <c r="AV27" i="3" s="1"/>
  <c r="E27" i="3" l="1"/>
  <c r="AV12" i="3"/>
  <c r="AV13" i="3"/>
  <c r="AV14" i="3"/>
  <c r="AV15" i="3"/>
  <c r="AV16" i="3"/>
  <c r="AV17" i="3"/>
  <c r="AV18" i="3"/>
  <c r="AV19" i="3"/>
  <c r="AV20" i="3"/>
  <c r="AV21" i="3"/>
  <c r="AV22" i="3"/>
  <c r="AV23" i="3"/>
  <c r="AV24" i="3"/>
  <c r="AV25" i="3"/>
  <c r="AV26" i="3"/>
  <c r="AV28" i="3"/>
  <c r="AD11" i="1" l="1"/>
  <c r="L11" i="1" s="1"/>
  <c r="CT60" i="5"/>
  <c r="J60" i="5" s="1"/>
  <c r="CQ60" i="5"/>
  <c r="G60" i="5" s="1"/>
  <c r="CL60" i="5"/>
  <c r="CK60" i="5"/>
  <c r="CJ60" i="5"/>
  <c r="CI60" i="5"/>
  <c r="CH60" i="5"/>
  <c r="CM60" i="5" s="1"/>
  <c r="CN60" i="5" s="1"/>
  <c r="H60" i="5" s="1"/>
  <c r="I60" i="5" s="1"/>
  <c r="BQ60" i="5"/>
  <c r="BP60" i="5"/>
  <c r="BO60" i="5"/>
  <c r="BN60" i="5"/>
  <c r="BM60" i="5"/>
  <c r="BR60" i="5" s="1"/>
  <c r="AU60" i="5"/>
  <c r="AV60" i="5" s="1"/>
  <c r="E60" i="5" s="1"/>
  <c r="F60" i="5" s="1"/>
  <c r="AD60" i="5"/>
  <c r="L60" i="5" s="1"/>
  <c r="M60" i="5"/>
  <c r="CT59" i="5"/>
  <c r="J59" i="5" s="1"/>
  <c r="CQ59" i="5"/>
  <c r="G59" i="5" s="1"/>
  <c r="CL59" i="5"/>
  <c r="CK59" i="5"/>
  <c r="CJ59" i="5"/>
  <c r="CI59" i="5"/>
  <c r="CH59" i="5"/>
  <c r="CM59" i="5" s="1"/>
  <c r="CN59" i="5" s="1"/>
  <c r="H59" i="5" s="1"/>
  <c r="I59" i="5" s="1"/>
  <c r="BQ59" i="5"/>
  <c r="BP59" i="5"/>
  <c r="BO59" i="5"/>
  <c r="BN59" i="5"/>
  <c r="BM59" i="5"/>
  <c r="BR59" i="5" s="1"/>
  <c r="AU59" i="5"/>
  <c r="AV59" i="5" s="1"/>
  <c r="E59" i="5" s="1"/>
  <c r="F59" i="5" s="1"/>
  <c r="AD59" i="5"/>
  <c r="L59" i="5" s="1"/>
  <c r="M59" i="5"/>
  <c r="CT58" i="5"/>
  <c r="J58" i="5" s="1"/>
  <c r="CQ58" i="5"/>
  <c r="G58" i="5" s="1"/>
  <c r="CL58" i="5"/>
  <c r="CK58" i="5"/>
  <c r="CJ58" i="5"/>
  <c r="CI58" i="5"/>
  <c r="CH58" i="5"/>
  <c r="CM58" i="5" s="1"/>
  <c r="CN58" i="5" s="1"/>
  <c r="H58" i="5" s="1"/>
  <c r="I58" i="5" s="1"/>
  <c r="BQ58" i="5"/>
  <c r="BP58" i="5"/>
  <c r="BO58" i="5"/>
  <c r="BN58" i="5"/>
  <c r="BM58" i="5"/>
  <c r="BR58" i="5" s="1"/>
  <c r="AU58" i="5"/>
  <c r="AV58" i="5" s="1"/>
  <c r="E58" i="5" s="1"/>
  <c r="F58" i="5" s="1"/>
  <c r="AD58" i="5"/>
  <c r="L58" i="5" s="1"/>
  <c r="M58" i="5"/>
  <c r="CT57" i="5"/>
  <c r="J57" i="5" s="1"/>
  <c r="CQ57" i="5"/>
  <c r="G57" i="5" s="1"/>
  <c r="CL57" i="5"/>
  <c r="CK57" i="5"/>
  <c r="CJ57" i="5"/>
  <c r="CI57" i="5"/>
  <c r="CH57" i="5"/>
  <c r="CM57" i="5" s="1"/>
  <c r="CN57" i="5" s="1"/>
  <c r="H57" i="5" s="1"/>
  <c r="I57" i="5" s="1"/>
  <c r="BQ57" i="5"/>
  <c r="BP57" i="5"/>
  <c r="BO57" i="5"/>
  <c r="BN57" i="5"/>
  <c r="BM57" i="5"/>
  <c r="BR57" i="5" s="1"/>
  <c r="AU57" i="5"/>
  <c r="AV57" i="5" s="1"/>
  <c r="E57" i="5" s="1"/>
  <c r="F57" i="5" s="1"/>
  <c r="AD57" i="5"/>
  <c r="L57" i="5" s="1"/>
  <c r="M57" i="5"/>
  <c r="CT56" i="5"/>
  <c r="J56" i="5" s="1"/>
  <c r="CQ56" i="5"/>
  <c r="CL56" i="5"/>
  <c r="CK56" i="5"/>
  <c r="CJ56" i="5"/>
  <c r="CI56" i="5"/>
  <c r="CH56" i="5"/>
  <c r="CM56" i="5" s="1"/>
  <c r="CN56" i="5" s="1"/>
  <c r="H56" i="5" s="1"/>
  <c r="I56" i="5" s="1"/>
  <c r="BQ56" i="5"/>
  <c r="BP56" i="5"/>
  <c r="BO56" i="5"/>
  <c r="BN56" i="5"/>
  <c r="BM56" i="5"/>
  <c r="BR56" i="5" s="1"/>
  <c r="AU56" i="5"/>
  <c r="AV56" i="5" s="1"/>
  <c r="E56" i="5" s="1"/>
  <c r="F56" i="5" s="1"/>
  <c r="AD56" i="5"/>
  <c r="L56" i="5" s="1"/>
  <c r="M56" i="5"/>
  <c r="G56" i="5"/>
  <c r="CT55" i="5"/>
  <c r="J55" i="5" s="1"/>
  <c r="CQ55" i="5"/>
  <c r="G55" i="5" s="1"/>
  <c r="CL55" i="5"/>
  <c r="CK55" i="5"/>
  <c r="CJ55" i="5"/>
  <c r="CI55" i="5"/>
  <c r="CH55" i="5"/>
  <c r="CM55" i="5" s="1"/>
  <c r="CN55" i="5" s="1"/>
  <c r="H55" i="5" s="1"/>
  <c r="I55" i="5" s="1"/>
  <c r="BR55" i="5"/>
  <c r="BQ55" i="5"/>
  <c r="BP55" i="5"/>
  <c r="BO55" i="5"/>
  <c r="BN55" i="5"/>
  <c r="BM55" i="5"/>
  <c r="AU55" i="5"/>
  <c r="AV55" i="5" s="1"/>
  <c r="E55" i="5" s="1"/>
  <c r="F55" i="5" s="1"/>
  <c r="AD55" i="5"/>
  <c r="L55" i="5" s="1"/>
  <c r="M55" i="5"/>
  <c r="CT54" i="5"/>
  <c r="J54" i="5" s="1"/>
  <c r="CQ54" i="5"/>
  <c r="G54" i="5" s="1"/>
  <c r="CL54" i="5"/>
  <c r="CK54" i="5"/>
  <c r="CJ54" i="5"/>
  <c r="CI54" i="5"/>
  <c r="CH54" i="5"/>
  <c r="CM54" i="5" s="1"/>
  <c r="CN54" i="5" s="1"/>
  <c r="H54" i="5" s="1"/>
  <c r="I54" i="5" s="1"/>
  <c r="BQ54" i="5"/>
  <c r="BP54" i="5"/>
  <c r="BO54" i="5"/>
  <c r="BN54" i="5"/>
  <c r="BM54" i="5"/>
  <c r="BR54" i="5" s="1"/>
  <c r="AU54" i="5"/>
  <c r="AV54" i="5" s="1"/>
  <c r="E54" i="5" s="1"/>
  <c r="F54" i="5" s="1"/>
  <c r="AD54" i="5"/>
  <c r="M54" i="5"/>
  <c r="L54" i="5"/>
  <c r="CT53" i="5"/>
  <c r="J53" i="5" s="1"/>
  <c r="CQ53" i="5"/>
  <c r="G53" i="5" s="1"/>
  <c r="CL53" i="5"/>
  <c r="CK53" i="5"/>
  <c r="CJ53" i="5"/>
  <c r="CI53" i="5"/>
  <c r="CH53" i="5"/>
  <c r="CM53" i="5" s="1"/>
  <c r="CN53" i="5" s="1"/>
  <c r="H53" i="5" s="1"/>
  <c r="I53" i="5" s="1"/>
  <c r="BQ53" i="5"/>
  <c r="BP53" i="5"/>
  <c r="BO53" i="5"/>
  <c r="BN53" i="5"/>
  <c r="BM53" i="5"/>
  <c r="BR53" i="5" s="1"/>
  <c r="AU53" i="5"/>
  <c r="AV53" i="5" s="1"/>
  <c r="E53" i="5" s="1"/>
  <c r="F53" i="5" s="1"/>
  <c r="AD53" i="5"/>
  <c r="L53" i="5" s="1"/>
  <c r="M53" i="5"/>
  <c r="CT52" i="5"/>
  <c r="J52" i="5" s="1"/>
  <c r="CQ52" i="5"/>
  <c r="G52" i="5" s="1"/>
  <c r="CL52" i="5"/>
  <c r="CK52" i="5"/>
  <c r="CJ52" i="5"/>
  <c r="CI52" i="5"/>
  <c r="CH52" i="5"/>
  <c r="CM52" i="5" s="1"/>
  <c r="CN52" i="5" s="1"/>
  <c r="H52" i="5" s="1"/>
  <c r="I52" i="5" s="1"/>
  <c r="BQ52" i="5"/>
  <c r="BP52" i="5"/>
  <c r="BO52" i="5"/>
  <c r="BN52" i="5"/>
  <c r="BM52" i="5"/>
  <c r="BR52" i="5" s="1"/>
  <c r="AU52" i="5"/>
  <c r="AV52" i="5" s="1"/>
  <c r="E52" i="5" s="1"/>
  <c r="F52" i="5" s="1"/>
  <c r="AD52" i="5"/>
  <c r="L52" i="5" s="1"/>
  <c r="M52" i="5"/>
  <c r="CT51" i="5"/>
  <c r="J51" i="5" s="1"/>
  <c r="CQ51" i="5"/>
  <c r="G51" i="5" s="1"/>
  <c r="CL51" i="5"/>
  <c r="CK51" i="5"/>
  <c r="CJ51" i="5"/>
  <c r="CI51" i="5"/>
  <c r="CH51" i="5"/>
  <c r="CM51" i="5" s="1"/>
  <c r="CN51" i="5" s="1"/>
  <c r="H51" i="5" s="1"/>
  <c r="I51" i="5" s="1"/>
  <c r="BQ51" i="5"/>
  <c r="BP51" i="5"/>
  <c r="BO51" i="5"/>
  <c r="BN51" i="5"/>
  <c r="BM51" i="5"/>
  <c r="BR51" i="5" s="1"/>
  <c r="AU51" i="5"/>
  <c r="AV51" i="5" s="1"/>
  <c r="E51" i="5" s="1"/>
  <c r="F51" i="5" s="1"/>
  <c r="AD51" i="5"/>
  <c r="L51" i="5" s="1"/>
  <c r="M51" i="5"/>
  <c r="CT50" i="5"/>
  <c r="J50" i="5" s="1"/>
  <c r="CQ50" i="5"/>
  <c r="G50" i="5" s="1"/>
  <c r="CL50" i="5"/>
  <c r="CK50" i="5"/>
  <c r="CJ50" i="5"/>
  <c r="CI50" i="5"/>
  <c r="CH50" i="5"/>
  <c r="CM50" i="5" s="1"/>
  <c r="CN50" i="5" s="1"/>
  <c r="H50" i="5" s="1"/>
  <c r="I50" i="5" s="1"/>
  <c r="BQ50" i="5"/>
  <c r="BP50" i="5"/>
  <c r="BO50" i="5"/>
  <c r="BN50" i="5"/>
  <c r="BM50" i="5"/>
  <c r="BR50" i="5" s="1"/>
  <c r="AU50" i="5"/>
  <c r="AV50" i="5" s="1"/>
  <c r="E50" i="5" s="1"/>
  <c r="F50" i="5" s="1"/>
  <c r="AD50" i="5"/>
  <c r="L50" i="5" s="1"/>
  <c r="M50" i="5"/>
  <c r="CT49" i="5"/>
  <c r="J49" i="5" s="1"/>
  <c r="CQ49" i="5"/>
  <c r="CL49" i="5"/>
  <c r="CK49" i="5"/>
  <c r="CJ49" i="5"/>
  <c r="CI49" i="5"/>
  <c r="CH49" i="5"/>
  <c r="CM49" i="5" s="1"/>
  <c r="CN49" i="5" s="1"/>
  <c r="H49" i="5" s="1"/>
  <c r="I49" i="5" s="1"/>
  <c r="BQ49" i="5"/>
  <c r="BP49" i="5"/>
  <c r="BO49" i="5"/>
  <c r="BN49" i="5"/>
  <c r="BM49" i="5"/>
  <c r="BR49" i="5" s="1"/>
  <c r="AU49" i="5"/>
  <c r="AV49" i="5" s="1"/>
  <c r="E49" i="5" s="1"/>
  <c r="F49" i="5" s="1"/>
  <c r="AD49" i="5"/>
  <c r="L49" i="5" s="1"/>
  <c r="M49" i="5"/>
  <c r="G49" i="5"/>
  <c r="CT48" i="5"/>
  <c r="J48" i="5" s="1"/>
  <c r="CQ48" i="5"/>
  <c r="CL48" i="5"/>
  <c r="CK48" i="5"/>
  <c r="CJ48" i="5"/>
  <c r="CI48" i="5"/>
  <c r="CH48" i="5"/>
  <c r="CM48" i="5" s="1"/>
  <c r="CN48" i="5" s="1"/>
  <c r="H48" i="5" s="1"/>
  <c r="I48" i="5" s="1"/>
  <c r="BQ48" i="5"/>
  <c r="BP48" i="5"/>
  <c r="BO48" i="5"/>
  <c r="BN48" i="5"/>
  <c r="BM48" i="5"/>
  <c r="BR48" i="5" s="1"/>
  <c r="AU48" i="5"/>
  <c r="AV48" i="5" s="1"/>
  <c r="E48" i="5" s="1"/>
  <c r="F48" i="5" s="1"/>
  <c r="AD48" i="5"/>
  <c r="L48" i="5" s="1"/>
  <c r="M48" i="5"/>
  <c r="G48" i="5"/>
  <c r="CT47" i="5"/>
  <c r="J47" i="5" s="1"/>
  <c r="CQ47" i="5"/>
  <c r="G47" i="5" s="1"/>
  <c r="CL47" i="5"/>
  <c r="CK47" i="5"/>
  <c r="CJ47" i="5"/>
  <c r="CI47" i="5"/>
  <c r="CH47" i="5"/>
  <c r="CM47" i="5" s="1"/>
  <c r="CN47" i="5" s="1"/>
  <c r="H47" i="5" s="1"/>
  <c r="I47" i="5" s="1"/>
  <c r="BR47" i="5"/>
  <c r="BQ47" i="5"/>
  <c r="BP47" i="5"/>
  <c r="BO47" i="5"/>
  <c r="BN47" i="5"/>
  <c r="BM47" i="5"/>
  <c r="AU47" i="5"/>
  <c r="AV47" i="5" s="1"/>
  <c r="E47" i="5" s="1"/>
  <c r="F47" i="5" s="1"/>
  <c r="AD47" i="5"/>
  <c r="L47" i="5" s="1"/>
  <c r="M47" i="5"/>
  <c r="CL46" i="5"/>
  <c r="CK46" i="5"/>
  <c r="CJ46" i="5"/>
  <c r="CI46" i="5"/>
  <c r="CH46" i="5"/>
  <c r="BQ46" i="5"/>
  <c r="BP46" i="5"/>
  <c r="BO46" i="5"/>
  <c r="BN46" i="5"/>
  <c r="BM46" i="5"/>
  <c r="AU46" i="5"/>
  <c r="AV46" i="5" s="1"/>
  <c r="E46" i="5" s="1"/>
  <c r="F46" i="5" s="1"/>
  <c r="AD46" i="5"/>
  <c r="L46" i="5" s="1"/>
  <c r="M46" i="5"/>
  <c r="CL45" i="5"/>
  <c r="CK45" i="5"/>
  <c r="CJ45" i="5"/>
  <c r="CI45" i="5"/>
  <c r="CH45" i="5"/>
  <c r="BQ45" i="5"/>
  <c r="BP45" i="5"/>
  <c r="BO45" i="5"/>
  <c r="BN45" i="5"/>
  <c r="BM45" i="5"/>
  <c r="AU45" i="5"/>
  <c r="AV45" i="5" s="1"/>
  <c r="E45" i="5" s="1"/>
  <c r="F45" i="5" s="1"/>
  <c r="AD45" i="5"/>
  <c r="L45" i="5" s="1"/>
  <c r="M45" i="5"/>
  <c r="CL44" i="5"/>
  <c r="CK44" i="5"/>
  <c r="CJ44" i="5"/>
  <c r="CI44" i="5"/>
  <c r="CH44" i="5"/>
  <c r="BQ44" i="5"/>
  <c r="BP44" i="5"/>
  <c r="BO44" i="5"/>
  <c r="BN44" i="5"/>
  <c r="BM44" i="5"/>
  <c r="AU44" i="5"/>
  <c r="AV44" i="5" s="1"/>
  <c r="E44" i="5" s="1"/>
  <c r="F44" i="5" s="1"/>
  <c r="AD44" i="5"/>
  <c r="L44" i="5" s="1"/>
  <c r="M44" i="5"/>
  <c r="CL43" i="5"/>
  <c r="CK43" i="5"/>
  <c r="CJ43" i="5"/>
  <c r="CI43" i="5"/>
  <c r="CH43" i="5"/>
  <c r="BQ43" i="5"/>
  <c r="BP43" i="5"/>
  <c r="BO43" i="5"/>
  <c r="BN43" i="5"/>
  <c r="BM43" i="5"/>
  <c r="AU43" i="5"/>
  <c r="AV43" i="5" s="1"/>
  <c r="E43" i="5" s="1"/>
  <c r="F43" i="5" s="1"/>
  <c r="AD43" i="5"/>
  <c r="L43" i="5" s="1"/>
  <c r="M43" i="5"/>
  <c r="CL42" i="5"/>
  <c r="CK42" i="5"/>
  <c r="CJ42" i="5"/>
  <c r="CI42" i="5"/>
  <c r="CH42" i="5"/>
  <c r="BQ42" i="5"/>
  <c r="BP42" i="5"/>
  <c r="BO42" i="5"/>
  <c r="BN42" i="5"/>
  <c r="BM42" i="5"/>
  <c r="AU42" i="5"/>
  <c r="AV42" i="5" s="1"/>
  <c r="E42" i="5" s="1"/>
  <c r="F42" i="5" s="1"/>
  <c r="AD42" i="5"/>
  <c r="L42" i="5" s="1"/>
  <c r="M42" i="5"/>
  <c r="CL41" i="5"/>
  <c r="CK41" i="5"/>
  <c r="CJ41" i="5"/>
  <c r="CI41" i="5"/>
  <c r="CH41" i="5"/>
  <c r="BQ41" i="5"/>
  <c r="BP41" i="5"/>
  <c r="BO41" i="5"/>
  <c r="BN41" i="5"/>
  <c r="BM41" i="5"/>
  <c r="AU41" i="5"/>
  <c r="AV41" i="5" s="1"/>
  <c r="E41" i="5" s="1"/>
  <c r="F41" i="5" s="1"/>
  <c r="AD41" i="5"/>
  <c r="L41" i="5" s="1"/>
  <c r="M41" i="5"/>
  <c r="CL40" i="5"/>
  <c r="CK40" i="5"/>
  <c r="CJ40" i="5"/>
  <c r="CI40" i="5"/>
  <c r="CH40" i="5"/>
  <c r="BQ40" i="5"/>
  <c r="BP40" i="5"/>
  <c r="BO40" i="5"/>
  <c r="BN40" i="5"/>
  <c r="BM40" i="5"/>
  <c r="AU40" i="5"/>
  <c r="AV40" i="5" s="1"/>
  <c r="E40" i="5" s="1"/>
  <c r="F40" i="5" s="1"/>
  <c r="AD40" i="5"/>
  <c r="M40" i="5"/>
  <c r="L40" i="5"/>
  <c r="CL39" i="5"/>
  <c r="CK39" i="5"/>
  <c r="CJ39" i="5"/>
  <c r="CI39" i="5"/>
  <c r="CH39" i="5"/>
  <c r="BQ39" i="5"/>
  <c r="BP39" i="5"/>
  <c r="BO39" i="5"/>
  <c r="BN39" i="5"/>
  <c r="BM39" i="5"/>
  <c r="AU39" i="5"/>
  <c r="AV39" i="5" s="1"/>
  <c r="E39" i="5" s="1"/>
  <c r="F39" i="5" s="1"/>
  <c r="AD39" i="5"/>
  <c r="L39" i="5" s="1"/>
  <c r="M39" i="5"/>
  <c r="CL38" i="5"/>
  <c r="CK38" i="5"/>
  <c r="CJ38" i="5"/>
  <c r="CI38" i="5"/>
  <c r="CH38" i="5"/>
  <c r="BQ38" i="5"/>
  <c r="BP38" i="5"/>
  <c r="BO38" i="5"/>
  <c r="BN38" i="5"/>
  <c r="BM38" i="5"/>
  <c r="AU38" i="5"/>
  <c r="AV38" i="5" s="1"/>
  <c r="E38" i="5" s="1"/>
  <c r="F38" i="5" s="1"/>
  <c r="AD38" i="5"/>
  <c r="M38" i="5"/>
  <c r="L38" i="5"/>
  <c r="CL37" i="5"/>
  <c r="CK37" i="5"/>
  <c r="CJ37" i="5"/>
  <c r="CI37" i="5"/>
  <c r="CH37" i="5"/>
  <c r="BQ37" i="5"/>
  <c r="BP37" i="5"/>
  <c r="BO37" i="5"/>
  <c r="BN37" i="5"/>
  <c r="BM37" i="5"/>
  <c r="AU37" i="5"/>
  <c r="AV37" i="5" s="1"/>
  <c r="E37" i="5" s="1"/>
  <c r="F37" i="5" s="1"/>
  <c r="AD37" i="5"/>
  <c r="L37" i="5" s="1"/>
  <c r="M37" i="5"/>
  <c r="CL36" i="5"/>
  <c r="CK36" i="5"/>
  <c r="CJ36" i="5"/>
  <c r="CI36" i="5"/>
  <c r="CH36" i="5"/>
  <c r="BQ36" i="5"/>
  <c r="BP36" i="5"/>
  <c r="BO36" i="5"/>
  <c r="BN36" i="5"/>
  <c r="BM36" i="5"/>
  <c r="AU36" i="5"/>
  <c r="AV36" i="5" s="1"/>
  <c r="E36" i="5" s="1"/>
  <c r="F36" i="5" s="1"/>
  <c r="AD36" i="5"/>
  <c r="L36" i="5" s="1"/>
  <c r="M36" i="5"/>
  <c r="CL35" i="5"/>
  <c r="CK35" i="5"/>
  <c r="CJ35" i="5"/>
  <c r="CI35" i="5"/>
  <c r="CH35" i="5"/>
  <c r="BQ35" i="5"/>
  <c r="BP35" i="5"/>
  <c r="BO35" i="5"/>
  <c r="BN35" i="5"/>
  <c r="BM35" i="5"/>
  <c r="AU35" i="5"/>
  <c r="AV35" i="5" s="1"/>
  <c r="E35" i="5" s="1"/>
  <c r="F35" i="5" s="1"/>
  <c r="AD35" i="5"/>
  <c r="L35" i="5" s="1"/>
  <c r="M35" i="5"/>
  <c r="CL34" i="5"/>
  <c r="CK34" i="5"/>
  <c r="CJ34" i="5"/>
  <c r="CI34" i="5"/>
  <c r="CH34" i="5"/>
  <c r="BQ34" i="5"/>
  <c r="BP34" i="5"/>
  <c r="BO34" i="5"/>
  <c r="BN34" i="5"/>
  <c r="BM34" i="5"/>
  <c r="AU34" i="5"/>
  <c r="AV34" i="5" s="1"/>
  <c r="E34" i="5" s="1"/>
  <c r="F34" i="5" s="1"/>
  <c r="AD34" i="5"/>
  <c r="L34" i="5" s="1"/>
  <c r="M34" i="5"/>
  <c r="DF33" i="5"/>
  <c r="CL33" i="5"/>
  <c r="CK33" i="5"/>
  <c r="CJ33" i="5"/>
  <c r="CI33" i="5"/>
  <c r="CH33" i="5"/>
  <c r="BQ33" i="5"/>
  <c r="BP33" i="5"/>
  <c r="BO33" i="5"/>
  <c r="BN33" i="5"/>
  <c r="BM33" i="5"/>
  <c r="AU33" i="5"/>
  <c r="AV33" i="5" s="1"/>
  <c r="E33" i="5" s="1"/>
  <c r="F33" i="5" s="1"/>
  <c r="AD33" i="5"/>
  <c r="M33" i="5"/>
  <c r="L33" i="5"/>
  <c r="DF32" i="5"/>
  <c r="CL32" i="5"/>
  <c r="CK32" i="5"/>
  <c r="CJ32" i="5"/>
  <c r="CI32" i="5"/>
  <c r="CH32" i="5"/>
  <c r="BQ32" i="5"/>
  <c r="BP32" i="5"/>
  <c r="BO32" i="5"/>
  <c r="BN32" i="5"/>
  <c r="BM32" i="5"/>
  <c r="AU32" i="5"/>
  <c r="AV32" i="5" s="1"/>
  <c r="E32" i="5" s="1"/>
  <c r="F32" i="5" s="1"/>
  <c r="AD32" i="5"/>
  <c r="L32" i="5" s="1"/>
  <c r="M32" i="5"/>
  <c r="DF31" i="5"/>
  <c r="CL31" i="5"/>
  <c r="CK31" i="5"/>
  <c r="CJ31" i="5"/>
  <c r="CI31" i="5"/>
  <c r="CH31" i="5"/>
  <c r="BQ31" i="5"/>
  <c r="BP31" i="5"/>
  <c r="BO31" i="5"/>
  <c r="BN31" i="5"/>
  <c r="BM31" i="5"/>
  <c r="AU31" i="5"/>
  <c r="AV31" i="5" s="1"/>
  <c r="E31" i="5" s="1"/>
  <c r="F31" i="5" s="1"/>
  <c r="AD31" i="5"/>
  <c r="L31" i="5" s="1"/>
  <c r="M31" i="5"/>
  <c r="DF30" i="5"/>
  <c r="CL30" i="5"/>
  <c r="CK30" i="5"/>
  <c r="CJ30" i="5"/>
  <c r="CI30" i="5"/>
  <c r="CH30" i="5"/>
  <c r="BQ30" i="5"/>
  <c r="BP30" i="5"/>
  <c r="BO30" i="5"/>
  <c r="BN30" i="5"/>
  <c r="BM30" i="5"/>
  <c r="AU30" i="5"/>
  <c r="AV30" i="5" s="1"/>
  <c r="E30" i="5" s="1"/>
  <c r="F30" i="5" s="1"/>
  <c r="AD30" i="5"/>
  <c r="M30" i="5"/>
  <c r="L30" i="5"/>
  <c r="DF29" i="5"/>
  <c r="CL29" i="5"/>
  <c r="CK29" i="5"/>
  <c r="CJ29" i="5"/>
  <c r="CI29" i="5"/>
  <c r="CH29" i="5"/>
  <c r="BQ29" i="5"/>
  <c r="BP29" i="5"/>
  <c r="BO29" i="5"/>
  <c r="BN29" i="5"/>
  <c r="BM29" i="5"/>
  <c r="AU29" i="5"/>
  <c r="AV29" i="5" s="1"/>
  <c r="E29" i="5" s="1"/>
  <c r="F29" i="5" s="1"/>
  <c r="AD29" i="5"/>
  <c r="L29" i="5" s="1"/>
  <c r="M29" i="5"/>
  <c r="DF28" i="5"/>
  <c r="CL28" i="5"/>
  <c r="CK28" i="5"/>
  <c r="CJ28" i="5"/>
  <c r="CI28" i="5"/>
  <c r="CH28" i="5"/>
  <c r="BQ28" i="5"/>
  <c r="BP28" i="5"/>
  <c r="BO28" i="5"/>
  <c r="BN28" i="5"/>
  <c r="BM28" i="5"/>
  <c r="AU28" i="5"/>
  <c r="AV28" i="5" s="1"/>
  <c r="E28" i="5" s="1"/>
  <c r="F28" i="5" s="1"/>
  <c r="AD28" i="5"/>
  <c r="L28" i="5" s="1"/>
  <c r="M28" i="5"/>
  <c r="DF27" i="5"/>
  <c r="CL27" i="5"/>
  <c r="CK27" i="5"/>
  <c r="CJ27" i="5"/>
  <c r="CI27" i="5"/>
  <c r="CH27" i="5"/>
  <c r="BQ27" i="5"/>
  <c r="BP27" i="5"/>
  <c r="BO27" i="5"/>
  <c r="BN27" i="5"/>
  <c r="BM27" i="5"/>
  <c r="AU27" i="5"/>
  <c r="AV27" i="5" s="1"/>
  <c r="E27" i="5" s="1"/>
  <c r="F27" i="5" s="1"/>
  <c r="AD27" i="5"/>
  <c r="M27" i="5"/>
  <c r="L27" i="5"/>
  <c r="DF26" i="5"/>
  <c r="CL26" i="5"/>
  <c r="CK26" i="5"/>
  <c r="CJ26" i="5"/>
  <c r="CI26" i="5"/>
  <c r="CH26" i="5"/>
  <c r="BQ26" i="5"/>
  <c r="BP26" i="5"/>
  <c r="BO26" i="5"/>
  <c r="BN26" i="5"/>
  <c r="BM26" i="5"/>
  <c r="AU26" i="5"/>
  <c r="AV26" i="5" s="1"/>
  <c r="E26" i="5" s="1"/>
  <c r="F26" i="5" s="1"/>
  <c r="AD26" i="5"/>
  <c r="L26" i="5" s="1"/>
  <c r="M26" i="5"/>
  <c r="DF25" i="5"/>
  <c r="CL25" i="5"/>
  <c r="CK25" i="5"/>
  <c r="CJ25" i="5"/>
  <c r="CI25" i="5"/>
  <c r="CH25" i="5"/>
  <c r="BQ25" i="5"/>
  <c r="BP25" i="5"/>
  <c r="BO25" i="5"/>
  <c r="BN25" i="5"/>
  <c r="BM25" i="5"/>
  <c r="AU25" i="5"/>
  <c r="AV25" i="5" s="1"/>
  <c r="E25" i="5" s="1"/>
  <c r="F25" i="5" s="1"/>
  <c r="AD25" i="5"/>
  <c r="L25" i="5" s="1"/>
  <c r="M25" i="5"/>
  <c r="DF24" i="5"/>
  <c r="CL24" i="5"/>
  <c r="CK24" i="5"/>
  <c r="CJ24" i="5"/>
  <c r="CI24" i="5"/>
  <c r="CH24" i="5"/>
  <c r="BQ24" i="5"/>
  <c r="BP24" i="5"/>
  <c r="BO24" i="5"/>
  <c r="BN24" i="5"/>
  <c r="BM24" i="5"/>
  <c r="AU24" i="5"/>
  <c r="AV24" i="5" s="1"/>
  <c r="E24" i="5" s="1"/>
  <c r="F24" i="5" s="1"/>
  <c r="AD24" i="5"/>
  <c r="L24" i="5" s="1"/>
  <c r="M24" i="5"/>
  <c r="DF23" i="5"/>
  <c r="CL23" i="5"/>
  <c r="CK23" i="5"/>
  <c r="CJ23" i="5"/>
  <c r="CI23" i="5"/>
  <c r="CH23" i="5"/>
  <c r="BQ23" i="5"/>
  <c r="BP23" i="5"/>
  <c r="BO23" i="5"/>
  <c r="BN23" i="5"/>
  <c r="BM23" i="5"/>
  <c r="AU23" i="5"/>
  <c r="AV23" i="5" s="1"/>
  <c r="E23" i="5" s="1"/>
  <c r="F23" i="5" s="1"/>
  <c r="AD23" i="5"/>
  <c r="L23" i="5" s="1"/>
  <c r="M23" i="5"/>
  <c r="DF22" i="5"/>
  <c r="CL22" i="5"/>
  <c r="CK22" i="5"/>
  <c r="CJ22" i="5"/>
  <c r="CI22" i="5"/>
  <c r="CH22" i="5"/>
  <c r="BQ22" i="5"/>
  <c r="BP22" i="5"/>
  <c r="BO22" i="5"/>
  <c r="BN22" i="5"/>
  <c r="BM22" i="5"/>
  <c r="AU22" i="5"/>
  <c r="AV22" i="5" s="1"/>
  <c r="E22" i="5" s="1"/>
  <c r="F22" i="5" s="1"/>
  <c r="AD22" i="5"/>
  <c r="L22" i="5" s="1"/>
  <c r="M22" i="5"/>
  <c r="CL21" i="5"/>
  <c r="CK21" i="5"/>
  <c r="CJ21" i="5"/>
  <c r="CI21" i="5"/>
  <c r="CH21" i="5"/>
  <c r="BQ21" i="5"/>
  <c r="BP21" i="5"/>
  <c r="BO21" i="5"/>
  <c r="BN21" i="5"/>
  <c r="BM21" i="5"/>
  <c r="AU21" i="5"/>
  <c r="AV21" i="5" s="1"/>
  <c r="E21" i="5" s="1"/>
  <c r="F21" i="5" s="1"/>
  <c r="AD21" i="5"/>
  <c r="L21" i="5" s="1"/>
  <c r="M21" i="5"/>
  <c r="DF20" i="5"/>
  <c r="CL20" i="5"/>
  <c r="CK20" i="5"/>
  <c r="CJ20" i="5"/>
  <c r="CI20" i="5"/>
  <c r="CH20" i="5"/>
  <c r="BQ20" i="5"/>
  <c r="BP20" i="5"/>
  <c r="BO20" i="5"/>
  <c r="BN20" i="5"/>
  <c r="BM20" i="5"/>
  <c r="AU20" i="5"/>
  <c r="AV20" i="5" s="1"/>
  <c r="E20" i="5" s="1"/>
  <c r="F20" i="5" s="1"/>
  <c r="AD20" i="5"/>
  <c r="M20" i="5"/>
  <c r="L20" i="5"/>
  <c r="DF19" i="5"/>
  <c r="CL19" i="5"/>
  <c r="CK19" i="5"/>
  <c r="CJ19" i="5"/>
  <c r="CI19" i="5"/>
  <c r="CH19" i="5"/>
  <c r="BQ19" i="5"/>
  <c r="BP19" i="5"/>
  <c r="BO19" i="5"/>
  <c r="BN19" i="5"/>
  <c r="BM19" i="5"/>
  <c r="AU19" i="5"/>
  <c r="AV19" i="5" s="1"/>
  <c r="E19" i="5" s="1"/>
  <c r="F19" i="5" s="1"/>
  <c r="AD19" i="5"/>
  <c r="L19" i="5" s="1"/>
  <c r="M19" i="5"/>
  <c r="DF18" i="5"/>
  <c r="CL18" i="5"/>
  <c r="CK18" i="5"/>
  <c r="CJ18" i="5"/>
  <c r="CI18" i="5"/>
  <c r="CH18" i="5"/>
  <c r="BQ18" i="5"/>
  <c r="BP18" i="5"/>
  <c r="BO18" i="5"/>
  <c r="BN18" i="5"/>
  <c r="BM18" i="5"/>
  <c r="AU18" i="5"/>
  <c r="AV18" i="5" s="1"/>
  <c r="E18" i="5" s="1"/>
  <c r="F18" i="5" s="1"/>
  <c r="AD18" i="5"/>
  <c r="L18" i="5" s="1"/>
  <c r="M18" i="5"/>
  <c r="DF17" i="5"/>
  <c r="CL17" i="5"/>
  <c r="CK17" i="5"/>
  <c r="CJ17" i="5"/>
  <c r="CI17" i="5"/>
  <c r="CH17" i="5"/>
  <c r="BQ17" i="5"/>
  <c r="BP17" i="5"/>
  <c r="BO17" i="5"/>
  <c r="BN17" i="5"/>
  <c r="BM17" i="5"/>
  <c r="AU17" i="5"/>
  <c r="AV17" i="5" s="1"/>
  <c r="E17" i="5" s="1"/>
  <c r="F17" i="5" s="1"/>
  <c r="AD17" i="5"/>
  <c r="L17" i="5" s="1"/>
  <c r="M17" i="5"/>
  <c r="DF16" i="5"/>
  <c r="CL16" i="5"/>
  <c r="CK16" i="5"/>
  <c r="CJ16" i="5"/>
  <c r="CI16" i="5"/>
  <c r="CH16" i="5"/>
  <c r="BQ16" i="5"/>
  <c r="BP16" i="5"/>
  <c r="BO16" i="5"/>
  <c r="BN16" i="5"/>
  <c r="BM16" i="5"/>
  <c r="AU16" i="5"/>
  <c r="AV16" i="5" s="1"/>
  <c r="E16" i="5" s="1"/>
  <c r="F16" i="5" s="1"/>
  <c r="AD16" i="5"/>
  <c r="L16" i="5" s="1"/>
  <c r="M16" i="5"/>
  <c r="DF15" i="5"/>
  <c r="CL15" i="5"/>
  <c r="CK15" i="5"/>
  <c r="CJ15" i="5"/>
  <c r="CI15" i="5"/>
  <c r="CH15" i="5"/>
  <c r="BQ15" i="5"/>
  <c r="BP15" i="5"/>
  <c r="BO15" i="5"/>
  <c r="BN15" i="5"/>
  <c r="BM15" i="5"/>
  <c r="AU15" i="5"/>
  <c r="AV15" i="5" s="1"/>
  <c r="E15" i="5" s="1"/>
  <c r="F15" i="5" s="1"/>
  <c r="AD15" i="5"/>
  <c r="M15" i="5"/>
  <c r="L15" i="5"/>
  <c r="DF14" i="5"/>
  <c r="CQ46" i="5" s="1"/>
  <c r="G46" i="5" s="1"/>
  <c r="CL14" i="5"/>
  <c r="CK14" i="5"/>
  <c r="CJ14" i="5"/>
  <c r="CI14" i="5"/>
  <c r="CH14" i="5"/>
  <c r="BQ14" i="5"/>
  <c r="BP14" i="5"/>
  <c r="BO14" i="5"/>
  <c r="BN14" i="5"/>
  <c r="BM14" i="5"/>
  <c r="AU14" i="5"/>
  <c r="AV14" i="5" s="1"/>
  <c r="E14" i="5" s="1"/>
  <c r="F14" i="5" s="1"/>
  <c r="AD14" i="5"/>
  <c r="L14" i="5" s="1"/>
  <c r="M14" i="5"/>
  <c r="DF13" i="5"/>
  <c r="CL13" i="5"/>
  <c r="CK13" i="5"/>
  <c r="CJ13" i="5"/>
  <c r="CI13" i="5"/>
  <c r="CH13" i="5"/>
  <c r="BQ13" i="5"/>
  <c r="BP13" i="5"/>
  <c r="BO13" i="5"/>
  <c r="BN13" i="5"/>
  <c r="BM13" i="5"/>
  <c r="AU13" i="5"/>
  <c r="AV13" i="5" s="1"/>
  <c r="E13" i="5" s="1"/>
  <c r="F13" i="5" s="1"/>
  <c r="AD13" i="5"/>
  <c r="L13" i="5" s="1"/>
  <c r="M13" i="5"/>
  <c r="DF12" i="5"/>
  <c r="CL12" i="5"/>
  <c r="CK12" i="5"/>
  <c r="CJ12" i="5"/>
  <c r="CI12" i="5"/>
  <c r="CH12" i="5"/>
  <c r="BQ12" i="5"/>
  <c r="BP12" i="5"/>
  <c r="BO12" i="5"/>
  <c r="BN12" i="5"/>
  <c r="BM12" i="5"/>
  <c r="AU12" i="5"/>
  <c r="AV12" i="5" s="1"/>
  <c r="E12" i="5" s="1"/>
  <c r="F12" i="5" s="1"/>
  <c r="AD12" i="5"/>
  <c r="L12" i="5" s="1"/>
  <c r="M12" i="5"/>
  <c r="DF11" i="5"/>
  <c r="CL11" i="5"/>
  <c r="CK11" i="5"/>
  <c r="CJ11" i="5"/>
  <c r="CI11" i="5"/>
  <c r="CH11" i="5"/>
  <c r="BQ11" i="5"/>
  <c r="BP11" i="5"/>
  <c r="BO11" i="5"/>
  <c r="BN11" i="5"/>
  <c r="BM11" i="5"/>
  <c r="AU11" i="5"/>
  <c r="AV11" i="5" s="1"/>
  <c r="E11" i="5" s="1"/>
  <c r="F11" i="5" s="1"/>
  <c r="AD11" i="5"/>
  <c r="L11" i="5" s="1"/>
  <c r="M11" i="5"/>
  <c r="DF10" i="5"/>
  <c r="DF9" i="5"/>
  <c r="BC2" i="5"/>
  <c r="T2" i="5"/>
  <c r="CT60" i="4"/>
  <c r="J60" i="4" s="1"/>
  <c r="CQ60" i="4"/>
  <c r="G60" i="4" s="1"/>
  <c r="CL60" i="4"/>
  <c r="CK60" i="4"/>
  <c r="CJ60" i="4"/>
  <c r="CI60" i="4"/>
  <c r="CH60" i="4"/>
  <c r="CM60" i="4" s="1"/>
  <c r="CN60" i="4" s="1"/>
  <c r="H60" i="4" s="1"/>
  <c r="I60" i="4" s="1"/>
  <c r="BQ60" i="4"/>
  <c r="BP60" i="4"/>
  <c r="BO60" i="4"/>
  <c r="BN60" i="4"/>
  <c r="BM60" i="4"/>
  <c r="BR60" i="4" s="1"/>
  <c r="AU60" i="4"/>
  <c r="AV60" i="4" s="1"/>
  <c r="E60" i="4" s="1"/>
  <c r="F60" i="4" s="1"/>
  <c r="AD60" i="4"/>
  <c r="L60" i="4" s="1"/>
  <c r="M60" i="4"/>
  <c r="CT59" i="4"/>
  <c r="J59" i="4" s="1"/>
  <c r="CQ59" i="4"/>
  <c r="G59" i="4" s="1"/>
  <c r="CL59" i="4"/>
  <c r="CK59" i="4"/>
  <c r="CJ59" i="4"/>
  <c r="CI59" i="4"/>
  <c r="CH59" i="4"/>
  <c r="CM59" i="4" s="1"/>
  <c r="CN59" i="4" s="1"/>
  <c r="H59" i="4" s="1"/>
  <c r="I59" i="4" s="1"/>
  <c r="BQ59" i="4"/>
  <c r="BP59" i="4"/>
  <c r="BO59" i="4"/>
  <c r="BN59" i="4"/>
  <c r="BM59" i="4"/>
  <c r="BR59" i="4" s="1"/>
  <c r="AU59" i="4"/>
  <c r="AV59" i="4" s="1"/>
  <c r="E59" i="4" s="1"/>
  <c r="F59" i="4" s="1"/>
  <c r="AD59" i="4"/>
  <c r="M59" i="4"/>
  <c r="L59" i="4"/>
  <c r="CT58" i="4"/>
  <c r="CQ58" i="4"/>
  <c r="G58" i="4" s="1"/>
  <c r="CL58" i="4"/>
  <c r="CK58" i="4"/>
  <c r="CJ58" i="4"/>
  <c r="CI58" i="4"/>
  <c r="CH58" i="4"/>
  <c r="CM58" i="4" s="1"/>
  <c r="CN58" i="4" s="1"/>
  <c r="H58" i="4" s="1"/>
  <c r="I58" i="4" s="1"/>
  <c r="BQ58" i="4"/>
  <c r="BP58" i="4"/>
  <c r="BO58" i="4"/>
  <c r="BN58" i="4"/>
  <c r="BM58" i="4"/>
  <c r="BR58" i="4" s="1"/>
  <c r="AU58" i="4"/>
  <c r="AV58" i="4" s="1"/>
  <c r="E58" i="4" s="1"/>
  <c r="F58" i="4" s="1"/>
  <c r="AD58" i="4"/>
  <c r="M58" i="4"/>
  <c r="L58" i="4"/>
  <c r="J58" i="4"/>
  <c r="CT57" i="4"/>
  <c r="J57" i="4" s="1"/>
  <c r="CQ57" i="4"/>
  <c r="G57" i="4" s="1"/>
  <c r="CN57" i="4"/>
  <c r="H57" i="4" s="1"/>
  <c r="I57" i="4" s="1"/>
  <c r="CL57" i="4"/>
  <c r="CK57" i="4"/>
  <c r="CJ57" i="4"/>
  <c r="CI57" i="4"/>
  <c r="CH57" i="4"/>
  <c r="CM57" i="4" s="1"/>
  <c r="BQ57" i="4"/>
  <c r="BP57" i="4"/>
  <c r="BO57" i="4"/>
  <c r="BN57" i="4"/>
  <c r="BM57" i="4"/>
  <c r="BR57" i="4" s="1"/>
  <c r="AU57" i="4"/>
  <c r="AV57" i="4" s="1"/>
  <c r="E57" i="4" s="1"/>
  <c r="F57" i="4" s="1"/>
  <c r="AD57" i="4"/>
  <c r="L57" i="4" s="1"/>
  <c r="M57" i="4"/>
  <c r="CT56" i="4"/>
  <c r="J56" i="4" s="1"/>
  <c r="CQ56" i="4"/>
  <c r="CL56" i="4"/>
  <c r="CK56" i="4"/>
  <c r="CJ56" i="4"/>
  <c r="CI56" i="4"/>
  <c r="CH56" i="4"/>
  <c r="CM56" i="4" s="1"/>
  <c r="CN56" i="4" s="1"/>
  <c r="H56" i="4" s="1"/>
  <c r="I56" i="4" s="1"/>
  <c r="BQ56" i="4"/>
  <c r="BP56" i="4"/>
  <c r="BO56" i="4"/>
  <c r="BN56" i="4"/>
  <c r="BM56" i="4"/>
  <c r="BR56" i="4" s="1"/>
  <c r="AU56" i="4"/>
  <c r="AV56" i="4" s="1"/>
  <c r="E56" i="4" s="1"/>
  <c r="F56" i="4" s="1"/>
  <c r="AD56" i="4"/>
  <c r="L56" i="4" s="1"/>
  <c r="M56" i="4"/>
  <c r="G56" i="4"/>
  <c r="CT55" i="4"/>
  <c r="J55" i="4" s="1"/>
  <c r="CQ55" i="4"/>
  <c r="G55" i="4" s="1"/>
  <c r="CL55" i="4"/>
  <c r="CK55" i="4"/>
  <c r="CJ55" i="4"/>
  <c r="CI55" i="4"/>
  <c r="CH55" i="4"/>
  <c r="CM55" i="4" s="1"/>
  <c r="CN55" i="4" s="1"/>
  <c r="H55" i="4" s="1"/>
  <c r="I55" i="4" s="1"/>
  <c r="BQ55" i="4"/>
  <c r="BP55" i="4"/>
  <c r="BO55" i="4"/>
  <c r="BN55" i="4"/>
  <c r="BM55" i="4"/>
  <c r="BR55" i="4" s="1"/>
  <c r="AU55" i="4"/>
  <c r="AV55" i="4" s="1"/>
  <c r="E55" i="4" s="1"/>
  <c r="AD55" i="4"/>
  <c r="M55" i="4"/>
  <c r="L55" i="4"/>
  <c r="F55" i="4"/>
  <c r="CT54" i="4"/>
  <c r="J54" i="4" s="1"/>
  <c r="CQ54" i="4"/>
  <c r="G54" i="4" s="1"/>
  <c r="CL54" i="4"/>
  <c r="CK54" i="4"/>
  <c r="CJ54" i="4"/>
  <c r="CI54" i="4"/>
  <c r="CH54" i="4"/>
  <c r="CM54" i="4" s="1"/>
  <c r="CN54" i="4" s="1"/>
  <c r="H54" i="4" s="1"/>
  <c r="I54" i="4" s="1"/>
  <c r="BQ54" i="4"/>
  <c r="BP54" i="4"/>
  <c r="BO54" i="4"/>
  <c r="BN54" i="4"/>
  <c r="BM54" i="4"/>
  <c r="BR54" i="4" s="1"/>
  <c r="AU54" i="4"/>
  <c r="AV54" i="4" s="1"/>
  <c r="E54" i="4" s="1"/>
  <c r="F54" i="4" s="1"/>
  <c r="AD54" i="4"/>
  <c r="M54" i="4"/>
  <c r="L54" i="4"/>
  <c r="CT53" i="4"/>
  <c r="J53" i="4" s="1"/>
  <c r="CQ53" i="4"/>
  <c r="G53" i="4" s="1"/>
  <c r="CL53" i="4"/>
  <c r="CK53" i="4"/>
  <c r="CJ53" i="4"/>
  <c r="CI53" i="4"/>
  <c r="CH53" i="4"/>
  <c r="CM53" i="4" s="1"/>
  <c r="CN53" i="4" s="1"/>
  <c r="H53" i="4" s="1"/>
  <c r="I53" i="4" s="1"/>
  <c r="BQ53" i="4"/>
  <c r="BP53" i="4"/>
  <c r="BO53" i="4"/>
  <c r="BN53" i="4"/>
  <c r="BM53" i="4"/>
  <c r="BR53" i="4" s="1"/>
  <c r="AU53" i="4"/>
  <c r="AV53" i="4" s="1"/>
  <c r="E53" i="4" s="1"/>
  <c r="F53" i="4" s="1"/>
  <c r="AD53" i="4"/>
  <c r="L53" i="4" s="1"/>
  <c r="M53" i="4"/>
  <c r="CT52" i="4"/>
  <c r="J52" i="4" s="1"/>
  <c r="CQ52" i="4"/>
  <c r="G52" i="4" s="1"/>
  <c r="CL52" i="4"/>
  <c r="CK52" i="4"/>
  <c r="CJ52" i="4"/>
  <c r="CI52" i="4"/>
  <c r="CH52" i="4"/>
  <c r="CM52" i="4" s="1"/>
  <c r="CN52" i="4" s="1"/>
  <c r="H52" i="4" s="1"/>
  <c r="I52" i="4" s="1"/>
  <c r="BQ52" i="4"/>
  <c r="BP52" i="4"/>
  <c r="BO52" i="4"/>
  <c r="BN52" i="4"/>
  <c r="BM52" i="4"/>
  <c r="BR52" i="4" s="1"/>
  <c r="AU52" i="4"/>
  <c r="AV52" i="4" s="1"/>
  <c r="E52" i="4" s="1"/>
  <c r="F52" i="4" s="1"/>
  <c r="AD52" i="4"/>
  <c r="L52" i="4" s="1"/>
  <c r="M52" i="4"/>
  <c r="CT51" i="4"/>
  <c r="J51" i="4" s="1"/>
  <c r="CQ51" i="4"/>
  <c r="G51" i="4" s="1"/>
  <c r="CL51" i="4"/>
  <c r="CK51" i="4"/>
  <c r="CJ51" i="4"/>
  <c r="CI51" i="4"/>
  <c r="CH51" i="4"/>
  <c r="CM51" i="4" s="1"/>
  <c r="CN51" i="4" s="1"/>
  <c r="H51" i="4" s="1"/>
  <c r="I51" i="4" s="1"/>
  <c r="BQ51" i="4"/>
  <c r="BP51" i="4"/>
  <c r="BO51" i="4"/>
  <c r="BN51" i="4"/>
  <c r="BM51" i="4"/>
  <c r="BR51" i="4" s="1"/>
  <c r="AU51" i="4"/>
  <c r="AV51" i="4" s="1"/>
  <c r="E51" i="4" s="1"/>
  <c r="F51" i="4" s="1"/>
  <c r="AD51" i="4"/>
  <c r="L51" i="4" s="1"/>
  <c r="M51" i="4"/>
  <c r="CT50" i="4"/>
  <c r="J50" i="4" s="1"/>
  <c r="CQ50" i="4"/>
  <c r="G50" i="4" s="1"/>
  <c r="CL50" i="4"/>
  <c r="CK50" i="4"/>
  <c r="CJ50" i="4"/>
  <c r="CI50" i="4"/>
  <c r="CH50" i="4"/>
  <c r="CM50" i="4" s="1"/>
  <c r="CN50" i="4" s="1"/>
  <c r="H50" i="4" s="1"/>
  <c r="I50" i="4" s="1"/>
  <c r="BQ50" i="4"/>
  <c r="BP50" i="4"/>
  <c r="BO50" i="4"/>
  <c r="BN50" i="4"/>
  <c r="BM50" i="4"/>
  <c r="BR50" i="4" s="1"/>
  <c r="AU50" i="4"/>
  <c r="AV50" i="4" s="1"/>
  <c r="E50" i="4" s="1"/>
  <c r="F50" i="4" s="1"/>
  <c r="AD50" i="4"/>
  <c r="L50" i="4" s="1"/>
  <c r="M50" i="4"/>
  <c r="CT49" i="4"/>
  <c r="J49" i="4" s="1"/>
  <c r="CQ49" i="4"/>
  <c r="G49" i="4" s="1"/>
  <c r="CL49" i="4"/>
  <c r="CK49" i="4"/>
  <c r="CJ49" i="4"/>
  <c r="CI49" i="4"/>
  <c r="CH49" i="4"/>
  <c r="CM49" i="4" s="1"/>
  <c r="CN49" i="4" s="1"/>
  <c r="H49" i="4" s="1"/>
  <c r="I49" i="4" s="1"/>
  <c r="BQ49" i="4"/>
  <c r="BP49" i="4"/>
  <c r="BO49" i="4"/>
  <c r="BN49" i="4"/>
  <c r="BM49" i="4"/>
  <c r="BR49" i="4" s="1"/>
  <c r="AU49" i="4"/>
  <c r="AV49" i="4" s="1"/>
  <c r="E49" i="4" s="1"/>
  <c r="F49" i="4" s="1"/>
  <c r="AD49" i="4"/>
  <c r="L49" i="4" s="1"/>
  <c r="M49" i="4"/>
  <c r="CT48" i="4"/>
  <c r="J48" i="4" s="1"/>
  <c r="CQ48" i="4"/>
  <c r="G48" i="4" s="1"/>
  <c r="CL48" i="4"/>
  <c r="CK48" i="4"/>
  <c r="CJ48" i="4"/>
  <c r="CI48" i="4"/>
  <c r="CH48" i="4"/>
  <c r="CM48" i="4" s="1"/>
  <c r="CN48" i="4" s="1"/>
  <c r="H48" i="4" s="1"/>
  <c r="I48" i="4" s="1"/>
  <c r="BQ48" i="4"/>
  <c r="BP48" i="4"/>
  <c r="BO48" i="4"/>
  <c r="BN48" i="4"/>
  <c r="BM48" i="4"/>
  <c r="BR48" i="4" s="1"/>
  <c r="AU48" i="4"/>
  <c r="AV48" i="4" s="1"/>
  <c r="E48" i="4" s="1"/>
  <c r="F48" i="4" s="1"/>
  <c r="AD48" i="4"/>
  <c r="L48" i="4" s="1"/>
  <c r="M48" i="4"/>
  <c r="CT47" i="4"/>
  <c r="J47" i="4" s="1"/>
  <c r="CQ47" i="4"/>
  <c r="G47" i="4" s="1"/>
  <c r="CL47" i="4"/>
  <c r="CK47" i="4"/>
  <c r="CJ47" i="4"/>
  <c r="CI47" i="4"/>
  <c r="CH47" i="4"/>
  <c r="CM47" i="4" s="1"/>
  <c r="CN47" i="4" s="1"/>
  <c r="H47" i="4" s="1"/>
  <c r="I47" i="4" s="1"/>
  <c r="BQ47" i="4"/>
  <c r="BP47" i="4"/>
  <c r="BO47" i="4"/>
  <c r="BN47" i="4"/>
  <c r="BM47" i="4"/>
  <c r="BR47" i="4" s="1"/>
  <c r="AU47" i="4"/>
  <c r="AV47" i="4" s="1"/>
  <c r="E47" i="4" s="1"/>
  <c r="AD47" i="4"/>
  <c r="L47" i="4" s="1"/>
  <c r="M47" i="4"/>
  <c r="F47" i="4"/>
  <c r="CL46" i="4"/>
  <c r="CK46" i="4"/>
  <c r="CJ46" i="4"/>
  <c r="CI46" i="4"/>
  <c r="CH46" i="4"/>
  <c r="BQ46" i="4"/>
  <c r="BP46" i="4"/>
  <c r="BO46" i="4"/>
  <c r="BN46" i="4"/>
  <c r="BM46" i="4"/>
  <c r="AU46" i="4"/>
  <c r="AV46" i="4" s="1"/>
  <c r="E46" i="4" s="1"/>
  <c r="F46" i="4" s="1"/>
  <c r="AD46" i="4"/>
  <c r="L46" i="4" s="1"/>
  <c r="M46" i="4"/>
  <c r="CL45" i="4"/>
  <c r="CK45" i="4"/>
  <c r="CJ45" i="4"/>
  <c r="CI45" i="4"/>
  <c r="CH45" i="4"/>
  <c r="BQ45" i="4"/>
  <c r="BP45" i="4"/>
  <c r="BO45" i="4"/>
  <c r="BN45" i="4"/>
  <c r="BM45" i="4"/>
  <c r="AU45" i="4"/>
  <c r="AV45" i="4" s="1"/>
  <c r="E45" i="4" s="1"/>
  <c r="F45" i="4" s="1"/>
  <c r="AD45" i="4"/>
  <c r="L45" i="4" s="1"/>
  <c r="M45" i="4"/>
  <c r="CL44" i="4"/>
  <c r="CK44" i="4"/>
  <c r="CJ44" i="4"/>
  <c r="CI44" i="4"/>
  <c r="CH44" i="4"/>
  <c r="BQ44" i="4"/>
  <c r="BP44" i="4"/>
  <c r="BO44" i="4"/>
  <c r="BN44" i="4"/>
  <c r="BM44" i="4"/>
  <c r="AU44" i="4"/>
  <c r="AV44" i="4" s="1"/>
  <c r="E44" i="4" s="1"/>
  <c r="F44" i="4" s="1"/>
  <c r="AD44" i="4"/>
  <c r="L44" i="4" s="1"/>
  <c r="M44" i="4"/>
  <c r="CL43" i="4"/>
  <c r="CK43" i="4"/>
  <c r="CJ43" i="4"/>
  <c r="CI43" i="4"/>
  <c r="CH43" i="4"/>
  <c r="BQ43" i="4"/>
  <c r="BP43" i="4"/>
  <c r="BO43" i="4"/>
  <c r="BN43" i="4"/>
  <c r="BM43" i="4"/>
  <c r="AU43" i="4"/>
  <c r="AV43" i="4" s="1"/>
  <c r="E43" i="4" s="1"/>
  <c r="F43" i="4" s="1"/>
  <c r="AD43" i="4"/>
  <c r="M43" i="4"/>
  <c r="L43" i="4"/>
  <c r="CL42" i="4"/>
  <c r="CK42" i="4"/>
  <c r="CJ42" i="4"/>
  <c r="CI42" i="4"/>
  <c r="CH42" i="4"/>
  <c r="BQ42" i="4"/>
  <c r="BP42" i="4"/>
  <c r="BO42" i="4"/>
  <c r="BN42" i="4"/>
  <c r="BM42" i="4"/>
  <c r="AU42" i="4"/>
  <c r="AV42" i="4" s="1"/>
  <c r="E42" i="4" s="1"/>
  <c r="F42" i="4" s="1"/>
  <c r="AD42" i="4"/>
  <c r="L42" i="4" s="1"/>
  <c r="M42" i="4"/>
  <c r="CL41" i="4"/>
  <c r="CK41" i="4"/>
  <c r="CJ41" i="4"/>
  <c r="CI41" i="4"/>
  <c r="CH41" i="4"/>
  <c r="BQ41" i="4"/>
  <c r="BP41" i="4"/>
  <c r="BO41" i="4"/>
  <c r="BN41" i="4"/>
  <c r="BM41" i="4"/>
  <c r="AU41" i="4"/>
  <c r="AV41" i="4" s="1"/>
  <c r="E41" i="4" s="1"/>
  <c r="F41" i="4" s="1"/>
  <c r="AD41" i="4"/>
  <c r="L41" i="4" s="1"/>
  <c r="M41" i="4"/>
  <c r="CL40" i="4"/>
  <c r="CK40" i="4"/>
  <c r="CJ40" i="4"/>
  <c r="CI40" i="4"/>
  <c r="CH40" i="4"/>
  <c r="BQ40" i="4"/>
  <c r="BP40" i="4"/>
  <c r="BO40" i="4"/>
  <c r="BN40" i="4"/>
  <c r="BM40" i="4"/>
  <c r="AU40" i="4"/>
  <c r="AV40" i="4" s="1"/>
  <c r="E40" i="4" s="1"/>
  <c r="F40" i="4" s="1"/>
  <c r="AD40" i="4"/>
  <c r="L40" i="4" s="1"/>
  <c r="M40" i="4"/>
  <c r="CL39" i="4"/>
  <c r="CK39" i="4"/>
  <c r="CJ39" i="4"/>
  <c r="CI39" i="4"/>
  <c r="CH39" i="4"/>
  <c r="BQ39" i="4"/>
  <c r="BP39" i="4"/>
  <c r="BO39" i="4"/>
  <c r="BN39" i="4"/>
  <c r="BM39" i="4"/>
  <c r="AU39" i="4"/>
  <c r="AV39" i="4" s="1"/>
  <c r="E39" i="4" s="1"/>
  <c r="F39" i="4" s="1"/>
  <c r="AD39" i="4"/>
  <c r="L39" i="4" s="1"/>
  <c r="M39" i="4"/>
  <c r="CL38" i="4"/>
  <c r="CK38" i="4"/>
  <c r="CJ38" i="4"/>
  <c r="CI38" i="4"/>
  <c r="CH38" i="4"/>
  <c r="BQ38" i="4"/>
  <c r="BP38" i="4"/>
  <c r="BO38" i="4"/>
  <c r="BN38" i="4"/>
  <c r="BM38" i="4"/>
  <c r="AU38" i="4"/>
  <c r="AV38" i="4" s="1"/>
  <c r="E38" i="4" s="1"/>
  <c r="F38" i="4" s="1"/>
  <c r="AD38" i="4"/>
  <c r="L38" i="4" s="1"/>
  <c r="M38" i="4"/>
  <c r="CL37" i="4"/>
  <c r="CK37" i="4"/>
  <c r="CJ37" i="4"/>
  <c r="CI37" i="4"/>
  <c r="CH37" i="4"/>
  <c r="BQ37" i="4"/>
  <c r="BP37" i="4"/>
  <c r="BO37" i="4"/>
  <c r="BN37" i="4"/>
  <c r="BM37" i="4"/>
  <c r="AU37" i="4"/>
  <c r="AV37" i="4" s="1"/>
  <c r="E37" i="4" s="1"/>
  <c r="F37" i="4" s="1"/>
  <c r="AD37" i="4"/>
  <c r="L37" i="4" s="1"/>
  <c r="M37" i="4"/>
  <c r="CL36" i="4"/>
  <c r="CK36" i="4"/>
  <c r="CJ36" i="4"/>
  <c r="CI36" i="4"/>
  <c r="CH36" i="4"/>
  <c r="BQ36" i="4"/>
  <c r="BP36" i="4"/>
  <c r="BO36" i="4"/>
  <c r="BN36" i="4"/>
  <c r="BM36" i="4"/>
  <c r="AU36" i="4"/>
  <c r="AV36" i="4" s="1"/>
  <c r="E36" i="4" s="1"/>
  <c r="F36" i="4" s="1"/>
  <c r="AD36" i="4"/>
  <c r="L36" i="4" s="1"/>
  <c r="M36" i="4"/>
  <c r="CL35" i="4"/>
  <c r="CK35" i="4"/>
  <c r="CJ35" i="4"/>
  <c r="CI35" i="4"/>
  <c r="CH35" i="4"/>
  <c r="BQ35" i="4"/>
  <c r="BP35" i="4"/>
  <c r="BO35" i="4"/>
  <c r="BN35" i="4"/>
  <c r="BM35" i="4"/>
  <c r="AU35" i="4"/>
  <c r="AV35" i="4" s="1"/>
  <c r="E35" i="4" s="1"/>
  <c r="F35" i="4" s="1"/>
  <c r="AD35" i="4"/>
  <c r="L35" i="4" s="1"/>
  <c r="M35" i="4"/>
  <c r="CL34" i="4"/>
  <c r="CK34" i="4"/>
  <c r="CJ34" i="4"/>
  <c r="CI34" i="4"/>
  <c r="CH34" i="4"/>
  <c r="BQ34" i="4"/>
  <c r="BP34" i="4"/>
  <c r="BO34" i="4"/>
  <c r="BN34" i="4"/>
  <c r="BM34" i="4"/>
  <c r="AU34" i="4"/>
  <c r="AV34" i="4" s="1"/>
  <c r="E34" i="4" s="1"/>
  <c r="F34" i="4" s="1"/>
  <c r="AD34" i="4"/>
  <c r="M34" i="4"/>
  <c r="L34" i="4"/>
  <c r="DF33" i="4"/>
  <c r="CL33" i="4"/>
  <c r="CK33" i="4"/>
  <c r="CJ33" i="4"/>
  <c r="CI33" i="4"/>
  <c r="CH33" i="4"/>
  <c r="BQ33" i="4"/>
  <c r="BP33" i="4"/>
  <c r="BO33" i="4"/>
  <c r="BN33" i="4"/>
  <c r="BM33" i="4"/>
  <c r="AU33" i="4"/>
  <c r="AV33" i="4" s="1"/>
  <c r="E33" i="4" s="1"/>
  <c r="F33" i="4" s="1"/>
  <c r="AD33" i="4"/>
  <c r="L33" i="4" s="1"/>
  <c r="M33" i="4"/>
  <c r="DF32" i="4"/>
  <c r="CL32" i="4"/>
  <c r="CK32" i="4"/>
  <c r="CJ32" i="4"/>
  <c r="CI32" i="4"/>
  <c r="CH32" i="4"/>
  <c r="BQ32" i="4"/>
  <c r="BP32" i="4"/>
  <c r="BO32" i="4"/>
  <c r="BN32" i="4"/>
  <c r="BM32" i="4"/>
  <c r="AU32" i="4"/>
  <c r="AV32" i="4" s="1"/>
  <c r="E32" i="4" s="1"/>
  <c r="F32" i="4" s="1"/>
  <c r="AD32" i="4"/>
  <c r="L32" i="4" s="1"/>
  <c r="M32" i="4"/>
  <c r="DF31" i="4"/>
  <c r="CL31" i="4"/>
  <c r="CK31" i="4"/>
  <c r="CJ31" i="4"/>
  <c r="CI31" i="4"/>
  <c r="CH31" i="4"/>
  <c r="BQ31" i="4"/>
  <c r="BP31" i="4"/>
  <c r="BO31" i="4"/>
  <c r="BN31" i="4"/>
  <c r="BM31" i="4"/>
  <c r="AU31" i="4"/>
  <c r="AV31" i="4" s="1"/>
  <c r="E31" i="4" s="1"/>
  <c r="F31" i="4" s="1"/>
  <c r="AD31" i="4"/>
  <c r="L31" i="4" s="1"/>
  <c r="M31" i="4"/>
  <c r="DF30" i="4"/>
  <c r="CL30" i="4"/>
  <c r="CK30" i="4"/>
  <c r="CJ30" i="4"/>
  <c r="CI30" i="4"/>
  <c r="CH30" i="4"/>
  <c r="BQ30" i="4"/>
  <c r="BP30" i="4"/>
  <c r="BO30" i="4"/>
  <c r="BN30" i="4"/>
  <c r="BM30" i="4"/>
  <c r="AU30" i="4"/>
  <c r="AV30" i="4" s="1"/>
  <c r="E30" i="4" s="1"/>
  <c r="F30" i="4" s="1"/>
  <c r="AD30" i="4"/>
  <c r="L30" i="4" s="1"/>
  <c r="M30" i="4"/>
  <c r="DF29" i="4"/>
  <c r="CT11" i="4" s="1"/>
  <c r="J11" i="4" s="1"/>
  <c r="CL29" i="4"/>
  <c r="CK29" i="4"/>
  <c r="CJ29" i="4"/>
  <c r="CI29" i="4"/>
  <c r="CH29" i="4"/>
  <c r="BQ29" i="4"/>
  <c r="BP29" i="4"/>
  <c r="BO29" i="4"/>
  <c r="BN29" i="4"/>
  <c r="BM29" i="4"/>
  <c r="AU29" i="4"/>
  <c r="AV29" i="4" s="1"/>
  <c r="E29" i="4" s="1"/>
  <c r="F29" i="4" s="1"/>
  <c r="AD29" i="4"/>
  <c r="L29" i="4" s="1"/>
  <c r="M29" i="4"/>
  <c r="DF28" i="4"/>
  <c r="CL28" i="4"/>
  <c r="CK28" i="4"/>
  <c r="CJ28" i="4"/>
  <c r="CI28" i="4"/>
  <c r="CH28" i="4"/>
  <c r="BQ28" i="4"/>
  <c r="BP28" i="4"/>
  <c r="BO28" i="4"/>
  <c r="BN28" i="4"/>
  <c r="BM28" i="4"/>
  <c r="AU28" i="4"/>
  <c r="AV28" i="4" s="1"/>
  <c r="E28" i="4" s="1"/>
  <c r="F28" i="4" s="1"/>
  <c r="AD28" i="4"/>
  <c r="L28" i="4" s="1"/>
  <c r="M28" i="4"/>
  <c r="DF27" i="4"/>
  <c r="CT44" i="4" s="1"/>
  <c r="J44" i="4" s="1"/>
  <c r="CL27" i="4"/>
  <c r="CK27" i="4"/>
  <c r="CJ27" i="4"/>
  <c r="CI27" i="4"/>
  <c r="CH27" i="4"/>
  <c r="BQ27" i="4"/>
  <c r="BP27" i="4"/>
  <c r="BO27" i="4"/>
  <c r="BN27" i="4"/>
  <c r="BM27" i="4"/>
  <c r="AU27" i="4"/>
  <c r="AV27" i="4" s="1"/>
  <c r="E27" i="4" s="1"/>
  <c r="F27" i="4" s="1"/>
  <c r="AD27" i="4"/>
  <c r="L27" i="4" s="1"/>
  <c r="M27" i="4"/>
  <c r="DF26" i="4"/>
  <c r="CL26" i="4"/>
  <c r="CK26" i="4"/>
  <c r="CJ26" i="4"/>
  <c r="CI26" i="4"/>
  <c r="CH26" i="4"/>
  <c r="BQ26" i="4"/>
  <c r="BP26" i="4"/>
  <c r="BO26" i="4"/>
  <c r="BN26" i="4"/>
  <c r="BM26" i="4"/>
  <c r="AU26" i="4"/>
  <c r="AV26" i="4" s="1"/>
  <c r="E26" i="4" s="1"/>
  <c r="F26" i="4" s="1"/>
  <c r="AD26" i="4"/>
  <c r="L26" i="4" s="1"/>
  <c r="M26" i="4"/>
  <c r="DF25" i="4"/>
  <c r="CL25" i="4"/>
  <c r="CK25" i="4"/>
  <c r="CJ25" i="4"/>
  <c r="CI25" i="4"/>
  <c r="CH25" i="4"/>
  <c r="BQ25" i="4"/>
  <c r="BP25" i="4"/>
  <c r="BO25" i="4"/>
  <c r="BN25" i="4"/>
  <c r="BM25" i="4"/>
  <c r="AU25" i="4"/>
  <c r="AV25" i="4" s="1"/>
  <c r="E25" i="4" s="1"/>
  <c r="F25" i="4" s="1"/>
  <c r="AD25" i="4"/>
  <c r="L25" i="4" s="1"/>
  <c r="M25" i="4"/>
  <c r="DF24" i="4"/>
  <c r="CL24" i="4"/>
  <c r="CK24" i="4"/>
  <c r="CJ24" i="4"/>
  <c r="CI24" i="4"/>
  <c r="CH24" i="4"/>
  <c r="BQ24" i="4"/>
  <c r="BP24" i="4"/>
  <c r="BO24" i="4"/>
  <c r="BN24" i="4"/>
  <c r="BM24" i="4"/>
  <c r="AU24" i="4"/>
  <c r="AV24" i="4" s="1"/>
  <c r="E24" i="4" s="1"/>
  <c r="F24" i="4" s="1"/>
  <c r="AD24" i="4"/>
  <c r="L24" i="4" s="1"/>
  <c r="M24" i="4"/>
  <c r="DF23" i="4"/>
  <c r="CT23" i="4"/>
  <c r="J23" i="4" s="1"/>
  <c r="CL23" i="4"/>
  <c r="CK23" i="4"/>
  <c r="CJ23" i="4"/>
  <c r="CI23" i="4"/>
  <c r="CH23" i="4"/>
  <c r="BQ23" i="4"/>
  <c r="BP23" i="4"/>
  <c r="BO23" i="4"/>
  <c r="BN23" i="4"/>
  <c r="BM23" i="4"/>
  <c r="AU23" i="4"/>
  <c r="AV23" i="4" s="1"/>
  <c r="E23" i="4" s="1"/>
  <c r="F23" i="4" s="1"/>
  <c r="AD23" i="4"/>
  <c r="L23" i="4" s="1"/>
  <c r="M23" i="4"/>
  <c r="DF22" i="4"/>
  <c r="CL22" i="4"/>
  <c r="CK22" i="4"/>
  <c r="CJ22" i="4"/>
  <c r="CI22" i="4"/>
  <c r="CH22" i="4"/>
  <c r="BQ22" i="4"/>
  <c r="BP22" i="4"/>
  <c r="BO22" i="4"/>
  <c r="BN22" i="4"/>
  <c r="BM22" i="4"/>
  <c r="AU22" i="4"/>
  <c r="AV22" i="4" s="1"/>
  <c r="E22" i="4" s="1"/>
  <c r="F22" i="4" s="1"/>
  <c r="AD22" i="4"/>
  <c r="L22" i="4" s="1"/>
  <c r="M22" i="4"/>
  <c r="CL21" i="4"/>
  <c r="CK21" i="4"/>
  <c r="CJ21" i="4"/>
  <c r="CI21" i="4"/>
  <c r="CH21" i="4"/>
  <c r="BQ21" i="4"/>
  <c r="BP21" i="4"/>
  <c r="BO21" i="4"/>
  <c r="BN21" i="4"/>
  <c r="BM21" i="4"/>
  <c r="AU21" i="4"/>
  <c r="AV21" i="4" s="1"/>
  <c r="E21" i="4" s="1"/>
  <c r="F21" i="4" s="1"/>
  <c r="AD21" i="4"/>
  <c r="L21" i="4" s="1"/>
  <c r="M21" i="4"/>
  <c r="DF20" i="4"/>
  <c r="CL20" i="4"/>
  <c r="CK20" i="4"/>
  <c r="CJ20" i="4"/>
  <c r="CI20" i="4"/>
  <c r="CH20" i="4"/>
  <c r="BQ20" i="4"/>
  <c r="BP20" i="4"/>
  <c r="BO20" i="4"/>
  <c r="BN20" i="4"/>
  <c r="BM20" i="4"/>
  <c r="AU20" i="4"/>
  <c r="AV20" i="4" s="1"/>
  <c r="E20" i="4" s="1"/>
  <c r="F20" i="4" s="1"/>
  <c r="AD20" i="4"/>
  <c r="L20" i="4" s="1"/>
  <c r="M20" i="4"/>
  <c r="DF19" i="4"/>
  <c r="CL19" i="4"/>
  <c r="CK19" i="4"/>
  <c r="CJ19" i="4"/>
  <c r="CI19" i="4"/>
  <c r="CH19" i="4"/>
  <c r="BQ19" i="4"/>
  <c r="BP19" i="4"/>
  <c r="BO19" i="4"/>
  <c r="BN19" i="4"/>
  <c r="BM19" i="4"/>
  <c r="AU19" i="4"/>
  <c r="AV19" i="4" s="1"/>
  <c r="E19" i="4" s="1"/>
  <c r="F19" i="4" s="1"/>
  <c r="AD19" i="4"/>
  <c r="L19" i="4" s="1"/>
  <c r="M19" i="4"/>
  <c r="DF18" i="4"/>
  <c r="CL18" i="4"/>
  <c r="CK18" i="4"/>
  <c r="CJ18" i="4"/>
  <c r="CI18" i="4"/>
  <c r="CH18" i="4"/>
  <c r="BQ18" i="4"/>
  <c r="BP18" i="4"/>
  <c r="BO18" i="4"/>
  <c r="BN18" i="4"/>
  <c r="BM18" i="4"/>
  <c r="AU18" i="4"/>
  <c r="AV18" i="4" s="1"/>
  <c r="E18" i="4" s="1"/>
  <c r="F18" i="4" s="1"/>
  <c r="AD18" i="4"/>
  <c r="L18" i="4" s="1"/>
  <c r="M18" i="4"/>
  <c r="DF17" i="4"/>
  <c r="CT17" i="4"/>
  <c r="J17" i="4" s="1"/>
  <c r="CL17" i="4"/>
  <c r="CK17" i="4"/>
  <c r="CJ17" i="4"/>
  <c r="CI17" i="4"/>
  <c r="CH17" i="4"/>
  <c r="BQ17" i="4"/>
  <c r="BP17" i="4"/>
  <c r="BO17" i="4"/>
  <c r="BN17" i="4"/>
  <c r="BM17" i="4"/>
  <c r="AU17" i="4"/>
  <c r="AV17" i="4" s="1"/>
  <c r="E17" i="4" s="1"/>
  <c r="F17" i="4" s="1"/>
  <c r="AD17" i="4"/>
  <c r="L17" i="4" s="1"/>
  <c r="M17" i="4"/>
  <c r="DF16" i="4"/>
  <c r="CL16" i="4"/>
  <c r="CK16" i="4"/>
  <c r="CJ16" i="4"/>
  <c r="CI16" i="4"/>
  <c r="CH16" i="4"/>
  <c r="BQ16" i="4"/>
  <c r="BP16" i="4"/>
  <c r="BO16" i="4"/>
  <c r="BN16" i="4"/>
  <c r="BM16" i="4"/>
  <c r="AU16" i="4"/>
  <c r="AV16" i="4" s="1"/>
  <c r="E16" i="4" s="1"/>
  <c r="F16" i="4" s="1"/>
  <c r="AD16" i="4"/>
  <c r="L16" i="4" s="1"/>
  <c r="M16" i="4"/>
  <c r="DF15" i="4"/>
  <c r="CL15" i="4"/>
  <c r="CK15" i="4"/>
  <c r="CJ15" i="4"/>
  <c r="CI15" i="4"/>
  <c r="CH15" i="4"/>
  <c r="BQ15" i="4"/>
  <c r="BP15" i="4"/>
  <c r="BO15" i="4"/>
  <c r="BN15" i="4"/>
  <c r="BM15" i="4"/>
  <c r="AU15" i="4"/>
  <c r="AV15" i="4" s="1"/>
  <c r="E15" i="4" s="1"/>
  <c r="F15" i="4" s="1"/>
  <c r="AD15" i="4"/>
  <c r="L15" i="4" s="1"/>
  <c r="M15" i="4"/>
  <c r="DF14" i="4"/>
  <c r="CQ31" i="4" s="1"/>
  <c r="G31" i="4" s="1"/>
  <c r="CL14" i="4"/>
  <c r="CK14" i="4"/>
  <c r="CJ14" i="4"/>
  <c r="CI14" i="4"/>
  <c r="CH14" i="4"/>
  <c r="BQ14" i="4"/>
  <c r="BP14" i="4"/>
  <c r="BO14" i="4"/>
  <c r="BN14" i="4"/>
  <c r="BM14" i="4"/>
  <c r="AU14" i="4"/>
  <c r="AV14" i="4" s="1"/>
  <c r="E14" i="4" s="1"/>
  <c r="F14" i="4" s="1"/>
  <c r="AD14" i="4"/>
  <c r="L14" i="4" s="1"/>
  <c r="M14" i="4"/>
  <c r="DF13" i="4"/>
  <c r="CT13" i="4"/>
  <c r="J13" i="4" s="1"/>
  <c r="CL13" i="4"/>
  <c r="CK13" i="4"/>
  <c r="CJ13" i="4"/>
  <c r="CI13" i="4"/>
  <c r="CH13" i="4"/>
  <c r="BQ13" i="4"/>
  <c r="BP13" i="4"/>
  <c r="BO13" i="4"/>
  <c r="BN13" i="4"/>
  <c r="BM13" i="4"/>
  <c r="AU13" i="4"/>
  <c r="AV13" i="4" s="1"/>
  <c r="E13" i="4" s="1"/>
  <c r="F13" i="4" s="1"/>
  <c r="AD13" i="4"/>
  <c r="L13" i="4" s="1"/>
  <c r="M13" i="4"/>
  <c r="DF12" i="4"/>
  <c r="CL12" i="4"/>
  <c r="CK12" i="4"/>
  <c r="CJ12" i="4"/>
  <c r="CI12" i="4"/>
  <c r="CH12" i="4"/>
  <c r="BQ12" i="4"/>
  <c r="BP12" i="4"/>
  <c r="BO12" i="4"/>
  <c r="BN12" i="4"/>
  <c r="BM12" i="4"/>
  <c r="AU12" i="4"/>
  <c r="AV12" i="4" s="1"/>
  <c r="E12" i="4" s="1"/>
  <c r="F12" i="4" s="1"/>
  <c r="AD12" i="4"/>
  <c r="L12" i="4" s="1"/>
  <c r="M12" i="4"/>
  <c r="DF11" i="4"/>
  <c r="CL11" i="4"/>
  <c r="CK11" i="4"/>
  <c r="CJ11" i="4"/>
  <c r="CI11" i="4"/>
  <c r="CH11" i="4"/>
  <c r="BQ11" i="4"/>
  <c r="BP11" i="4"/>
  <c r="BO11" i="4"/>
  <c r="BN11" i="4"/>
  <c r="BM11" i="4"/>
  <c r="AU11" i="4"/>
  <c r="AV11" i="4" s="1"/>
  <c r="E11" i="4" s="1"/>
  <c r="F11" i="4" s="1"/>
  <c r="AD11" i="4"/>
  <c r="L11" i="4" s="1"/>
  <c r="M11" i="4"/>
  <c r="DF10" i="4"/>
  <c r="DF9" i="4"/>
  <c r="BC2" i="4"/>
  <c r="T2" i="4"/>
  <c r="CT60" i="3"/>
  <c r="J60" i="3" s="1"/>
  <c r="CQ60" i="3"/>
  <c r="G60" i="3" s="1"/>
  <c r="CL60" i="3"/>
  <c r="CK60" i="3"/>
  <c r="CJ60" i="3"/>
  <c r="CI60" i="3"/>
  <c r="CH60" i="3"/>
  <c r="CM60" i="3" s="1"/>
  <c r="CN60" i="3" s="1"/>
  <c r="H60" i="3" s="1"/>
  <c r="I60" i="3" s="1"/>
  <c r="BQ60" i="3"/>
  <c r="BP60" i="3"/>
  <c r="BO60" i="3"/>
  <c r="BN60" i="3"/>
  <c r="BM60" i="3"/>
  <c r="BR60" i="3" s="1"/>
  <c r="AU60" i="3"/>
  <c r="AV60" i="3" s="1"/>
  <c r="E60" i="3" s="1"/>
  <c r="F60" i="3" s="1"/>
  <c r="AD60" i="3"/>
  <c r="L60" i="3" s="1"/>
  <c r="M60" i="3"/>
  <c r="CT59" i="3"/>
  <c r="CQ59" i="3"/>
  <c r="G59" i="3" s="1"/>
  <c r="CL59" i="3"/>
  <c r="CK59" i="3"/>
  <c r="CJ59" i="3"/>
  <c r="CI59" i="3"/>
  <c r="CH59" i="3"/>
  <c r="CM59" i="3" s="1"/>
  <c r="CN59" i="3" s="1"/>
  <c r="H59" i="3" s="1"/>
  <c r="I59" i="3" s="1"/>
  <c r="BQ59" i="3"/>
  <c r="BP59" i="3"/>
  <c r="BO59" i="3"/>
  <c r="BN59" i="3"/>
  <c r="BM59" i="3"/>
  <c r="BR59" i="3" s="1"/>
  <c r="AU59" i="3"/>
  <c r="AV59" i="3" s="1"/>
  <c r="E59" i="3" s="1"/>
  <c r="F59" i="3" s="1"/>
  <c r="AD59" i="3"/>
  <c r="M59" i="3"/>
  <c r="L59" i="3"/>
  <c r="J59" i="3"/>
  <c r="CT58" i="3"/>
  <c r="J58" i="3" s="1"/>
  <c r="CQ58" i="3"/>
  <c r="G58" i="3" s="1"/>
  <c r="CL58" i="3"/>
  <c r="CK58" i="3"/>
  <c r="CJ58" i="3"/>
  <c r="CI58" i="3"/>
  <c r="CH58" i="3"/>
  <c r="CM58" i="3" s="1"/>
  <c r="CN58" i="3" s="1"/>
  <c r="H58" i="3" s="1"/>
  <c r="I58" i="3" s="1"/>
  <c r="BQ58" i="3"/>
  <c r="BP58" i="3"/>
  <c r="BO58" i="3"/>
  <c r="BN58" i="3"/>
  <c r="BM58" i="3"/>
  <c r="BR58" i="3" s="1"/>
  <c r="AU58" i="3"/>
  <c r="AV58" i="3" s="1"/>
  <c r="E58" i="3" s="1"/>
  <c r="F58" i="3" s="1"/>
  <c r="AD58" i="3"/>
  <c r="L58" i="3" s="1"/>
  <c r="M58" i="3"/>
  <c r="CT57" i="3"/>
  <c r="J57" i="3" s="1"/>
  <c r="CQ57" i="3"/>
  <c r="G57" i="3" s="1"/>
  <c r="CL57" i="3"/>
  <c r="CK57" i="3"/>
  <c r="CJ57" i="3"/>
  <c r="CI57" i="3"/>
  <c r="CH57" i="3"/>
  <c r="CM57" i="3" s="1"/>
  <c r="CN57" i="3" s="1"/>
  <c r="H57" i="3" s="1"/>
  <c r="I57" i="3" s="1"/>
  <c r="BQ57" i="3"/>
  <c r="BP57" i="3"/>
  <c r="BO57" i="3"/>
  <c r="BN57" i="3"/>
  <c r="BM57" i="3"/>
  <c r="BR57" i="3" s="1"/>
  <c r="AU57" i="3"/>
  <c r="AV57" i="3" s="1"/>
  <c r="E57" i="3" s="1"/>
  <c r="F57" i="3" s="1"/>
  <c r="AD57" i="3"/>
  <c r="L57" i="3" s="1"/>
  <c r="M57" i="3"/>
  <c r="CT56" i="3"/>
  <c r="J56" i="3" s="1"/>
  <c r="CQ56" i="3"/>
  <c r="G56" i="3" s="1"/>
  <c r="CL56" i="3"/>
  <c r="CK56" i="3"/>
  <c r="CJ56" i="3"/>
  <c r="CI56" i="3"/>
  <c r="CH56" i="3"/>
  <c r="CM56" i="3" s="1"/>
  <c r="CN56" i="3" s="1"/>
  <c r="H56" i="3" s="1"/>
  <c r="I56" i="3" s="1"/>
  <c r="BQ56" i="3"/>
  <c r="BP56" i="3"/>
  <c r="BO56" i="3"/>
  <c r="BN56" i="3"/>
  <c r="BM56" i="3"/>
  <c r="BR56" i="3" s="1"/>
  <c r="AU56" i="3"/>
  <c r="AV56" i="3" s="1"/>
  <c r="E56" i="3" s="1"/>
  <c r="F56" i="3" s="1"/>
  <c r="AD56" i="3"/>
  <c r="L56" i="3" s="1"/>
  <c r="M56" i="3"/>
  <c r="CT55" i="3"/>
  <c r="J55" i="3" s="1"/>
  <c r="CQ55" i="3"/>
  <c r="G55" i="3" s="1"/>
  <c r="CL55" i="3"/>
  <c r="CK55" i="3"/>
  <c r="CJ55" i="3"/>
  <c r="CI55" i="3"/>
  <c r="CH55" i="3"/>
  <c r="CM55" i="3" s="1"/>
  <c r="CN55" i="3" s="1"/>
  <c r="H55" i="3" s="1"/>
  <c r="I55" i="3" s="1"/>
  <c r="BQ55" i="3"/>
  <c r="BP55" i="3"/>
  <c r="BO55" i="3"/>
  <c r="BN55" i="3"/>
  <c r="BM55" i="3"/>
  <c r="BR55" i="3" s="1"/>
  <c r="AU55" i="3"/>
  <c r="AV55" i="3" s="1"/>
  <c r="E55" i="3" s="1"/>
  <c r="F55" i="3" s="1"/>
  <c r="AD55" i="3"/>
  <c r="L55" i="3" s="1"/>
  <c r="M55" i="3"/>
  <c r="CT54" i="3"/>
  <c r="J54" i="3" s="1"/>
  <c r="CQ54" i="3"/>
  <c r="G54" i="3" s="1"/>
  <c r="CL54" i="3"/>
  <c r="CK54" i="3"/>
  <c r="CJ54" i="3"/>
  <c r="CI54" i="3"/>
  <c r="CH54" i="3"/>
  <c r="CM54" i="3" s="1"/>
  <c r="CN54" i="3" s="1"/>
  <c r="H54" i="3" s="1"/>
  <c r="I54" i="3" s="1"/>
  <c r="BQ54" i="3"/>
  <c r="BP54" i="3"/>
  <c r="BO54" i="3"/>
  <c r="BN54" i="3"/>
  <c r="BM54" i="3"/>
  <c r="BR54" i="3" s="1"/>
  <c r="AU54" i="3"/>
  <c r="AV54" i="3" s="1"/>
  <c r="E54" i="3" s="1"/>
  <c r="F54" i="3" s="1"/>
  <c r="AD54" i="3"/>
  <c r="L54" i="3" s="1"/>
  <c r="M54" i="3"/>
  <c r="CT53" i="3"/>
  <c r="J53" i="3" s="1"/>
  <c r="CQ53" i="3"/>
  <c r="G53" i="3" s="1"/>
  <c r="CL53" i="3"/>
  <c r="CK53" i="3"/>
  <c r="CJ53" i="3"/>
  <c r="CI53" i="3"/>
  <c r="CH53" i="3"/>
  <c r="CM53" i="3" s="1"/>
  <c r="CN53" i="3" s="1"/>
  <c r="H53" i="3" s="1"/>
  <c r="I53" i="3" s="1"/>
  <c r="BQ53" i="3"/>
  <c r="BP53" i="3"/>
  <c r="BO53" i="3"/>
  <c r="BN53" i="3"/>
  <c r="BM53" i="3"/>
  <c r="BR53" i="3" s="1"/>
  <c r="AU53" i="3"/>
  <c r="AV53" i="3" s="1"/>
  <c r="E53" i="3" s="1"/>
  <c r="F53" i="3" s="1"/>
  <c r="AD53" i="3"/>
  <c r="L53" i="3" s="1"/>
  <c r="M53" i="3"/>
  <c r="CT52" i="3"/>
  <c r="J52" i="3" s="1"/>
  <c r="CQ52" i="3"/>
  <c r="G52" i="3" s="1"/>
  <c r="CL52" i="3"/>
  <c r="CK52" i="3"/>
  <c r="CJ52" i="3"/>
  <c r="CI52" i="3"/>
  <c r="CH52" i="3"/>
  <c r="CM52" i="3" s="1"/>
  <c r="CN52" i="3" s="1"/>
  <c r="BQ52" i="3"/>
  <c r="BP52" i="3"/>
  <c r="BO52" i="3"/>
  <c r="BN52" i="3"/>
  <c r="BM52" i="3"/>
  <c r="BR52" i="3" s="1"/>
  <c r="AU52" i="3"/>
  <c r="AV52" i="3" s="1"/>
  <c r="E52" i="3" s="1"/>
  <c r="F52" i="3" s="1"/>
  <c r="AD52" i="3"/>
  <c r="L52" i="3" s="1"/>
  <c r="M52" i="3"/>
  <c r="H52" i="3"/>
  <c r="I52" i="3" s="1"/>
  <c r="CT51" i="3"/>
  <c r="J51" i="3" s="1"/>
  <c r="CQ51" i="3"/>
  <c r="CL51" i="3"/>
  <c r="CK51" i="3"/>
  <c r="CJ51" i="3"/>
  <c r="CI51" i="3"/>
  <c r="CH51" i="3"/>
  <c r="CM51" i="3" s="1"/>
  <c r="CN51" i="3" s="1"/>
  <c r="H51" i="3" s="1"/>
  <c r="I51" i="3" s="1"/>
  <c r="BQ51" i="3"/>
  <c r="BP51" i="3"/>
  <c r="BO51" i="3"/>
  <c r="BN51" i="3"/>
  <c r="BM51" i="3"/>
  <c r="BR51" i="3" s="1"/>
  <c r="AU51" i="3"/>
  <c r="AV51" i="3" s="1"/>
  <c r="E51" i="3" s="1"/>
  <c r="F51" i="3" s="1"/>
  <c r="AD51" i="3"/>
  <c r="L51" i="3" s="1"/>
  <c r="M51" i="3"/>
  <c r="G51" i="3"/>
  <c r="CT50" i="3"/>
  <c r="J50" i="3" s="1"/>
  <c r="CQ50" i="3"/>
  <c r="G50" i="3" s="1"/>
  <c r="CL50" i="3"/>
  <c r="CK50" i="3"/>
  <c r="CJ50" i="3"/>
  <c r="CI50" i="3"/>
  <c r="CH50" i="3"/>
  <c r="CM50" i="3" s="1"/>
  <c r="CN50" i="3" s="1"/>
  <c r="H50" i="3" s="1"/>
  <c r="I50" i="3" s="1"/>
  <c r="BQ50" i="3"/>
  <c r="BP50" i="3"/>
  <c r="BO50" i="3"/>
  <c r="BN50" i="3"/>
  <c r="BM50" i="3"/>
  <c r="BR50" i="3" s="1"/>
  <c r="AU50" i="3"/>
  <c r="AV50" i="3" s="1"/>
  <c r="E50" i="3" s="1"/>
  <c r="F50" i="3" s="1"/>
  <c r="AD50" i="3"/>
  <c r="M50" i="3"/>
  <c r="L50" i="3"/>
  <c r="CT49" i="3"/>
  <c r="CQ49" i="3"/>
  <c r="CL49" i="3"/>
  <c r="CK49" i="3"/>
  <c r="CJ49" i="3"/>
  <c r="CI49" i="3"/>
  <c r="CH49" i="3"/>
  <c r="CM49" i="3" s="1"/>
  <c r="CN49" i="3" s="1"/>
  <c r="H49" i="3" s="1"/>
  <c r="I49" i="3" s="1"/>
  <c r="BQ49" i="3"/>
  <c r="BP49" i="3"/>
  <c r="BO49" i="3"/>
  <c r="BN49" i="3"/>
  <c r="BM49" i="3"/>
  <c r="BR49" i="3" s="1"/>
  <c r="AU49" i="3"/>
  <c r="AV49" i="3" s="1"/>
  <c r="E49" i="3" s="1"/>
  <c r="F49" i="3" s="1"/>
  <c r="AD49" i="3"/>
  <c r="M49" i="3"/>
  <c r="L49" i="3"/>
  <c r="J49" i="3"/>
  <c r="G49" i="3"/>
  <c r="CT48" i="3"/>
  <c r="J48" i="3" s="1"/>
  <c r="CQ48" i="3"/>
  <c r="G48" i="3" s="1"/>
  <c r="CL48" i="3"/>
  <c r="CK48" i="3"/>
  <c r="CJ48" i="3"/>
  <c r="CI48" i="3"/>
  <c r="CH48" i="3"/>
  <c r="CM48" i="3" s="1"/>
  <c r="CN48" i="3" s="1"/>
  <c r="H48" i="3" s="1"/>
  <c r="I48" i="3" s="1"/>
  <c r="BQ48" i="3"/>
  <c r="BP48" i="3"/>
  <c r="BO48" i="3"/>
  <c r="BN48" i="3"/>
  <c r="BM48" i="3"/>
  <c r="BR48" i="3" s="1"/>
  <c r="AU48" i="3"/>
  <c r="AV48" i="3" s="1"/>
  <c r="E48" i="3" s="1"/>
  <c r="F48" i="3" s="1"/>
  <c r="AD48" i="3"/>
  <c r="L48" i="3" s="1"/>
  <c r="M48" i="3"/>
  <c r="CT47" i="3"/>
  <c r="J47" i="3" s="1"/>
  <c r="CQ47" i="3"/>
  <c r="G47" i="3" s="1"/>
  <c r="CL47" i="3"/>
  <c r="CK47" i="3"/>
  <c r="CJ47" i="3"/>
  <c r="CI47" i="3"/>
  <c r="CH47" i="3"/>
  <c r="CM47" i="3" s="1"/>
  <c r="CN47" i="3" s="1"/>
  <c r="H47" i="3" s="1"/>
  <c r="I47" i="3" s="1"/>
  <c r="BQ47" i="3"/>
  <c r="BP47" i="3"/>
  <c r="BO47" i="3"/>
  <c r="BN47" i="3"/>
  <c r="BM47" i="3"/>
  <c r="BR47" i="3" s="1"/>
  <c r="AU47" i="3"/>
  <c r="AV47" i="3" s="1"/>
  <c r="E47" i="3" s="1"/>
  <c r="F47" i="3" s="1"/>
  <c r="AD47" i="3"/>
  <c r="L47" i="3" s="1"/>
  <c r="M47" i="3"/>
  <c r="CL46" i="3"/>
  <c r="CK46" i="3"/>
  <c r="CJ46" i="3"/>
  <c r="CI46" i="3"/>
  <c r="CH46" i="3"/>
  <c r="BQ46" i="3"/>
  <c r="BP46" i="3"/>
  <c r="BO46" i="3"/>
  <c r="BN46" i="3"/>
  <c r="BM46" i="3"/>
  <c r="AU46" i="3"/>
  <c r="AV46" i="3" s="1"/>
  <c r="E46" i="3" s="1"/>
  <c r="F46" i="3" s="1"/>
  <c r="AD46" i="3"/>
  <c r="L46" i="3" s="1"/>
  <c r="M46" i="3"/>
  <c r="CL45" i="3"/>
  <c r="CK45" i="3"/>
  <c r="CJ45" i="3"/>
  <c r="CI45" i="3"/>
  <c r="CH45" i="3"/>
  <c r="BQ45" i="3"/>
  <c r="BP45" i="3"/>
  <c r="BO45" i="3"/>
  <c r="BN45" i="3"/>
  <c r="BM45" i="3"/>
  <c r="AU45" i="3"/>
  <c r="AV45" i="3" s="1"/>
  <c r="E45" i="3" s="1"/>
  <c r="F45" i="3" s="1"/>
  <c r="AD45" i="3"/>
  <c r="M45" i="3"/>
  <c r="L45" i="3"/>
  <c r="CL44" i="3"/>
  <c r="CK44" i="3"/>
  <c r="CJ44" i="3"/>
  <c r="CI44" i="3"/>
  <c r="CH44" i="3"/>
  <c r="BQ44" i="3"/>
  <c r="BP44" i="3"/>
  <c r="BO44" i="3"/>
  <c r="BN44" i="3"/>
  <c r="BM44" i="3"/>
  <c r="AU44" i="3"/>
  <c r="AV44" i="3" s="1"/>
  <c r="E44" i="3" s="1"/>
  <c r="F44" i="3" s="1"/>
  <c r="AD44" i="3"/>
  <c r="L44" i="3" s="1"/>
  <c r="M44" i="3"/>
  <c r="CL43" i="3"/>
  <c r="CK43" i="3"/>
  <c r="CJ43" i="3"/>
  <c r="CI43" i="3"/>
  <c r="CH43" i="3"/>
  <c r="BQ43" i="3"/>
  <c r="BP43" i="3"/>
  <c r="BO43" i="3"/>
  <c r="BN43" i="3"/>
  <c r="BM43" i="3"/>
  <c r="AU43" i="3"/>
  <c r="AV43" i="3" s="1"/>
  <c r="E43" i="3" s="1"/>
  <c r="F43" i="3" s="1"/>
  <c r="AD43" i="3"/>
  <c r="L43" i="3" s="1"/>
  <c r="M43" i="3"/>
  <c r="CL42" i="3"/>
  <c r="CK42" i="3"/>
  <c r="CJ42" i="3"/>
  <c r="CI42" i="3"/>
  <c r="CH42" i="3"/>
  <c r="BQ42" i="3"/>
  <c r="BP42" i="3"/>
  <c r="BO42" i="3"/>
  <c r="BN42" i="3"/>
  <c r="BM42" i="3"/>
  <c r="AU42" i="3"/>
  <c r="AV42" i="3" s="1"/>
  <c r="E42" i="3" s="1"/>
  <c r="F42" i="3" s="1"/>
  <c r="AD42" i="3"/>
  <c r="M42" i="3"/>
  <c r="L42" i="3"/>
  <c r="CL41" i="3"/>
  <c r="CK41" i="3"/>
  <c r="CJ41" i="3"/>
  <c r="CI41" i="3"/>
  <c r="CH41" i="3"/>
  <c r="BQ41" i="3"/>
  <c r="BP41" i="3"/>
  <c r="BO41" i="3"/>
  <c r="BN41" i="3"/>
  <c r="BM41" i="3"/>
  <c r="AU41" i="3"/>
  <c r="AV41" i="3" s="1"/>
  <c r="E41" i="3" s="1"/>
  <c r="F41" i="3" s="1"/>
  <c r="AD41" i="3"/>
  <c r="L41" i="3" s="1"/>
  <c r="M41" i="3"/>
  <c r="CL40" i="3"/>
  <c r="CK40" i="3"/>
  <c r="CJ40" i="3"/>
  <c r="CI40" i="3"/>
  <c r="CH40" i="3"/>
  <c r="BQ40" i="3"/>
  <c r="BP40" i="3"/>
  <c r="BO40" i="3"/>
  <c r="BN40" i="3"/>
  <c r="BM40" i="3"/>
  <c r="AU40" i="3"/>
  <c r="AV40" i="3" s="1"/>
  <c r="E40" i="3" s="1"/>
  <c r="F40" i="3" s="1"/>
  <c r="AD40" i="3"/>
  <c r="M40" i="3"/>
  <c r="L40" i="3"/>
  <c r="CL39" i="3"/>
  <c r="CK39" i="3"/>
  <c r="CJ39" i="3"/>
  <c r="CI39" i="3"/>
  <c r="CH39" i="3"/>
  <c r="BQ39" i="3"/>
  <c r="BP39" i="3"/>
  <c r="BO39" i="3"/>
  <c r="BN39" i="3"/>
  <c r="BM39" i="3"/>
  <c r="AU39" i="3"/>
  <c r="AV39" i="3" s="1"/>
  <c r="E39" i="3" s="1"/>
  <c r="F39" i="3" s="1"/>
  <c r="AD39" i="3"/>
  <c r="L39" i="3" s="1"/>
  <c r="M39" i="3"/>
  <c r="CL38" i="3"/>
  <c r="CK38" i="3"/>
  <c r="CJ38" i="3"/>
  <c r="CI38" i="3"/>
  <c r="CH38" i="3"/>
  <c r="BQ38" i="3"/>
  <c r="BP38" i="3"/>
  <c r="BO38" i="3"/>
  <c r="BN38" i="3"/>
  <c r="BM38" i="3"/>
  <c r="AU38" i="3"/>
  <c r="AV38" i="3" s="1"/>
  <c r="E38" i="3" s="1"/>
  <c r="F38" i="3" s="1"/>
  <c r="AD38" i="3"/>
  <c r="L38" i="3" s="1"/>
  <c r="M38" i="3"/>
  <c r="CL37" i="3"/>
  <c r="CK37" i="3"/>
  <c r="CJ37" i="3"/>
  <c r="CI37" i="3"/>
  <c r="CH37" i="3"/>
  <c r="BQ37" i="3"/>
  <c r="BP37" i="3"/>
  <c r="BO37" i="3"/>
  <c r="BN37" i="3"/>
  <c r="BM37" i="3"/>
  <c r="AU37" i="3"/>
  <c r="AV37" i="3" s="1"/>
  <c r="E37" i="3" s="1"/>
  <c r="F37" i="3" s="1"/>
  <c r="AD37" i="3"/>
  <c r="L37" i="3" s="1"/>
  <c r="M37" i="3"/>
  <c r="CL36" i="3"/>
  <c r="CK36" i="3"/>
  <c r="CJ36" i="3"/>
  <c r="CI36" i="3"/>
  <c r="CH36" i="3"/>
  <c r="BQ36" i="3"/>
  <c r="BP36" i="3"/>
  <c r="BO36" i="3"/>
  <c r="BN36" i="3"/>
  <c r="BM36" i="3"/>
  <c r="AU36" i="3"/>
  <c r="AV36" i="3" s="1"/>
  <c r="E36" i="3" s="1"/>
  <c r="F36" i="3" s="1"/>
  <c r="AD36" i="3"/>
  <c r="L36" i="3" s="1"/>
  <c r="M36" i="3"/>
  <c r="CL35" i="3"/>
  <c r="CK35" i="3"/>
  <c r="CJ35" i="3"/>
  <c r="CI35" i="3"/>
  <c r="CH35" i="3"/>
  <c r="BQ35" i="3"/>
  <c r="BP35" i="3"/>
  <c r="BO35" i="3"/>
  <c r="BN35" i="3"/>
  <c r="BM35" i="3"/>
  <c r="AU35" i="3"/>
  <c r="AV35" i="3" s="1"/>
  <c r="E35" i="3" s="1"/>
  <c r="F35" i="3" s="1"/>
  <c r="AD35" i="3"/>
  <c r="M35" i="3"/>
  <c r="L35" i="3"/>
  <c r="CL34" i="3"/>
  <c r="CK34" i="3"/>
  <c r="CJ34" i="3"/>
  <c r="CI34" i="3"/>
  <c r="CH34" i="3"/>
  <c r="BQ34" i="3"/>
  <c r="BP34" i="3"/>
  <c r="BO34" i="3"/>
  <c r="BN34" i="3"/>
  <c r="BM34" i="3"/>
  <c r="AU34" i="3"/>
  <c r="AV34" i="3" s="1"/>
  <c r="E34" i="3" s="1"/>
  <c r="F34" i="3" s="1"/>
  <c r="AD34" i="3"/>
  <c r="L34" i="3" s="1"/>
  <c r="M34" i="3"/>
  <c r="DF33" i="3"/>
  <c r="CL33" i="3"/>
  <c r="CK33" i="3"/>
  <c r="CJ33" i="3"/>
  <c r="CI33" i="3"/>
  <c r="CH33" i="3"/>
  <c r="BQ33" i="3"/>
  <c r="BP33" i="3"/>
  <c r="BO33" i="3"/>
  <c r="BN33" i="3"/>
  <c r="BM33" i="3"/>
  <c r="AU33" i="3"/>
  <c r="AV33" i="3" s="1"/>
  <c r="E33" i="3" s="1"/>
  <c r="F33" i="3" s="1"/>
  <c r="AD33" i="3"/>
  <c r="L33" i="3" s="1"/>
  <c r="M33" i="3"/>
  <c r="DF32" i="3"/>
  <c r="CL32" i="3"/>
  <c r="CK32" i="3"/>
  <c r="CJ32" i="3"/>
  <c r="CI32" i="3"/>
  <c r="CH32" i="3"/>
  <c r="BQ32" i="3"/>
  <c r="BP32" i="3"/>
  <c r="BO32" i="3"/>
  <c r="BN32" i="3"/>
  <c r="BM32" i="3"/>
  <c r="AU32" i="3"/>
  <c r="AV32" i="3" s="1"/>
  <c r="E32" i="3" s="1"/>
  <c r="F32" i="3" s="1"/>
  <c r="AD32" i="3"/>
  <c r="L32" i="3" s="1"/>
  <c r="M32" i="3"/>
  <c r="DF31" i="3"/>
  <c r="CL31" i="3"/>
  <c r="CK31" i="3"/>
  <c r="CJ31" i="3"/>
  <c r="CI31" i="3"/>
  <c r="CH31" i="3"/>
  <c r="BQ31" i="3"/>
  <c r="BP31" i="3"/>
  <c r="BO31" i="3"/>
  <c r="BN31" i="3"/>
  <c r="BM31" i="3"/>
  <c r="AU31" i="3"/>
  <c r="AV31" i="3" s="1"/>
  <c r="E31" i="3" s="1"/>
  <c r="F31" i="3" s="1"/>
  <c r="AD31" i="3"/>
  <c r="L31" i="3" s="1"/>
  <c r="M31" i="3"/>
  <c r="DF30" i="3"/>
  <c r="CL30" i="3"/>
  <c r="CK30" i="3"/>
  <c r="CJ30" i="3"/>
  <c r="CI30" i="3"/>
  <c r="CH30" i="3"/>
  <c r="BQ30" i="3"/>
  <c r="BP30" i="3"/>
  <c r="BO30" i="3"/>
  <c r="BN30" i="3"/>
  <c r="BM30" i="3"/>
  <c r="AU30" i="3"/>
  <c r="AV30" i="3" s="1"/>
  <c r="E30" i="3" s="1"/>
  <c r="F30" i="3" s="1"/>
  <c r="AD30" i="3"/>
  <c r="L30" i="3" s="1"/>
  <c r="M30" i="3"/>
  <c r="DF29" i="3"/>
  <c r="CL29" i="3"/>
  <c r="CK29" i="3"/>
  <c r="CJ29" i="3"/>
  <c r="CI29" i="3"/>
  <c r="CH29" i="3"/>
  <c r="BQ29" i="3"/>
  <c r="BP29" i="3"/>
  <c r="BO29" i="3"/>
  <c r="BN29" i="3"/>
  <c r="BM29" i="3"/>
  <c r="AU29" i="3"/>
  <c r="AV29" i="3" s="1"/>
  <c r="E29" i="3" s="1"/>
  <c r="F29" i="3" s="1"/>
  <c r="AD29" i="3"/>
  <c r="M29" i="3"/>
  <c r="L29" i="3"/>
  <c r="DF28" i="3"/>
  <c r="CL28" i="3"/>
  <c r="CK28" i="3"/>
  <c r="CJ28" i="3"/>
  <c r="CI28" i="3"/>
  <c r="CH28" i="3"/>
  <c r="BQ28" i="3"/>
  <c r="BP28" i="3"/>
  <c r="BO28" i="3"/>
  <c r="BN28" i="3"/>
  <c r="BM28" i="3"/>
  <c r="AU28" i="3"/>
  <c r="E28" i="3" s="1"/>
  <c r="F28" i="3" s="1"/>
  <c r="AD28" i="3"/>
  <c r="L28" i="3" s="1"/>
  <c r="M28" i="3"/>
  <c r="DF27" i="3"/>
  <c r="CT46" i="3" s="1"/>
  <c r="J46" i="3" s="1"/>
  <c r="CL27" i="3"/>
  <c r="CK27" i="3"/>
  <c r="CJ27" i="3"/>
  <c r="CI27" i="3"/>
  <c r="CH27" i="3"/>
  <c r="BQ27" i="3"/>
  <c r="BP27" i="3"/>
  <c r="BO27" i="3"/>
  <c r="BN27" i="3"/>
  <c r="BM27" i="3"/>
  <c r="F27" i="3"/>
  <c r="AD27" i="3"/>
  <c r="L27" i="3" s="1"/>
  <c r="M27" i="3"/>
  <c r="DF26" i="3"/>
  <c r="CT26" i="3"/>
  <c r="J26" i="3" s="1"/>
  <c r="CL26" i="3"/>
  <c r="CK26" i="3"/>
  <c r="CJ26" i="3"/>
  <c r="CI26" i="3"/>
  <c r="CH26" i="3"/>
  <c r="BQ26" i="3"/>
  <c r="BP26" i="3"/>
  <c r="BO26" i="3"/>
  <c r="BN26" i="3"/>
  <c r="BM26" i="3"/>
  <c r="AU26" i="3"/>
  <c r="E26" i="3" s="1"/>
  <c r="F26" i="3" s="1"/>
  <c r="AD26" i="3"/>
  <c r="L26" i="3" s="1"/>
  <c r="M26" i="3"/>
  <c r="DF25" i="3"/>
  <c r="CL25" i="3"/>
  <c r="CK25" i="3"/>
  <c r="CJ25" i="3"/>
  <c r="CI25" i="3"/>
  <c r="CH25" i="3"/>
  <c r="BQ25" i="3"/>
  <c r="BP25" i="3"/>
  <c r="BO25" i="3"/>
  <c r="BN25" i="3"/>
  <c r="BM25" i="3"/>
  <c r="AU25" i="3"/>
  <c r="E25" i="3" s="1"/>
  <c r="F25" i="3" s="1"/>
  <c r="AD25" i="3"/>
  <c r="L25" i="3" s="1"/>
  <c r="M25" i="3"/>
  <c r="DF24" i="3"/>
  <c r="CL24" i="3"/>
  <c r="CK24" i="3"/>
  <c r="CJ24" i="3"/>
  <c r="CI24" i="3"/>
  <c r="CH24" i="3"/>
  <c r="BQ24" i="3"/>
  <c r="BP24" i="3"/>
  <c r="BO24" i="3"/>
  <c r="BN24" i="3"/>
  <c r="BM24" i="3"/>
  <c r="AU24" i="3"/>
  <c r="E24" i="3" s="1"/>
  <c r="F24" i="3" s="1"/>
  <c r="AD24" i="3"/>
  <c r="L24" i="3" s="1"/>
  <c r="M24" i="3"/>
  <c r="DF23" i="3"/>
  <c r="CL23" i="3"/>
  <c r="CK23" i="3"/>
  <c r="CJ23" i="3"/>
  <c r="CI23" i="3"/>
  <c r="CH23" i="3"/>
  <c r="BQ23" i="3"/>
  <c r="BP23" i="3"/>
  <c r="BO23" i="3"/>
  <c r="BN23" i="3"/>
  <c r="BM23" i="3"/>
  <c r="AU23" i="3"/>
  <c r="E23" i="3" s="1"/>
  <c r="F23" i="3" s="1"/>
  <c r="AD23" i="3"/>
  <c r="M23" i="3"/>
  <c r="L23" i="3"/>
  <c r="DF22" i="3"/>
  <c r="CL22" i="3"/>
  <c r="CK22" i="3"/>
  <c r="CJ22" i="3"/>
  <c r="CI22" i="3"/>
  <c r="CH22" i="3"/>
  <c r="BQ22" i="3"/>
  <c r="BP22" i="3"/>
  <c r="BO22" i="3"/>
  <c r="BN22" i="3"/>
  <c r="BM22" i="3"/>
  <c r="AU22" i="3"/>
  <c r="E22" i="3" s="1"/>
  <c r="F22" i="3" s="1"/>
  <c r="AD22" i="3"/>
  <c r="L22" i="3" s="1"/>
  <c r="M22" i="3"/>
  <c r="CL21" i="3"/>
  <c r="CK21" i="3"/>
  <c r="CJ21" i="3"/>
  <c r="CI21" i="3"/>
  <c r="CH21" i="3"/>
  <c r="BQ21" i="3"/>
  <c r="BP21" i="3"/>
  <c r="BO21" i="3"/>
  <c r="BN21" i="3"/>
  <c r="BM21" i="3"/>
  <c r="AU21" i="3"/>
  <c r="E21" i="3" s="1"/>
  <c r="F21" i="3" s="1"/>
  <c r="AD21" i="3"/>
  <c r="L21" i="3" s="1"/>
  <c r="M21" i="3"/>
  <c r="DF20" i="3"/>
  <c r="CL20" i="3"/>
  <c r="CK20" i="3"/>
  <c r="CJ20" i="3"/>
  <c r="CI20" i="3"/>
  <c r="CH20" i="3"/>
  <c r="BQ20" i="3"/>
  <c r="BP20" i="3"/>
  <c r="BO20" i="3"/>
  <c r="BN20" i="3"/>
  <c r="BM20" i="3"/>
  <c r="AU20" i="3"/>
  <c r="E20" i="3" s="1"/>
  <c r="F20" i="3" s="1"/>
  <c r="AD20" i="3"/>
  <c r="L20" i="3" s="1"/>
  <c r="M20" i="3"/>
  <c r="DF19" i="3"/>
  <c r="CL19" i="3"/>
  <c r="CK19" i="3"/>
  <c r="CJ19" i="3"/>
  <c r="CI19" i="3"/>
  <c r="CH19" i="3"/>
  <c r="BQ19" i="3"/>
  <c r="BP19" i="3"/>
  <c r="BO19" i="3"/>
  <c r="BN19" i="3"/>
  <c r="BM19" i="3"/>
  <c r="AU19" i="3"/>
  <c r="E19" i="3" s="1"/>
  <c r="F19" i="3" s="1"/>
  <c r="AD19" i="3"/>
  <c r="L19" i="3" s="1"/>
  <c r="M19" i="3"/>
  <c r="DF18" i="3"/>
  <c r="CL18" i="3"/>
  <c r="CK18" i="3"/>
  <c r="CJ18" i="3"/>
  <c r="CI18" i="3"/>
  <c r="CH18" i="3"/>
  <c r="BQ18" i="3"/>
  <c r="BP18" i="3"/>
  <c r="BO18" i="3"/>
  <c r="BN18" i="3"/>
  <c r="BM18" i="3"/>
  <c r="AU18" i="3"/>
  <c r="E18" i="3" s="1"/>
  <c r="F18" i="3" s="1"/>
  <c r="AD18" i="3"/>
  <c r="M18" i="3"/>
  <c r="L18" i="3"/>
  <c r="DF17" i="3"/>
  <c r="CL17" i="3"/>
  <c r="CK17" i="3"/>
  <c r="CJ17" i="3"/>
  <c r="CI17" i="3"/>
  <c r="CH17" i="3"/>
  <c r="BQ17" i="3"/>
  <c r="BP17" i="3"/>
  <c r="BO17" i="3"/>
  <c r="BN17" i="3"/>
  <c r="BM17" i="3"/>
  <c r="AU17" i="3"/>
  <c r="E17" i="3" s="1"/>
  <c r="F17" i="3" s="1"/>
  <c r="AD17" i="3"/>
  <c r="L17" i="3" s="1"/>
  <c r="M17" i="3"/>
  <c r="DF16" i="3"/>
  <c r="CL16" i="3"/>
  <c r="CK16" i="3"/>
  <c r="CJ16" i="3"/>
  <c r="CI16" i="3"/>
  <c r="CH16" i="3"/>
  <c r="BQ16" i="3"/>
  <c r="BP16" i="3"/>
  <c r="BO16" i="3"/>
  <c r="BN16" i="3"/>
  <c r="BM16" i="3"/>
  <c r="AU16" i="3"/>
  <c r="E16" i="3" s="1"/>
  <c r="F16" i="3" s="1"/>
  <c r="AD16" i="3"/>
  <c r="L16" i="3" s="1"/>
  <c r="M16" i="3"/>
  <c r="DF15" i="3"/>
  <c r="CL15" i="3"/>
  <c r="CK15" i="3"/>
  <c r="CJ15" i="3"/>
  <c r="CI15" i="3"/>
  <c r="CH15" i="3"/>
  <c r="BQ15" i="3"/>
  <c r="BP15" i="3"/>
  <c r="BO15" i="3"/>
  <c r="BN15" i="3"/>
  <c r="BM15" i="3"/>
  <c r="AU15" i="3"/>
  <c r="E15" i="3" s="1"/>
  <c r="F15" i="3" s="1"/>
  <c r="AD15" i="3"/>
  <c r="L15" i="3" s="1"/>
  <c r="M15" i="3"/>
  <c r="DF14" i="3"/>
  <c r="CQ14" i="3" s="1"/>
  <c r="G14" i="3" s="1"/>
  <c r="CT14" i="3"/>
  <c r="J14" i="3" s="1"/>
  <c r="CL14" i="3"/>
  <c r="CK14" i="3"/>
  <c r="CJ14" i="3"/>
  <c r="CI14" i="3"/>
  <c r="CH14" i="3"/>
  <c r="BQ14" i="3"/>
  <c r="BP14" i="3"/>
  <c r="BO14" i="3"/>
  <c r="BN14" i="3"/>
  <c r="BM14" i="3"/>
  <c r="AU14" i="3"/>
  <c r="E14" i="3" s="1"/>
  <c r="F14" i="3" s="1"/>
  <c r="AD14" i="3"/>
  <c r="L14" i="3" s="1"/>
  <c r="M14" i="3"/>
  <c r="DF13" i="3"/>
  <c r="CQ13" i="3"/>
  <c r="G13" i="3" s="1"/>
  <c r="CL13" i="3"/>
  <c r="CK13" i="3"/>
  <c r="CJ13" i="3"/>
  <c r="CI13" i="3"/>
  <c r="CH13" i="3"/>
  <c r="BQ13" i="3"/>
  <c r="BP13" i="3"/>
  <c r="BO13" i="3"/>
  <c r="BN13" i="3"/>
  <c r="BM13" i="3"/>
  <c r="AU13" i="3"/>
  <c r="E13" i="3" s="1"/>
  <c r="F13" i="3" s="1"/>
  <c r="AD13" i="3"/>
  <c r="L13" i="3" s="1"/>
  <c r="M13" i="3"/>
  <c r="DF12" i="3"/>
  <c r="CL12" i="3"/>
  <c r="CK12" i="3"/>
  <c r="CJ12" i="3"/>
  <c r="CI12" i="3"/>
  <c r="CH12" i="3"/>
  <c r="BQ12" i="3"/>
  <c r="BP12" i="3"/>
  <c r="BO12" i="3"/>
  <c r="BN12" i="3"/>
  <c r="BM12" i="3"/>
  <c r="AU12" i="3"/>
  <c r="E12" i="3" s="1"/>
  <c r="F12" i="3" s="1"/>
  <c r="AD12" i="3"/>
  <c r="L12" i="3" s="1"/>
  <c r="M12" i="3"/>
  <c r="DF11" i="3"/>
  <c r="CT11" i="3"/>
  <c r="J11" i="3" s="1"/>
  <c r="CL11" i="3"/>
  <c r="CK11" i="3"/>
  <c r="CJ11" i="3"/>
  <c r="CI11" i="3"/>
  <c r="CH11" i="3"/>
  <c r="BQ11" i="3"/>
  <c r="BP11" i="3"/>
  <c r="BO11" i="3"/>
  <c r="BN11" i="3"/>
  <c r="BM11" i="3"/>
  <c r="AU11" i="3"/>
  <c r="AV11" i="3" s="1"/>
  <c r="E11" i="3" s="1"/>
  <c r="F11" i="3" s="1"/>
  <c r="AD11" i="3"/>
  <c r="L11" i="3" s="1"/>
  <c r="M11" i="3"/>
  <c r="DF10" i="3"/>
  <c r="DF9" i="3"/>
  <c r="BC2" i="3"/>
  <c r="T2" i="3"/>
  <c r="CT60" i="2"/>
  <c r="J60" i="2" s="1"/>
  <c r="CQ60" i="2"/>
  <c r="G60" i="2" s="1"/>
  <c r="CL60" i="2"/>
  <c r="CK60" i="2"/>
  <c r="CJ60" i="2"/>
  <c r="CI60" i="2"/>
  <c r="CH60" i="2"/>
  <c r="CM60" i="2" s="1"/>
  <c r="CN60" i="2" s="1"/>
  <c r="H60" i="2" s="1"/>
  <c r="I60" i="2" s="1"/>
  <c r="BQ60" i="2"/>
  <c r="BP60" i="2"/>
  <c r="BO60" i="2"/>
  <c r="BN60" i="2"/>
  <c r="BM60" i="2"/>
  <c r="BR60" i="2" s="1"/>
  <c r="AU60" i="2"/>
  <c r="AV60" i="2" s="1"/>
  <c r="E60" i="2" s="1"/>
  <c r="F60" i="2" s="1"/>
  <c r="AD60" i="2"/>
  <c r="L60" i="2" s="1"/>
  <c r="M60" i="2"/>
  <c r="CT59" i="2"/>
  <c r="J59" i="2" s="1"/>
  <c r="CQ59" i="2"/>
  <c r="G59" i="2" s="1"/>
  <c r="CM59" i="2"/>
  <c r="CN59" i="2" s="1"/>
  <c r="H59" i="2" s="1"/>
  <c r="I59" i="2" s="1"/>
  <c r="CL59" i="2"/>
  <c r="CK59" i="2"/>
  <c r="CJ59" i="2"/>
  <c r="CI59" i="2"/>
  <c r="CH59" i="2"/>
  <c r="BQ59" i="2"/>
  <c r="BP59" i="2"/>
  <c r="BO59" i="2"/>
  <c r="BN59" i="2"/>
  <c r="BM59" i="2"/>
  <c r="BR59" i="2" s="1"/>
  <c r="AU59" i="2"/>
  <c r="AV59" i="2" s="1"/>
  <c r="E59" i="2" s="1"/>
  <c r="F59" i="2" s="1"/>
  <c r="AD59" i="2"/>
  <c r="L59" i="2" s="1"/>
  <c r="M59" i="2"/>
  <c r="CT58" i="2"/>
  <c r="J58" i="2" s="1"/>
  <c r="CQ58" i="2"/>
  <c r="G58" i="2" s="1"/>
  <c r="CL58" i="2"/>
  <c r="CK58" i="2"/>
  <c r="CJ58" i="2"/>
  <c r="CI58" i="2"/>
  <c r="CH58" i="2"/>
  <c r="CM58" i="2" s="1"/>
  <c r="CN58" i="2" s="1"/>
  <c r="H58" i="2" s="1"/>
  <c r="I58" i="2" s="1"/>
  <c r="BQ58" i="2"/>
  <c r="BP58" i="2"/>
  <c r="BO58" i="2"/>
  <c r="BN58" i="2"/>
  <c r="BM58" i="2"/>
  <c r="BR58" i="2" s="1"/>
  <c r="AU58" i="2"/>
  <c r="AV58" i="2" s="1"/>
  <c r="E58" i="2" s="1"/>
  <c r="F58" i="2" s="1"/>
  <c r="AD58" i="2"/>
  <c r="L58" i="2" s="1"/>
  <c r="M58" i="2"/>
  <c r="CT57" i="2"/>
  <c r="J57" i="2" s="1"/>
  <c r="CQ57" i="2"/>
  <c r="G57" i="2" s="1"/>
  <c r="CL57" i="2"/>
  <c r="CK57" i="2"/>
  <c r="CJ57" i="2"/>
  <c r="CI57" i="2"/>
  <c r="CH57" i="2"/>
  <c r="CM57" i="2" s="1"/>
  <c r="CN57" i="2" s="1"/>
  <c r="H57" i="2" s="1"/>
  <c r="I57" i="2" s="1"/>
  <c r="BQ57" i="2"/>
  <c r="BP57" i="2"/>
  <c r="BO57" i="2"/>
  <c r="BN57" i="2"/>
  <c r="BM57" i="2"/>
  <c r="BR57" i="2" s="1"/>
  <c r="AU57" i="2"/>
  <c r="AV57" i="2" s="1"/>
  <c r="E57" i="2" s="1"/>
  <c r="F57" i="2" s="1"/>
  <c r="AD57" i="2"/>
  <c r="L57" i="2" s="1"/>
  <c r="M57" i="2"/>
  <c r="CT56" i="2"/>
  <c r="J56" i="2" s="1"/>
  <c r="CQ56" i="2"/>
  <c r="G56" i="2" s="1"/>
  <c r="CL56" i="2"/>
  <c r="CK56" i="2"/>
  <c r="CJ56" i="2"/>
  <c r="CI56" i="2"/>
  <c r="CH56" i="2"/>
  <c r="CM56" i="2" s="1"/>
  <c r="CN56" i="2" s="1"/>
  <c r="H56" i="2" s="1"/>
  <c r="I56" i="2" s="1"/>
  <c r="BQ56" i="2"/>
  <c r="BP56" i="2"/>
  <c r="BO56" i="2"/>
  <c r="BN56" i="2"/>
  <c r="BM56" i="2"/>
  <c r="BR56" i="2" s="1"/>
  <c r="AU56" i="2"/>
  <c r="AV56" i="2" s="1"/>
  <c r="E56" i="2" s="1"/>
  <c r="F56" i="2" s="1"/>
  <c r="AD56" i="2"/>
  <c r="L56" i="2" s="1"/>
  <c r="M56" i="2"/>
  <c r="CT55" i="2"/>
  <c r="J55" i="2" s="1"/>
  <c r="CQ55" i="2"/>
  <c r="G55" i="2" s="1"/>
  <c r="CL55" i="2"/>
  <c r="CK55" i="2"/>
  <c r="CJ55" i="2"/>
  <c r="CI55" i="2"/>
  <c r="CH55" i="2"/>
  <c r="CM55" i="2" s="1"/>
  <c r="CN55" i="2" s="1"/>
  <c r="H55" i="2" s="1"/>
  <c r="I55" i="2" s="1"/>
  <c r="BQ55" i="2"/>
  <c r="BP55" i="2"/>
  <c r="BO55" i="2"/>
  <c r="BN55" i="2"/>
  <c r="BM55" i="2"/>
  <c r="BR55" i="2" s="1"/>
  <c r="AU55" i="2"/>
  <c r="AV55" i="2" s="1"/>
  <c r="E55" i="2" s="1"/>
  <c r="F55" i="2" s="1"/>
  <c r="AD55" i="2"/>
  <c r="L55" i="2" s="1"/>
  <c r="M55" i="2"/>
  <c r="CT54" i="2"/>
  <c r="J54" i="2" s="1"/>
  <c r="CQ54" i="2"/>
  <c r="G54" i="2" s="1"/>
  <c r="CL54" i="2"/>
  <c r="CK54" i="2"/>
  <c r="CJ54" i="2"/>
  <c r="CI54" i="2"/>
  <c r="CH54" i="2"/>
  <c r="CM54" i="2" s="1"/>
  <c r="CN54" i="2" s="1"/>
  <c r="H54" i="2" s="1"/>
  <c r="I54" i="2" s="1"/>
  <c r="BQ54" i="2"/>
  <c r="BP54" i="2"/>
  <c r="BO54" i="2"/>
  <c r="BN54" i="2"/>
  <c r="BM54" i="2"/>
  <c r="BR54" i="2" s="1"/>
  <c r="AU54" i="2"/>
  <c r="AV54" i="2" s="1"/>
  <c r="E54" i="2" s="1"/>
  <c r="F54" i="2" s="1"/>
  <c r="AD54" i="2"/>
  <c r="L54" i="2" s="1"/>
  <c r="M54" i="2"/>
  <c r="CT53" i="2"/>
  <c r="J53" i="2" s="1"/>
  <c r="CQ53" i="2"/>
  <c r="G53" i="2" s="1"/>
  <c r="CL53" i="2"/>
  <c r="CK53" i="2"/>
  <c r="CJ53" i="2"/>
  <c r="CI53" i="2"/>
  <c r="CH53" i="2"/>
  <c r="CM53" i="2" s="1"/>
  <c r="CN53" i="2" s="1"/>
  <c r="H53" i="2" s="1"/>
  <c r="I53" i="2" s="1"/>
  <c r="BQ53" i="2"/>
  <c r="BP53" i="2"/>
  <c r="BO53" i="2"/>
  <c r="BN53" i="2"/>
  <c r="BM53" i="2"/>
  <c r="BR53" i="2" s="1"/>
  <c r="AU53" i="2"/>
  <c r="AV53" i="2" s="1"/>
  <c r="E53" i="2" s="1"/>
  <c r="F53" i="2" s="1"/>
  <c r="AD53" i="2"/>
  <c r="L53" i="2" s="1"/>
  <c r="M53" i="2"/>
  <c r="CT52" i="2"/>
  <c r="J52" i="2" s="1"/>
  <c r="CQ52" i="2"/>
  <c r="CL52" i="2"/>
  <c r="CK52" i="2"/>
  <c r="CJ52" i="2"/>
  <c r="CI52" i="2"/>
  <c r="CH52" i="2"/>
  <c r="CM52" i="2" s="1"/>
  <c r="CN52" i="2" s="1"/>
  <c r="H52" i="2" s="1"/>
  <c r="I52" i="2" s="1"/>
  <c r="BQ52" i="2"/>
  <c r="BP52" i="2"/>
  <c r="BO52" i="2"/>
  <c r="BN52" i="2"/>
  <c r="BM52" i="2"/>
  <c r="BR52" i="2" s="1"/>
  <c r="AU52" i="2"/>
  <c r="AV52" i="2" s="1"/>
  <c r="E52" i="2" s="1"/>
  <c r="F52" i="2" s="1"/>
  <c r="AD52" i="2"/>
  <c r="L52" i="2" s="1"/>
  <c r="M52" i="2"/>
  <c r="G52" i="2"/>
  <c r="CT51" i="2"/>
  <c r="J51" i="2" s="1"/>
  <c r="CQ51" i="2"/>
  <c r="G51" i="2" s="1"/>
  <c r="CL51" i="2"/>
  <c r="CK51" i="2"/>
  <c r="CJ51" i="2"/>
  <c r="CI51" i="2"/>
  <c r="CH51" i="2"/>
  <c r="CM51" i="2" s="1"/>
  <c r="CN51" i="2" s="1"/>
  <c r="H51" i="2" s="1"/>
  <c r="I51" i="2" s="1"/>
  <c r="BQ51" i="2"/>
  <c r="BP51" i="2"/>
  <c r="BO51" i="2"/>
  <c r="BN51" i="2"/>
  <c r="BM51" i="2"/>
  <c r="BR51" i="2" s="1"/>
  <c r="AU51" i="2"/>
  <c r="AV51" i="2" s="1"/>
  <c r="E51" i="2" s="1"/>
  <c r="F51" i="2" s="1"/>
  <c r="AD51" i="2"/>
  <c r="L51" i="2" s="1"/>
  <c r="M51" i="2"/>
  <c r="CT50" i="2"/>
  <c r="J50" i="2" s="1"/>
  <c r="CQ50" i="2"/>
  <c r="G50" i="2" s="1"/>
  <c r="CL50" i="2"/>
  <c r="CK50" i="2"/>
  <c r="CJ50" i="2"/>
  <c r="CI50" i="2"/>
  <c r="CH50" i="2"/>
  <c r="CM50" i="2" s="1"/>
  <c r="CN50" i="2" s="1"/>
  <c r="H50" i="2" s="1"/>
  <c r="I50" i="2" s="1"/>
  <c r="BQ50" i="2"/>
  <c r="BP50" i="2"/>
  <c r="BO50" i="2"/>
  <c r="BN50" i="2"/>
  <c r="BM50" i="2"/>
  <c r="BR50" i="2" s="1"/>
  <c r="AU50" i="2"/>
  <c r="AV50" i="2" s="1"/>
  <c r="E50" i="2" s="1"/>
  <c r="F50" i="2" s="1"/>
  <c r="AD50" i="2"/>
  <c r="L50" i="2" s="1"/>
  <c r="M50" i="2"/>
  <c r="CT49" i="2"/>
  <c r="J49" i="2" s="1"/>
  <c r="CQ49" i="2"/>
  <c r="CL49" i="2"/>
  <c r="CK49" i="2"/>
  <c r="CJ49" i="2"/>
  <c r="CI49" i="2"/>
  <c r="CH49" i="2"/>
  <c r="CM49" i="2" s="1"/>
  <c r="CN49" i="2" s="1"/>
  <c r="H49" i="2" s="1"/>
  <c r="I49" i="2" s="1"/>
  <c r="BQ49" i="2"/>
  <c r="BP49" i="2"/>
  <c r="BO49" i="2"/>
  <c r="BN49" i="2"/>
  <c r="BM49" i="2"/>
  <c r="BR49" i="2" s="1"/>
  <c r="AU49" i="2"/>
  <c r="AV49" i="2" s="1"/>
  <c r="AD49" i="2"/>
  <c r="L49" i="2" s="1"/>
  <c r="M49" i="2"/>
  <c r="G49" i="2"/>
  <c r="E49" i="2"/>
  <c r="F49" i="2" s="1"/>
  <c r="CT48" i="2"/>
  <c r="J48" i="2" s="1"/>
  <c r="CQ48" i="2"/>
  <c r="G48" i="2" s="1"/>
  <c r="CL48" i="2"/>
  <c r="CK48" i="2"/>
  <c r="CJ48" i="2"/>
  <c r="CI48" i="2"/>
  <c r="CH48" i="2"/>
  <c r="CM48" i="2" s="1"/>
  <c r="CN48" i="2" s="1"/>
  <c r="H48" i="2" s="1"/>
  <c r="I48" i="2" s="1"/>
  <c r="BQ48" i="2"/>
  <c r="BP48" i="2"/>
  <c r="BO48" i="2"/>
  <c r="BN48" i="2"/>
  <c r="BM48" i="2"/>
  <c r="BR48" i="2" s="1"/>
  <c r="AU48" i="2"/>
  <c r="AV48" i="2" s="1"/>
  <c r="E48" i="2" s="1"/>
  <c r="F48" i="2" s="1"/>
  <c r="AD48" i="2"/>
  <c r="L48" i="2" s="1"/>
  <c r="M48" i="2"/>
  <c r="CT47" i="2"/>
  <c r="CQ47" i="2"/>
  <c r="G47" i="2" s="1"/>
  <c r="CL47" i="2"/>
  <c r="CK47" i="2"/>
  <c r="CJ47" i="2"/>
  <c r="CI47" i="2"/>
  <c r="CH47" i="2"/>
  <c r="CM47" i="2" s="1"/>
  <c r="CN47" i="2" s="1"/>
  <c r="H47" i="2" s="1"/>
  <c r="I47" i="2" s="1"/>
  <c r="BQ47" i="2"/>
  <c r="BP47" i="2"/>
  <c r="BO47" i="2"/>
  <c r="BN47" i="2"/>
  <c r="BM47" i="2"/>
  <c r="BR47" i="2" s="1"/>
  <c r="AU47" i="2"/>
  <c r="AV47" i="2" s="1"/>
  <c r="E47" i="2" s="1"/>
  <c r="F47" i="2" s="1"/>
  <c r="AD47" i="2"/>
  <c r="L47" i="2" s="1"/>
  <c r="M47" i="2"/>
  <c r="J47" i="2"/>
  <c r="CL46" i="2"/>
  <c r="CK46" i="2"/>
  <c r="CJ46" i="2"/>
  <c r="CI46" i="2"/>
  <c r="CH46" i="2"/>
  <c r="BQ46" i="2"/>
  <c r="BP46" i="2"/>
  <c r="BO46" i="2"/>
  <c r="BN46" i="2"/>
  <c r="BM46" i="2"/>
  <c r="AU46" i="2"/>
  <c r="AV46" i="2" s="1"/>
  <c r="E46" i="2" s="1"/>
  <c r="F46" i="2" s="1"/>
  <c r="AD46" i="2"/>
  <c r="L46" i="2" s="1"/>
  <c r="M46" i="2"/>
  <c r="CL45" i="2"/>
  <c r="CK45" i="2"/>
  <c r="CJ45" i="2"/>
  <c r="CI45" i="2"/>
  <c r="CH45" i="2"/>
  <c r="BQ45" i="2"/>
  <c r="BP45" i="2"/>
  <c r="BO45" i="2"/>
  <c r="BN45" i="2"/>
  <c r="BM45" i="2"/>
  <c r="AU45" i="2"/>
  <c r="AV45" i="2" s="1"/>
  <c r="E45" i="2" s="1"/>
  <c r="F45" i="2" s="1"/>
  <c r="AD45" i="2"/>
  <c r="L45" i="2" s="1"/>
  <c r="M45" i="2"/>
  <c r="CL44" i="2"/>
  <c r="CK44" i="2"/>
  <c r="CJ44" i="2"/>
  <c r="CI44" i="2"/>
  <c r="CH44" i="2"/>
  <c r="BQ44" i="2"/>
  <c r="BP44" i="2"/>
  <c r="BO44" i="2"/>
  <c r="BN44" i="2"/>
  <c r="BM44" i="2"/>
  <c r="AU44" i="2"/>
  <c r="AV44" i="2" s="1"/>
  <c r="E44" i="2" s="1"/>
  <c r="F44" i="2" s="1"/>
  <c r="AD44" i="2"/>
  <c r="L44" i="2" s="1"/>
  <c r="M44" i="2"/>
  <c r="CL43" i="2"/>
  <c r="CK43" i="2"/>
  <c r="CJ43" i="2"/>
  <c r="CI43" i="2"/>
  <c r="CH43" i="2"/>
  <c r="BQ43" i="2"/>
  <c r="BP43" i="2"/>
  <c r="BO43" i="2"/>
  <c r="BN43" i="2"/>
  <c r="BM43" i="2"/>
  <c r="AU43" i="2"/>
  <c r="AV43" i="2" s="1"/>
  <c r="E43" i="2" s="1"/>
  <c r="F43" i="2" s="1"/>
  <c r="AD43" i="2"/>
  <c r="L43" i="2" s="1"/>
  <c r="M43" i="2"/>
  <c r="CL42" i="2"/>
  <c r="CK42" i="2"/>
  <c r="CJ42" i="2"/>
  <c r="CI42" i="2"/>
  <c r="CH42" i="2"/>
  <c r="BQ42" i="2"/>
  <c r="BP42" i="2"/>
  <c r="BO42" i="2"/>
  <c r="BN42" i="2"/>
  <c r="BM42" i="2"/>
  <c r="AU42" i="2"/>
  <c r="AV42" i="2" s="1"/>
  <c r="E42" i="2" s="1"/>
  <c r="F42" i="2" s="1"/>
  <c r="AD42" i="2"/>
  <c r="L42" i="2" s="1"/>
  <c r="M42" i="2"/>
  <c r="CL41" i="2"/>
  <c r="CK41" i="2"/>
  <c r="CJ41" i="2"/>
  <c r="CI41" i="2"/>
  <c r="CH41" i="2"/>
  <c r="BQ41" i="2"/>
  <c r="BP41" i="2"/>
  <c r="BO41" i="2"/>
  <c r="BN41" i="2"/>
  <c r="BM41" i="2"/>
  <c r="AU41" i="2"/>
  <c r="AV41" i="2" s="1"/>
  <c r="E41" i="2" s="1"/>
  <c r="F41" i="2" s="1"/>
  <c r="AD41" i="2"/>
  <c r="L41" i="2" s="1"/>
  <c r="M41" i="2"/>
  <c r="CL40" i="2"/>
  <c r="CK40" i="2"/>
  <c r="CJ40" i="2"/>
  <c r="CI40" i="2"/>
  <c r="CH40" i="2"/>
  <c r="BQ40" i="2"/>
  <c r="BP40" i="2"/>
  <c r="BO40" i="2"/>
  <c r="BN40" i="2"/>
  <c r="BM40" i="2"/>
  <c r="AU40" i="2"/>
  <c r="AV40" i="2" s="1"/>
  <c r="E40" i="2" s="1"/>
  <c r="F40" i="2" s="1"/>
  <c r="AD40" i="2"/>
  <c r="L40" i="2" s="1"/>
  <c r="M40" i="2"/>
  <c r="CL39" i="2"/>
  <c r="CK39" i="2"/>
  <c r="CJ39" i="2"/>
  <c r="CI39" i="2"/>
  <c r="CH39" i="2"/>
  <c r="BQ39" i="2"/>
  <c r="BP39" i="2"/>
  <c r="BO39" i="2"/>
  <c r="BN39" i="2"/>
  <c r="BM39" i="2"/>
  <c r="AU39" i="2"/>
  <c r="AV39" i="2" s="1"/>
  <c r="E39" i="2" s="1"/>
  <c r="F39" i="2" s="1"/>
  <c r="AD39" i="2"/>
  <c r="L39" i="2" s="1"/>
  <c r="M39" i="2"/>
  <c r="CL38" i="2"/>
  <c r="CK38" i="2"/>
  <c r="CJ38" i="2"/>
  <c r="CI38" i="2"/>
  <c r="CH38" i="2"/>
  <c r="BQ38" i="2"/>
  <c r="BP38" i="2"/>
  <c r="BO38" i="2"/>
  <c r="BN38" i="2"/>
  <c r="BM38" i="2"/>
  <c r="AU38" i="2"/>
  <c r="AV38" i="2" s="1"/>
  <c r="E38" i="2" s="1"/>
  <c r="F38" i="2" s="1"/>
  <c r="AD38" i="2"/>
  <c r="L38" i="2" s="1"/>
  <c r="M38" i="2"/>
  <c r="CL37" i="2"/>
  <c r="CK37" i="2"/>
  <c r="CJ37" i="2"/>
  <c r="CI37" i="2"/>
  <c r="CH37" i="2"/>
  <c r="BQ37" i="2"/>
  <c r="BP37" i="2"/>
  <c r="BO37" i="2"/>
  <c r="BN37" i="2"/>
  <c r="BM37" i="2"/>
  <c r="AU37" i="2"/>
  <c r="AV37" i="2" s="1"/>
  <c r="E37" i="2" s="1"/>
  <c r="F37" i="2" s="1"/>
  <c r="AD37" i="2"/>
  <c r="L37" i="2" s="1"/>
  <c r="M37" i="2"/>
  <c r="CL36" i="2"/>
  <c r="CK36" i="2"/>
  <c r="CJ36" i="2"/>
  <c r="CI36" i="2"/>
  <c r="CH36" i="2"/>
  <c r="BQ36" i="2"/>
  <c r="BP36" i="2"/>
  <c r="BO36" i="2"/>
  <c r="BN36" i="2"/>
  <c r="BM36" i="2"/>
  <c r="AU36" i="2"/>
  <c r="AV36" i="2" s="1"/>
  <c r="E36" i="2" s="1"/>
  <c r="F36" i="2" s="1"/>
  <c r="AD36" i="2"/>
  <c r="L36" i="2" s="1"/>
  <c r="M36" i="2"/>
  <c r="CL35" i="2"/>
  <c r="CK35" i="2"/>
  <c r="CJ35" i="2"/>
  <c r="CI35" i="2"/>
  <c r="CH35" i="2"/>
  <c r="BQ35" i="2"/>
  <c r="BP35" i="2"/>
  <c r="BO35" i="2"/>
  <c r="BN35" i="2"/>
  <c r="BM35" i="2"/>
  <c r="AU35" i="2"/>
  <c r="AV35" i="2" s="1"/>
  <c r="E35" i="2" s="1"/>
  <c r="F35" i="2" s="1"/>
  <c r="AD35" i="2"/>
  <c r="L35" i="2" s="1"/>
  <c r="M35" i="2"/>
  <c r="CL34" i="2"/>
  <c r="CK34" i="2"/>
  <c r="CJ34" i="2"/>
  <c r="CI34" i="2"/>
  <c r="CH34" i="2"/>
  <c r="BQ34" i="2"/>
  <c r="BP34" i="2"/>
  <c r="BO34" i="2"/>
  <c r="BN34" i="2"/>
  <c r="BM34" i="2"/>
  <c r="AU34" i="2"/>
  <c r="AV34" i="2" s="1"/>
  <c r="E34" i="2" s="1"/>
  <c r="F34" i="2" s="1"/>
  <c r="AD34" i="2"/>
  <c r="L34" i="2" s="1"/>
  <c r="M34" i="2"/>
  <c r="DF33" i="2"/>
  <c r="CL33" i="2"/>
  <c r="CK33" i="2"/>
  <c r="CJ33" i="2"/>
  <c r="CI33" i="2"/>
  <c r="CH33" i="2"/>
  <c r="BQ33" i="2"/>
  <c r="BP33" i="2"/>
  <c r="BO33" i="2"/>
  <c r="BN33" i="2"/>
  <c r="BM33" i="2"/>
  <c r="AU33" i="2"/>
  <c r="AV33" i="2" s="1"/>
  <c r="E33" i="2" s="1"/>
  <c r="F33" i="2" s="1"/>
  <c r="AD33" i="2"/>
  <c r="L33" i="2" s="1"/>
  <c r="M33" i="2"/>
  <c r="DF32" i="2"/>
  <c r="CL32" i="2"/>
  <c r="CK32" i="2"/>
  <c r="CJ32" i="2"/>
  <c r="CI32" i="2"/>
  <c r="CH32" i="2"/>
  <c r="BQ32" i="2"/>
  <c r="BP32" i="2"/>
  <c r="BO32" i="2"/>
  <c r="BN32" i="2"/>
  <c r="BM32" i="2"/>
  <c r="AU32" i="2"/>
  <c r="AV32" i="2" s="1"/>
  <c r="E32" i="2" s="1"/>
  <c r="F32" i="2" s="1"/>
  <c r="AD32" i="2"/>
  <c r="L32" i="2" s="1"/>
  <c r="M32" i="2"/>
  <c r="DF31" i="2"/>
  <c r="CL31" i="2"/>
  <c r="CK31" i="2"/>
  <c r="CJ31" i="2"/>
  <c r="CI31" i="2"/>
  <c r="CH31" i="2"/>
  <c r="BQ31" i="2"/>
  <c r="BP31" i="2"/>
  <c r="BO31" i="2"/>
  <c r="BN31" i="2"/>
  <c r="BM31" i="2"/>
  <c r="AU31" i="2"/>
  <c r="AV31" i="2" s="1"/>
  <c r="E31" i="2" s="1"/>
  <c r="F31" i="2" s="1"/>
  <c r="AD31" i="2"/>
  <c r="L31" i="2" s="1"/>
  <c r="M31" i="2"/>
  <c r="DF30" i="2"/>
  <c r="CL30" i="2"/>
  <c r="CK30" i="2"/>
  <c r="CJ30" i="2"/>
  <c r="CI30" i="2"/>
  <c r="CH30" i="2"/>
  <c r="BQ30" i="2"/>
  <c r="BP30" i="2"/>
  <c r="BO30" i="2"/>
  <c r="BN30" i="2"/>
  <c r="BM30" i="2"/>
  <c r="AU30" i="2"/>
  <c r="AV30" i="2" s="1"/>
  <c r="E30" i="2" s="1"/>
  <c r="F30" i="2" s="1"/>
  <c r="AD30" i="2"/>
  <c r="L30" i="2" s="1"/>
  <c r="M30" i="2"/>
  <c r="DF29" i="2"/>
  <c r="CL29" i="2"/>
  <c r="CK29" i="2"/>
  <c r="CJ29" i="2"/>
  <c r="CI29" i="2"/>
  <c r="CH29" i="2"/>
  <c r="BQ29" i="2"/>
  <c r="BP29" i="2"/>
  <c r="BO29" i="2"/>
  <c r="BN29" i="2"/>
  <c r="BM29" i="2"/>
  <c r="AU29" i="2"/>
  <c r="AV29" i="2" s="1"/>
  <c r="E29" i="2" s="1"/>
  <c r="F29" i="2" s="1"/>
  <c r="AD29" i="2"/>
  <c r="L29" i="2" s="1"/>
  <c r="M29" i="2"/>
  <c r="DF28" i="2"/>
  <c r="CL28" i="2"/>
  <c r="CK28" i="2"/>
  <c r="CJ28" i="2"/>
  <c r="CI28" i="2"/>
  <c r="CH28" i="2"/>
  <c r="BQ28" i="2"/>
  <c r="BP28" i="2"/>
  <c r="BO28" i="2"/>
  <c r="BN28" i="2"/>
  <c r="BM28" i="2"/>
  <c r="AU28" i="2"/>
  <c r="AV28" i="2" s="1"/>
  <c r="E28" i="2" s="1"/>
  <c r="F28" i="2" s="1"/>
  <c r="AD28" i="2"/>
  <c r="L28" i="2" s="1"/>
  <c r="M28" i="2"/>
  <c r="DF27" i="2"/>
  <c r="CT33" i="2" s="1"/>
  <c r="J33" i="2" s="1"/>
  <c r="CL27" i="2"/>
  <c r="CK27" i="2"/>
  <c r="CJ27" i="2"/>
  <c r="CI27" i="2"/>
  <c r="CH27" i="2"/>
  <c r="BQ27" i="2"/>
  <c r="BP27" i="2"/>
  <c r="BO27" i="2"/>
  <c r="BN27" i="2"/>
  <c r="BM27" i="2"/>
  <c r="AU27" i="2"/>
  <c r="AV27" i="2" s="1"/>
  <c r="E27" i="2" s="1"/>
  <c r="F27" i="2" s="1"/>
  <c r="AD27" i="2"/>
  <c r="M27" i="2"/>
  <c r="L27" i="2"/>
  <c r="DF26" i="2"/>
  <c r="CT26" i="2"/>
  <c r="J26" i="2" s="1"/>
  <c r="CL26" i="2"/>
  <c r="CK26" i="2"/>
  <c r="CJ26" i="2"/>
  <c r="CI26" i="2"/>
  <c r="CH26" i="2"/>
  <c r="BQ26" i="2"/>
  <c r="BP26" i="2"/>
  <c r="BO26" i="2"/>
  <c r="BN26" i="2"/>
  <c r="BM26" i="2"/>
  <c r="AU26" i="2"/>
  <c r="AV26" i="2" s="1"/>
  <c r="E26" i="2" s="1"/>
  <c r="F26" i="2" s="1"/>
  <c r="AD26" i="2"/>
  <c r="L26" i="2" s="1"/>
  <c r="M26" i="2"/>
  <c r="DF25" i="2"/>
  <c r="CL25" i="2"/>
  <c r="CK25" i="2"/>
  <c r="CJ25" i="2"/>
  <c r="CI25" i="2"/>
  <c r="CH25" i="2"/>
  <c r="BQ25" i="2"/>
  <c r="BP25" i="2"/>
  <c r="BO25" i="2"/>
  <c r="BN25" i="2"/>
  <c r="BM25" i="2"/>
  <c r="AU25" i="2"/>
  <c r="AV25" i="2" s="1"/>
  <c r="E25" i="2" s="1"/>
  <c r="F25" i="2" s="1"/>
  <c r="AD25" i="2"/>
  <c r="L25" i="2" s="1"/>
  <c r="M25" i="2"/>
  <c r="DF24" i="2"/>
  <c r="CL24" i="2"/>
  <c r="CK24" i="2"/>
  <c r="CJ24" i="2"/>
  <c r="CI24" i="2"/>
  <c r="CH24" i="2"/>
  <c r="BQ24" i="2"/>
  <c r="BP24" i="2"/>
  <c r="BO24" i="2"/>
  <c r="BN24" i="2"/>
  <c r="BM24" i="2"/>
  <c r="AU24" i="2"/>
  <c r="AV24" i="2" s="1"/>
  <c r="E24" i="2" s="1"/>
  <c r="F24" i="2" s="1"/>
  <c r="AD24" i="2"/>
  <c r="L24" i="2" s="1"/>
  <c r="M24" i="2"/>
  <c r="DF23" i="2"/>
  <c r="CL23" i="2"/>
  <c r="CK23" i="2"/>
  <c r="CJ23" i="2"/>
  <c r="CI23" i="2"/>
  <c r="CH23" i="2"/>
  <c r="BQ23" i="2"/>
  <c r="BP23" i="2"/>
  <c r="BO23" i="2"/>
  <c r="BN23" i="2"/>
  <c r="BM23" i="2"/>
  <c r="AU23" i="2"/>
  <c r="AV23" i="2" s="1"/>
  <c r="E23" i="2" s="1"/>
  <c r="F23" i="2" s="1"/>
  <c r="AD23" i="2"/>
  <c r="L23" i="2" s="1"/>
  <c r="M23" i="2"/>
  <c r="DF22" i="2"/>
  <c r="CL22" i="2"/>
  <c r="CK22" i="2"/>
  <c r="CJ22" i="2"/>
  <c r="CI22" i="2"/>
  <c r="CH22" i="2"/>
  <c r="BQ22" i="2"/>
  <c r="BP22" i="2"/>
  <c r="BO22" i="2"/>
  <c r="BN22" i="2"/>
  <c r="BM22" i="2"/>
  <c r="AU22" i="2"/>
  <c r="AV22" i="2" s="1"/>
  <c r="E22" i="2" s="1"/>
  <c r="F22" i="2" s="1"/>
  <c r="AD22" i="2"/>
  <c r="M22" i="2"/>
  <c r="L22" i="2"/>
  <c r="CL21" i="2"/>
  <c r="CK21" i="2"/>
  <c r="CJ21" i="2"/>
  <c r="CI21" i="2"/>
  <c r="CH21" i="2"/>
  <c r="BQ21" i="2"/>
  <c r="BP21" i="2"/>
  <c r="BO21" i="2"/>
  <c r="BN21" i="2"/>
  <c r="BM21" i="2"/>
  <c r="AU21" i="2"/>
  <c r="AV21" i="2" s="1"/>
  <c r="E21" i="2" s="1"/>
  <c r="F21" i="2" s="1"/>
  <c r="AD21" i="2"/>
  <c r="L21" i="2" s="1"/>
  <c r="M21" i="2"/>
  <c r="DF20" i="2"/>
  <c r="CL20" i="2"/>
  <c r="CK20" i="2"/>
  <c r="CJ20" i="2"/>
  <c r="CI20" i="2"/>
  <c r="CH20" i="2"/>
  <c r="BQ20" i="2"/>
  <c r="BP20" i="2"/>
  <c r="BO20" i="2"/>
  <c r="BN20" i="2"/>
  <c r="BM20" i="2"/>
  <c r="AU20" i="2"/>
  <c r="AV20" i="2" s="1"/>
  <c r="E20" i="2" s="1"/>
  <c r="F20" i="2" s="1"/>
  <c r="AD20" i="2"/>
  <c r="L20" i="2" s="1"/>
  <c r="M20" i="2"/>
  <c r="DF19" i="2"/>
  <c r="CL19" i="2"/>
  <c r="CK19" i="2"/>
  <c r="CJ19" i="2"/>
  <c r="CI19" i="2"/>
  <c r="CH19" i="2"/>
  <c r="BQ19" i="2"/>
  <c r="BP19" i="2"/>
  <c r="BO19" i="2"/>
  <c r="BN19" i="2"/>
  <c r="BM19" i="2"/>
  <c r="AU19" i="2"/>
  <c r="AV19" i="2" s="1"/>
  <c r="E19" i="2" s="1"/>
  <c r="F19" i="2" s="1"/>
  <c r="AD19" i="2"/>
  <c r="L19" i="2" s="1"/>
  <c r="M19" i="2"/>
  <c r="DF18" i="2"/>
  <c r="CL18" i="2"/>
  <c r="CK18" i="2"/>
  <c r="CJ18" i="2"/>
  <c r="CI18" i="2"/>
  <c r="CH18" i="2"/>
  <c r="BQ18" i="2"/>
  <c r="BP18" i="2"/>
  <c r="BO18" i="2"/>
  <c r="BN18" i="2"/>
  <c r="BM18" i="2"/>
  <c r="AU18" i="2"/>
  <c r="AV18" i="2" s="1"/>
  <c r="E18" i="2" s="1"/>
  <c r="F18" i="2" s="1"/>
  <c r="AD18" i="2"/>
  <c r="L18" i="2" s="1"/>
  <c r="M18" i="2"/>
  <c r="DF17" i="2"/>
  <c r="CL17" i="2"/>
  <c r="CK17" i="2"/>
  <c r="CJ17" i="2"/>
  <c r="CI17" i="2"/>
  <c r="CH17" i="2"/>
  <c r="BQ17" i="2"/>
  <c r="BP17" i="2"/>
  <c r="BO17" i="2"/>
  <c r="BN17" i="2"/>
  <c r="BM17" i="2"/>
  <c r="AU17" i="2"/>
  <c r="AV17" i="2" s="1"/>
  <c r="E17" i="2" s="1"/>
  <c r="F17" i="2" s="1"/>
  <c r="AD17" i="2"/>
  <c r="M17" i="2"/>
  <c r="L17" i="2"/>
  <c r="DF16" i="2"/>
  <c r="CL16" i="2"/>
  <c r="CK16" i="2"/>
  <c r="CJ16" i="2"/>
  <c r="CI16" i="2"/>
  <c r="CH16" i="2"/>
  <c r="BQ16" i="2"/>
  <c r="BP16" i="2"/>
  <c r="BO16" i="2"/>
  <c r="BN16" i="2"/>
  <c r="BM16" i="2"/>
  <c r="AU16" i="2"/>
  <c r="AV16" i="2" s="1"/>
  <c r="E16" i="2" s="1"/>
  <c r="F16" i="2" s="1"/>
  <c r="AD16" i="2"/>
  <c r="M16" i="2"/>
  <c r="L16" i="2"/>
  <c r="DF15" i="2"/>
  <c r="CL15" i="2"/>
  <c r="CK15" i="2"/>
  <c r="CJ15" i="2"/>
  <c r="CI15" i="2"/>
  <c r="CH15" i="2"/>
  <c r="BQ15" i="2"/>
  <c r="BP15" i="2"/>
  <c r="BO15" i="2"/>
  <c r="BN15" i="2"/>
  <c r="BM15" i="2"/>
  <c r="AU15" i="2"/>
  <c r="AV15" i="2" s="1"/>
  <c r="E15" i="2" s="1"/>
  <c r="F15" i="2" s="1"/>
  <c r="AD15" i="2"/>
  <c r="L15" i="2" s="1"/>
  <c r="M15" i="2"/>
  <c r="DF14" i="2"/>
  <c r="CQ46" i="2" s="1"/>
  <c r="G46" i="2" s="1"/>
  <c r="CT14" i="2"/>
  <c r="J14" i="2" s="1"/>
  <c r="CQ14" i="2"/>
  <c r="G14" i="2" s="1"/>
  <c r="CL14" i="2"/>
  <c r="CK14" i="2"/>
  <c r="CJ14" i="2"/>
  <c r="CI14" i="2"/>
  <c r="CH14" i="2"/>
  <c r="BQ14" i="2"/>
  <c r="BP14" i="2"/>
  <c r="BO14" i="2"/>
  <c r="BN14" i="2"/>
  <c r="BM14" i="2"/>
  <c r="AU14" i="2"/>
  <c r="AV14" i="2" s="1"/>
  <c r="E14" i="2" s="1"/>
  <c r="F14" i="2" s="1"/>
  <c r="AD14" i="2"/>
  <c r="L14" i="2" s="1"/>
  <c r="M14" i="2"/>
  <c r="DF13" i="2"/>
  <c r="CL13" i="2"/>
  <c r="CK13" i="2"/>
  <c r="CJ13" i="2"/>
  <c r="CI13" i="2"/>
  <c r="CH13" i="2"/>
  <c r="BQ13" i="2"/>
  <c r="BP13" i="2"/>
  <c r="BO13" i="2"/>
  <c r="BN13" i="2"/>
  <c r="BM13" i="2"/>
  <c r="AU13" i="2"/>
  <c r="AV13" i="2" s="1"/>
  <c r="E13" i="2" s="1"/>
  <c r="F13" i="2" s="1"/>
  <c r="AD13" i="2"/>
  <c r="L13" i="2" s="1"/>
  <c r="M13" i="2"/>
  <c r="DF12" i="2"/>
  <c r="CL12" i="2"/>
  <c r="CK12" i="2"/>
  <c r="CJ12" i="2"/>
  <c r="CI12" i="2"/>
  <c r="CH12" i="2"/>
  <c r="BQ12" i="2"/>
  <c r="BP12" i="2"/>
  <c r="BO12" i="2"/>
  <c r="BN12" i="2"/>
  <c r="BM12" i="2"/>
  <c r="AU12" i="2"/>
  <c r="AV12" i="2" s="1"/>
  <c r="E12" i="2" s="1"/>
  <c r="F12" i="2" s="1"/>
  <c r="AD12" i="2"/>
  <c r="M12" i="2"/>
  <c r="L12" i="2"/>
  <c r="DF11" i="2"/>
  <c r="CL11" i="2"/>
  <c r="CK11" i="2"/>
  <c r="CJ11" i="2"/>
  <c r="CI11" i="2"/>
  <c r="CH11" i="2"/>
  <c r="BQ11" i="2"/>
  <c r="BP11" i="2"/>
  <c r="BO11" i="2"/>
  <c r="BN11" i="2"/>
  <c r="BM11" i="2"/>
  <c r="AU11" i="2"/>
  <c r="AV11" i="2" s="1"/>
  <c r="E11" i="2" s="1"/>
  <c r="F11" i="2" s="1"/>
  <c r="AD11" i="2"/>
  <c r="L11" i="2" s="1"/>
  <c r="M11" i="2"/>
  <c r="DF10" i="2"/>
  <c r="DF9" i="2"/>
  <c r="BC2" i="2"/>
  <c r="T2" i="2"/>
  <c r="CT60" i="1"/>
  <c r="J60" i="1" s="1"/>
  <c r="CQ60" i="1"/>
  <c r="G60" i="1" s="1"/>
  <c r="CL60" i="1"/>
  <c r="CK60" i="1"/>
  <c r="CJ60" i="1"/>
  <c r="CI60" i="1"/>
  <c r="CH60" i="1"/>
  <c r="CM60" i="1" s="1"/>
  <c r="CN60" i="1" s="1"/>
  <c r="H60" i="1" s="1"/>
  <c r="I60" i="1" s="1"/>
  <c r="BQ60" i="1"/>
  <c r="BP60" i="1"/>
  <c r="BO60" i="1"/>
  <c r="BN60" i="1"/>
  <c r="BM60" i="1"/>
  <c r="BR60" i="1" s="1"/>
  <c r="AU60" i="1"/>
  <c r="AV60" i="1" s="1"/>
  <c r="E60" i="1" s="1"/>
  <c r="F60" i="1" s="1"/>
  <c r="AD60" i="1"/>
  <c r="L60" i="1" s="1"/>
  <c r="M60" i="1"/>
  <c r="CT59" i="1"/>
  <c r="J59" i="1" s="1"/>
  <c r="CQ59" i="1"/>
  <c r="CL59" i="1"/>
  <c r="CK59" i="1"/>
  <c r="CJ59" i="1"/>
  <c r="CI59" i="1"/>
  <c r="CH59" i="1"/>
  <c r="CM59" i="1" s="1"/>
  <c r="CN59" i="1" s="1"/>
  <c r="H59" i="1" s="1"/>
  <c r="I59" i="1" s="1"/>
  <c r="BQ59" i="1"/>
  <c r="BP59" i="1"/>
  <c r="BO59" i="1"/>
  <c r="BN59" i="1"/>
  <c r="BM59" i="1"/>
  <c r="BR59" i="1" s="1"/>
  <c r="AV59" i="1"/>
  <c r="E59" i="1" s="1"/>
  <c r="F59" i="1" s="1"/>
  <c r="AU59" i="1"/>
  <c r="AD59" i="1"/>
  <c r="L59" i="1" s="1"/>
  <c r="M59" i="1"/>
  <c r="G59" i="1"/>
  <c r="CT58" i="1"/>
  <c r="J58" i="1" s="1"/>
  <c r="CQ58" i="1"/>
  <c r="G58" i="1" s="1"/>
  <c r="CL58" i="1"/>
  <c r="CK58" i="1"/>
  <c r="CJ58" i="1"/>
  <c r="CI58" i="1"/>
  <c r="CH58" i="1"/>
  <c r="CM58" i="1" s="1"/>
  <c r="CN58" i="1" s="1"/>
  <c r="H58" i="1" s="1"/>
  <c r="I58" i="1" s="1"/>
  <c r="BQ58" i="1"/>
  <c r="BP58" i="1"/>
  <c r="BO58" i="1"/>
  <c r="BN58" i="1"/>
  <c r="BM58" i="1"/>
  <c r="BR58" i="1" s="1"/>
  <c r="AU58" i="1"/>
  <c r="AV58" i="1" s="1"/>
  <c r="E58" i="1" s="1"/>
  <c r="F58" i="1" s="1"/>
  <c r="AD58" i="1"/>
  <c r="L58" i="1" s="1"/>
  <c r="M58" i="1"/>
  <c r="CT57" i="1"/>
  <c r="J57" i="1" s="1"/>
  <c r="CQ57" i="1"/>
  <c r="G57" i="1" s="1"/>
  <c r="CL57" i="1"/>
  <c r="CK57" i="1"/>
  <c r="CJ57" i="1"/>
  <c r="CI57" i="1"/>
  <c r="CH57" i="1"/>
  <c r="CM57" i="1" s="1"/>
  <c r="CN57" i="1" s="1"/>
  <c r="H57" i="1" s="1"/>
  <c r="I57" i="1" s="1"/>
  <c r="BQ57" i="1"/>
  <c r="BP57" i="1"/>
  <c r="BO57" i="1"/>
  <c r="BN57" i="1"/>
  <c r="BM57" i="1"/>
  <c r="BR57" i="1" s="1"/>
  <c r="AU57" i="1"/>
  <c r="AV57" i="1" s="1"/>
  <c r="E57" i="1" s="1"/>
  <c r="F57" i="1" s="1"/>
  <c r="AD57" i="1"/>
  <c r="L57" i="1" s="1"/>
  <c r="M57" i="1"/>
  <c r="CT56" i="1"/>
  <c r="J56" i="1" s="1"/>
  <c r="CQ56" i="1"/>
  <c r="G56" i="1" s="1"/>
  <c r="CL56" i="1"/>
  <c r="CK56" i="1"/>
  <c r="CJ56" i="1"/>
  <c r="CI56" i="1"/>
  <c r="CH56" i="1"/>
  <c r="CM56" i="1" s="1"/>
  <c r="CN56" i="1" s="1"/>
  <c r="H56" i="1" s="1"/>
  <c r="I56" i="1" s="1"/>
  <c r="BQ56" i="1"/>
  <c r="BP56" i="1"/>
  <c r="BO56" i="1"/>
  <c r="BN56" i="1"/>
  <c r="BM56" i="1"/>
  <c r="BR56" i="1" s="1"/>
  <c r="AU56" i="1"/>
  <c r="AV56" i="1" s="1"/>
  <c r="E56" i="1" s="1"/>
  <c r="F56" i="1" s="1"/>
  <c r="AD56" i="1"/>
  <c r="L56" i="1" s="1"/>
  <c r="M56" i="1"/>
  <c r="CT55" i="1"/>
  <c r="J55" i="1" s="1"/>
  <c r="CQ55" i="1"/>
  <c r="G55" i="1" s="1"/>
  <c r="CM55" i="1"/>
  <c r="CN55" i="1" s="1"/>
  <c r="H55" i="1" s="1"/>
  <c r="I55" i="1" s="1"/>
  <c r="CL55" i="1"/>
  <c r="CK55" i="1"/>
  <c r="CJ55" i="1"/>
  <c r="CI55" i="1"/>
  <c r="CH55" i="1"/>
  <c r="BQ55" i="1"/>
  <c r="BP55" i="1"/>
  <c r="BO55" i="1"/>
  <c r="BN55" i="1"/>
  <c r="BM55" i="1"/>
  <c r="BR55" i="1" s="1"/>
  <c r="AU55" i="1"/>
  <c r="AV55" i="1" s="1"/>
  <c r="E55" i="1" s="1"/>
  <c r="F55" i="1" s="1"/>
  <c r="AD55" i="1"/>
  <c r="M55" i="1"/>
  <c r="L55" i="1"/>
  <c r="CT54" i="1"/>
  <c r="J54" i="1" s="1"/>
  <c r="CQ54" i="1"/>
  <c r="G54" i="1" s="1"/>
  <c r="CM54" i="1"/>
  <c r="CN54" i="1" s="1"/>
  <c r="H54" i="1" s="1"/>
  <c r="I54" i="1" s="1"/>
  <c r="CL54" i="1"/>
  <c r="CK54" i="1"/>
  <c r="CJ54" i="1"/>
  <c r="CI54" i="1"/>
  <c r="CH54" i="1"/>
  <c r="BQ54" i="1"/>
  <c r="BP54" i="1"/>
  <c r="BO54" i="1"/>
  <c r="BN54" i="1"/>
  <c r="BM54" i="1"/>
  <c r="BR54" i="1" s="1"/>
  <c r="AU54" i="1"/>
  <c r="AV54" i="1" s="1"/>
  <c r="E54" i="1" s="1"/>
  <c r="F54" i="1" s="1"/>
  <c r="AD54" i="1"/>
  <c r="M54" i="1"/>
  <c r="L54" i="1"/>
  <c r="CT53" i="1"/>
  <c r="J53" i="1" s="1"/>
  <c r="CQ53" i="1"/>
  <c r="G53" i="1" s="1"/>
  <c r="CM53" i="1"/>
  <c r="CN53" i="1" s="1"/>
  <c r="H53" i="1" s="1"/>
  <c r="I53" i="1" s="1"/>
  <c r="CL53" i="1"/>
  <c r="CK53" i="1"/>
  <c r="CJ53" i="1"/>
  <c r="CI53" i="1"/>
  <c r="CH53" i="1"/>
  <c r="BQ53" i="1"/>
  <c r="BP53" i="1"/>
  <c r="BO53" i="1"/>
  <c r="BN53" i="1"/>
  <c r="BM53" i="1"/>
  <c r="BR53" i="1" s="1"/>
  <c r="AU53" i="1"/>
  <c r="AV53" i="1" s="1"/>
  <c r="E53" i="1" s="1"/>
  <c r="F53" i="1" s="1"/>
  <c r="AD53" i="1"/>
  <c r="M53" i="1"/>
  <c r="L53" i="1"/>
  <c r="CT52" i="1"/>
  <c r="J52" i="1" s="1"/>
  <c r="CQ52" i="1"/>
  <c r="G52" i="1" s="1"/>
  <c r="CM52" i="1"/>
  <c r="CN52" i="1" s="1"/>
  <c r="H52" i="1" s="1"/>
  <c r="I52" i="1" s="1"/>
  <c r="CL52" i="1"/>
  <c r="CK52" i="1"/>
  <c r="CJ52" i="1"/>
  <c r="CI52" i="1"/>
  <c r="CH52" i="1"/>
  <c r="BQ52" i="1"/>
  <c r="BP52" i="1"/>
  <c r="BO52" i="1"/>
  <c r="BN52" i="1"/>
  <c r="BM52" i="1"/>
  <c r="BR52" i="1" s="1"/>
  <c r="AU52" i="1"/>
  <c r="AV52" i="1" s="1"/>
  <c r="E52" i="1" s="1"/>
  <c r="F52" i="1" s="1"/>
  <c r="AD52" i="1"/>
  <c r="M52" i="1"/>
  <c r="L52" i="1"/>
  <c r="CT51" i="1"/>
  <c r="J51" i="1" s="1"/>
  <c r="CQ51" i="1"/>
  <c r="G51" i="1" s="1"/>
  <c r="CL51" i="1"/>
  <c r="CK51" i="1"/>
  <c r="CJ51" i="1"/>
  <c r="CI51" i="1"/>
  <c r="CH51" i="1"/>
  <c r="CM51" i="1" s="1"/>
  <c r="CN51" i="1" s="1"/>
  <c r="H51" i="1" s="1"/>
  <c r="I51" i="1" s="1"/>
  <c r="BQ51" i="1"/>
  <c r="BP51" i="1"/>
  <c r="BO51" i="1"/>
  <c r="BN51" i="1"/>
  <c r="BM51" i="1"/>
  <c r="BR51" i="1" s="1"/>
  <c r="AU51" i="1"/>
  <c r="AV51" i="1" s="1"/>
  <c r="E51" i="1" s="1"/>
  <c r="F51" i="1" s="1"/>
  <c r="AD51" i="1"/>
  <c r="M51" i="1"/>
  <c r="L51" i="1"/>
  <c r="CT50" i="1"/>
  <c r="J50" i="1" s="1"/>
  <c r="CQ50" i="1"/>
  <c r="G50" i="1" s="1"/>
  <c r="CM50" i="1"/>
  <c r="CN50" i="1" s="1"/>
  <c r="H50" i="1" s="1"/>
  <c r="I50" i="1" s="1"/>
  <c r="CL50" i="1"/>
  <c r="CK50" i="1"/>
  <c r="CJ50" i="1"/>
  <c r="CI50" i="1"/>
  <c r="CH50" i="1"/>
  <c r="BQ50" i="1"/>
  <c r="BP50" i="1"/>
  <c r="BO50" i="1"/>
  <c r="BN50" i="1"/>
  <c r="BM50" i="1"/>
  <c r="BR50" i="1" s="1"/>
  <c r="AU50" i="1"/>
  <c r="AV50" i="1" s="1"/>
  <c r="E50" i="1" s="1"/>
  <c r="F50" i="1" s="1"/>
  <c r="AD50" i="1"/>
  <c r="L50" i="1" s="1"/>
  <c r="M50" i="1"/>
  <c r="CT49" i="1"/>
  <c r="J49" i="1" s="1"/>
  <c r="CQ49" i="1"/>
  <c r="G49" i="1" s="1"/>
  <c r="CL49" i="1"/>
  <c r="CK49" i="1"/>
  <c r="CJ49" i="1"/>
  <c r="CI49" i="1"/>
  <c r="CH49" i="1"/>
  <c r="CM49" i="1" s="1"/>
  <c r="CN49" i="1" s="1"/>
  <c r="H49" i="1" s="1"/>
  <c r="I49" i="1" s="1"/>
  <c r="BR49" i="1"/>
  <c r="BQ49" i="1"/>
  <c r="BP49" i="1"/>
  <c r="BO49" i="1"/>
  <c r="BN49" i="1"/>
  <c r="BM49" i="1"/>
  <c r="AU49" i="1"/>
  <c r="AV49" i="1" s="1"/>
  <c r="E49" i="1" s="1"/>
  <c r="F49" i="1" s="1"/>
  <c r="AD49" i="1"/>
  <c r="L49" i="1" s="1"/>
  <c r="M49" i="1"/>
  <c r="CT48" i="1"/>
  <c r="J48" i="1" s="1"/>
  <c r="CQ48" i="1"/>
  <c r="G48" i="1" s="1"/>
  <c r="CL48" i="1"/>
  <c r="CK48" i="1"/>
  <c r="CJ48" i="1"/>
  <c r="CI48" i="1"/>
  <c r="CH48" i="1"/>
  <c r="CM48" i="1" s="1"/>
  <c r="CN48" i="1" s="1"/>
  <c r="H48" i="1" s="1"/>
  <c r="I48" i="1" s="1"/>
  <c r="BQ48" i="1"/>
  <c r="BP48" i="1"/>
  <c r="BO48" i="1"/>
  <c r="BN48" i="1"/>
  <c r="BM48" i="1"/>
  <c r="BR48" i="1" s="1"/>
  <c r="AV48" i="1"/>
  <c r="E48" i="1" s="1"/>
  <c r="F48" i="1" s="1"/>
  <c r="AU48" i="1"/>
  <c r="AD48" i="1"/>
  <c r="L48" i="1" s="1"/>
  <c r="M48" i="1"/>
  <c r="CT47" i="1"/>
  <c r="J47" i="1" s="1"/>
  <c r="CQ47" i="1"/>
  <c r="G47" i="1" s="1"/>
  <c r="CL47" i="1"/>
  <c r="CK47" i="1"/>
  <c r="CJ47" i="1"/>
  <c r="CI47" i="1"/>
  <c r="CH47" i="1"/>
  <c r="CM47" i="1" s="1"/>
  <c r="CN47" i="1" s="1"/>
  <c r="H47" i="1" s="1"/>
  <c r="I47" i="1" s="1"/>
  <c r="BQ47" i="1"/>
  <c r="BP47" i="1"/>
  <c r="BO47" i="1"/>
  <c r="BN47" i="1"/>
  <c r="BM47" i="1"/>
  <c r="BR47" i="1" s="1"/>
  <c r="AU47" i="1"/>
  <c r="AV47" i="1" s="1"/>
  <c r="E47" i="1" s="1"/>
  <c r="F47" i="1" s="1"/>
  <c r="AD47" i="1"/>
  <c r="L47" i="1" s="1"/>
  <c r="M47" i="1"/>
  <c r="CL46" i="1"/>
  <c r="CK46" i="1"/>
  <c r="CJ46" i="1"/>
  <c r="CI46" i="1"/>
  <c r="CH46" i="1"/>
  <c r="BQ46" i="1"/>
  <c r="BP46" i="1"/>
  <c r="BO46" i="1"/>
  <c r="BN46" i="1"/>
  <c r="BM46" i="1"/>
  <c r="AU46" i="1"/>
  <c r="AV46" i="1" s="1"/>
  <c r="E46" i="1" s="1"/>
  <c r="F46" i="1" s="1"/>
  <c r="AD46" i="1"/>
  <c r="M46" i="1"/>
  <c r="L46" i="1"/>
  <c r="CL45" i="1"/>
  <c r="CK45" i="1"/>
  <c r="CJ45" i="1"/>
  <c r="CI45" i="1"/>
  <c r="CH45" i="1"/>
  <c r="BQ45" i="1"/>
  <c r="BP45" i="1"/>
  <c r="BO45" i="1"/>
  <c r="BN45" i="1"/>
  <c r="BM45" i="1"/>
  <c r="AU45" i="1"/>
  <c r="AV45" i="1" s="1"/>
  <c r="E45" i="1" s="1"/>
  <c r="F45" i="1" s="1"/>
  <c r="AD45" i="1"/>
  <c r="L45" i="1" s="1"/>
  <c r="M45" i="1"/>
  <c r="CL44" i="1"/>
  <c r="CK44" i="1"/>
  <c r="CJ44" i="1"/>
  <c r="CI44" i="1"/>
  <c r="CH44" i="1"/>
  <c r="BQ44" i="1"/>
  <c r="BP44" i="1"/>
  <c r="BO44" i="1"/>
  <c r="BN44" i="1"/>
  <c r="BM44" i="1"/>
  <c r="AU44" i="1"/>
  <c r="AV44" i="1" s="1"/>
  <c r="E44" i="1" s="1"/>
  <c r="F44" i="1" s="1"/>
  <c r="AD44" i="1"/>
  <c r="M44" i="1"/>
  <c r="L44" i="1"/>
  <c r="CL43" i="1"/>
  <c r="CK43" i="1"/>
  <c r="CJ43" i="1"/>
  <c r="CI43" i="1"/>
  <c r="CH43" i="1"/>
  <c r="BQ43" i="1"/>
  <c r="BP43" i="1"/>
  <c r="BO43" i="1"/>
  <c r="BN43" i="1"/>
  <c r="BM43" i="1"/>
  <c r="AU43" i="1"/>
  <c r="AV43" i="1" s="1"/>
  <c r="E43" i="1" s="1"/>
  <c r="F43" i="1" s="1"/>
  <c r="AD43" i="1"/>
  <c r="L43" i="1" s="1"/>
  <c r="M43" i="1"/>
  <c r="CL42" i="1"/>
  <c r="CK42" i="1"/>
  <c r="CJ42" i="1"/>
  <c r="CI42" i="1"/>
  <c r="CH42" i="1"/>
  <c r="BQ42" i="1"/>
  <c r="BP42" i="1"/>
  <c r="BO42" i="1"/>
  <c r="BN42" i="1"/>
  <c r="BM42" i="1"/>
  <c r="AU42" i="1"/>
  <c r="AV42" i="1" s="1"/>
  <c r="E42" i="1" s="1"/>
  <c r="F42" i="1" s="1"/>
  <c r="AD42" i="1"/>
  <c r="L42" i="1" s="1"/>
  <c r="M42" i="1"/>
  <c r="CL41" i="1"/>
  <c r="CK41" i="1"/>
  <c r="CJ41" i="1"/>
  <c r="CI41" i="1"/>
  <c r="CH41" i="1"/>
  <c r="BQ41" i="1"/>
  <c r="BP41" i="1"/>
  <c r="BO41" i="1"/>
  <c r="BN41" i="1"/>
  <c r="BM41" i="1"/>
  <c r="AU41" i="1"/>
  <c r="AV41" i="1" s="1"/>
  <c r="E41" i="1" s="1"/>
  <c r="F41" i="1" s="1"/>
  <c r="AD41" i="1"/>
  <c r="L41" i="1" s="1"/>
  <c r="M41" i="1"/>
  <c r="CL40" i="1"/>
  <c r="CK40" i="1"/>
  <c r="CJ40" i="1"/>
  <c r="CI40" i="1"/>
  <c r="CH40" i="1"/>
  <c r="BQ40" i="1"/>
  <c r="BP40" i="1"/>
  <c r="BO40" i="1"/>
  <c r="BN40" i="1"/>
  <c r="BM40" i="1"/>
  <c r="AU40" i="1"/>
  <c r="AV40" i="1" s="1"/>
  <c r="E40" i="1" s="1"/>
  <c r="F40" i="1" s="1"/>
  <c r="AD40" i="1"/>
  <c r="L40" i="1" s="1"/>
  <c r="M40" i="1"/>
  <c r="CL39" i="1"/>
  <c r="CK39" i="1"/>
  <c r="CJ39" i="1"/>
  <c r="CI39" i="1"/>
  <c r="CH39" i="1"/>
  <c r="BQ39" i="1"/>
  <c r="BP39" i="1"/>
  <c r="BO39" i="1"/>
  <c r="BN39" i="1"/>
  <c r="BM39" i="1"/>
  <c r="AU39" i="1"/>
  <c r="AV39" i="1" s="1"/>
  <c r="E39" i="1" s="1"/>
  <c r="F39" i="1" s="1"/>
  <c r="AD39" i="1"/>
  <c r="L39" i="1" s="1"/>
  <c r="M39" i="1"/>
  <c r="CL38" i="1"/>
  <c r="CK38" i="1"/>
  <c r="CJ38" i="1"/>
  <c r="CI38" i="1"/>
  <c r="CH38" i="1"/>
  <c r="BQ38" i="1"/>
  <c r="BP38" i="1"/>
  <c r="BO38" i="1"/>
  <c r="BN38" i="1"/>
  <c r="BM38" i="1"/>
  <c r="AU38" i="1"/>
  <c r="AV38" i="1" s="1"/>
  <c r="E38" i="1" s="1"/>
  <c r="F38" i="1" s="1"/>
  <c r="AD38" i="1"/>
  <c r="M38" i="1"/>
  <c r="L38" i="1"/>
  <c r="CL37" i="1"/>
  <c r="CK37" i="1"/>
  <c r="CJ37" i="1"/>
  <c r="CI37" i="1"/>
  <c r="CH37" i="1"/>
  <c r="BQ37" i="1"/>
  <c r="BP37" i="1"/>
  <c r="BO37" i="1"/>
  <c r="BN37" i="1"/>
  <c r="BM37" i="1"/>
  <c r="AU37" i="1"/>
  <c r="AV37" i="1" s="1"/>
  <c r="E37" i="1" s="1"/>
  <c r="F37" i="1" s="1"/>
  <c r="AD37" i="1"/>
  <c r="L37" i="1" s="1"/>
  <c r="M37" i="1"/>
  <c r="CL36" i="1"/>
  <c r="CK36" i="1"/>
  <c r="CJ36" i="1"/>
  <c r="CI36" i="1"/>
  <c r="CH36" i="1"/>
  <c r="BQ36" i="1"/>
  <c r="BP36" i="1"/>
  <c r="BO36" i="1"/>
  <c r="BN36" i="1"/>
  <c r="BM36" i="1"/>
  <c r="AU36" i="1"/>
  <c r="AV36" i="1" s="1"/>
  <c r="E36" i="1" s="1"/>
  <c r="F36" i="1" s="1"/>
  <c r="AD36" i="1"/>
  <c r="M36" i="1"/>
  <c r="L36" i="1"/>
  <c r="CL35" i="1"/>
  <c r="CK35" i="1"/>
  <c r="CJ35" i="1"/>
  <c r="CI35" i="1"/>
  <c r="CH35" i="1"/>
  <c r="BQ35" i="1"/>
  <c r="BP35" i="1"/>
  <c r="BO35" i="1"/>
  <c r="BN35" i="1"/>
  <c r="BM35" i="1"/>
  <c r="AU35" i="1"/>
  <c r="AV35" i="1" s="1"/>
  <c r="E35" i="1" s="1"/>
  <c r="F35" i="1" s="1"/>
  <c r="AD35" i="1"/>
  <c r="L35" i="1" s="1"/>
  <c r="M35" i="1"/>
  <c r="CL34" i="1"/>
  <c r="CK34" i="1"/>
  <c r="CJ34" i="1"/>
  <c r="CI34" i="1"/>
  <c r="CH34" i="1"/>
  <c r="BQ34" i="1"/>
  <c r="BP34" i="1"/>
  <c r="BO34" i="1"/>
  <c r="BN34" i="1"/>
  <c r="BM34" i="1"/>
  <c r="AU34" i="1"/>
  <c r="AV34" i="1" s="1"/>
  <c r="E34" i="1" s="1"/>
  <c r="F34" i="1" s="1"/>
  <c r="AD34" i="1"/>
  <c r="L34" i="1" s="1"/>
  <c r="M34" i="1"/>
  <c r="DF33" i="1"/>
  <c r="CL33" i="1"/>
  <c r="CK33" i="1"/>
  <c r="CJ33" i="1"/>
  <c r="CI33" i="1"/>
  <c r="CH33" i="1"/>
  <c r="BQ33" i="1"/>
  <c r="BP33" i="1"/>
  <c r="BO33" i="1"/>
  <c r="BN33" i="1"/>
  <c r="BM33" i="1"/>
  <c r="AU33" i="1"/>
  <c r="AV33" i="1" s="1"/>
  <c r="E33" i="1" s="1"/>
  <c r="F33" i="1" s="1"/>
  <c r="AD33" i="1"/>
  <c r="L33" i="1" s="1"/>
  <c r="M33" i="1"/>
  <c r="DF32" i="1"/>
  <c r="CL32" i="1"/>
  <c r="CK32" i="1"/>
  <c r="CJ32" i="1"/>
  <c r="CI32" i="1"/>
  <c r="CH32" i="1"/>
  <c r="BQ32" i="1"/>
  <c r="BP32" i="1"/>
  <c r="BO32" i="1"/>
  <c r="BN32" i="1"/>
  <c r="BM32" i="1"/>
  <c r="AU32" i="1"/>
  <c r="AV32" i="1" s="1"/>
  <c r="E32" i="1" s="1"/>
  <c r="F32" i="1" s="1"/>
  <c r="AD32" i="1"/>
  <c r="L32" i="1" s="1"/>
  <c r="M32" i="1"/>
  <c r="DF31" i="1"/>
  <c r="CL31" i="1"/>
  <c r="CK31" i="1"/>
  <c r="CJ31" i="1"/>
  <c r="CI31" i="1"/>
  <c r="CH31" i="1"/>
  <c r="BQ31" i="1"/>
  <c r="BP31" i="1"/>
  <c r="BO31" i="1"/>
  <c r="BN31" i="1"/>
  <c r="BM31" i="1"/>
  <c r="AU31" i="1"/>
  <c r="AV31" i="1" s="1"/>
  <c r="E31" i="1" s="1"/>
  <c r="F31" i="1" s="1"/>
  <c r="AD31" i="1"/>
  <c r="L31" i="1" s="1"/>
  <c r="M31" i="1"/>
  <c r="DF30" i="1"/>
  <c r="CL30" i="1"/>
  <c r="CK30" i="1"/>
  <c r="CJ30" i="1"/>
  <c r="CI30" i="1"/>
  <c r="CH30" i="1"/>
  <c r="BQ30" i="1"/>
  <c r="BP30" i="1"/>
  <c r="BO30" i="1"/>
  <c r="BN30" i="1"/>
  <c r="BM30" i="1"/>
  <c r="AU30" i="1"/>
  <c r="AV30" i="1" s="1"/>
  <c r="E30" i="1" s="1"/>
  <c r="F30" i="1" s="1"/>
  <c r="AD30" i="1"/>
  <c r="M30" i="1"/>
  <c r="L30" i="1"/>
  <c r="DF29" i="1"/>
  <c r="CL29" i="1"/>
  <c r="CK29" i="1"/>
  <c r="CJ29" i="1"/>
  <c r="CI29" i="1"/>
  <c r="CH29" i="1"/>
  <c r="BQ29" i="1"/>
  <c r="BP29" i="1"/>
  <c r="BO29" i="1"/>
  <c r="BN29" i="1"/>
  <c r="BM29" i="1"/>
  <c r="AU29" i="1"/>
  <c r="AV29" i="1" s="1"/>
  <c r="E29" i="1" s="1"/>
  <c r="F29" i="1" s="1"/>
  <c r="AD29" i="1"/>
  <c r="L29" i="1" s="1"/>
  <c r="M29" i="1"/>
  <c r="DF28" i="1"/>
  <c r="CL28" i="1"/>
  <c r="CK28" i="1"/>
  <c r="CJ28" i="1"/>
  <c r="CI28" i="1"/>
  <c r="CH28" i="1"/>
  <c r="BQ28" i="1"/>
  <c r="BP28" i="1"/>
  <c r="BO28" i="1"/>
  <c r="BN28" i="1"/>
  <c r="BM28" i="1"/>
  <c r="AU28" i="1"/>
  <c r="AV28" i="1" s="1"/>
  <c r="E28" i="1" s="1"/>
  <c r="F28" i="1" s="1"/>
  <c r="AD28" i="1"/>
  <c r="L28" i="1" s="1"/>
  <c r="M28" i="1"/>
  <c r="DF27" i="1"/>
  <c r="CT27" i="1" s="1"/>
  <c r="J27" i="1" s="1"/>
  <c r="CL27" i="1"/>
  <c r="CK27" i="1"/>
  <c r="CJ27" i="1"/>
  <c r="CI27" i="1"/>
  <c r="CH27" i="1"/>
  <c r="BQ27" i="1"/>
  <c r="BP27" i="1"/>
  <c r="BO27" i="1"/>
  <c r="BN27" i="1"/>
  <c r="BM27" i="1"/>
  <c r="AU27" i="1"/>
  <c r="AV27" i="1" s="1"/>
  <c r="E27" i="1" s="1"/>
  <c r="F27" i="1" s="1"/>
  <c r="AD27" i="1"/>
  <c r="L27" i="1" s="1"/>
  <c r="M27" i="1"/>
  <c r="DF26" i="1"/>
  <c r="CL26" i="1"/>
  <c r="CK26" i="1"/>
  <c r="CJ26" i="1"/>
  <c r="CI26" i="1"/>
  <c r="CH26" i="1"/>
  <c r="BQ26" i="1"/>
  <c r="BP26" i="1"/>
  <c r="BO26" i="1"/>
  <c r="BN26" i="1"/>
  <c r="BM26" i="1"/>
  <c r="AU26" i="1"/>
  <c r="AV26" i="1" s="1"/>
  <c r="E26" i="1" s="1"/>
  <c r="F26" i="1" s="1"/>
  <c r="AD26" i="1"/>
  <c r="L26" i="1" s="1"/>
  <c r="M26" i="1"/>
  <c r="DF25" i="1"/>
  <c r="CT25" i="1"/>
  <c r="J25" i="1" s="1"/>
  <c r="CL25" i="1"/>
  <c r="CK25" i="1"/>
  <c r="CJ25" i="1"/>
  <c r="CI25" i="1"/>
  <c r="CH25" i="1"/>
  <c r="BQ25" i="1"/>
  <c r="BP25" i="1"/>
  <c r="BO25" i="1"/>
  <c r="BN25" i="1"/>
  <c r="BM25" i="1"/>
  <c r="AU25" i="1"/>
  <c r="AV25" i="1" s="1"/>
  <c r="E25" i="1" s="1"/>
  <c r="F25" i="1" s="1"/>
  <c r="AD25" i="1"/>
  <c r="L25" i="1" s="1"/>
  <c r="M25" i="1"/>
  <c r="DF24" i="1"/>
  <c r="CL24" i="1"/>
  <c r="CK24" i="1"/>
  <c r="CJ24" i="1"/>
  <c r="CI24" i="1"/>
  <c r="CH24" i="1"/>
  <c r="BQ24" i="1"/>
  <c r="BP24" i="1"/>
  <c r="BO24" i="1"/>
  <c r="BN24" i="1"/>
  <c r="BM24" i="1"/>
  <c r="AU24" i="1"/>
  <c r="AV24" i="1" s="1"/>
  <c r="E24" i="1" s="1"/>
  <c r="F24" i="1" s="1"/>
  <c r="AD24" i="1"/>
  <c r="L24" i="1" s="1"/>
  <c r="M24" i="1"/>
  <c r="DF23" i="1"/>
  <c r="CL23" i="1"/>
  <c r="CK23" i="1"/>
  <c r="CJ23" i="1"/>
  <c r="CI23" i="1"/>
  <c r="CH23" i="1"/>
  <c r="BQ23" i="1"/>
  <c r="BP23" i="1"/>
  <c r="BO23" i="1"/>
  <c r="BN23" i="1"/>
  <c r="BM23" i="1"/>
  <c r="AU23" i="1"/>
  <c r="AV23" i="1" s="1"/>
  <c r="E23" i="1" s="1"/>
  <c r="F23" i="1" s="1"/>
  <c r="AD23" i="1"/>
  <c r="L23" i="1" s="1"/>
  <c r="M23" i="1"/>
  <c r="DF22" i="1"/>
  <c r="CT22" i="1"/>
  <c r="J22" i="1" s="1"/>
  <c r="CL22" i="1"/>
  <c r="CK22" i="1"/>
  <c r="CJ22" i="1"/>
  <c r="CI22" i="1"/>
  <c r="CH22" i="1"/>
  <c r="BQ22" i="1"/>
  <c r="BP22" i="1"/>
  <c r="BO22" i="1"/>
  <c r="BN22" i="1"/>
  <c r="BM22" i="1"/>
  <c r="AU22" i="1"/>
  <c r="AV22" i="1" s="1"/>
  <c r="E22" i="1" s="1"/>
  <c r="F22" i="1" s="1"/>
  <c r="AD22" i="1"/>
  <c r="L22" i="1" s="1"/>
  <c r="M22" i="1"/>
  <c r="CL21" i="1"/>
  <c r="CK21" i="1"/>
  <c r="CJ21" i="1"/>
  <c r="CI21" i="1"/>
  <c r="CH21" i="1"/>
  <c r="BQ21" i="1"/>
  <c r="BP21" i="1"/>
  <c r="BO21" i="1"/>
  <c r="BN21" i="1"/>
  <c r="BM21" i="1"/>
  <c r="AU21" i="1"/>
  <c r="AV21" i="1" s="1"/>
  <c r="E21" i="1" s="1"/>
  <c r="F21" i="1" s="1"/>
  <c r="AD21" i="1"/>
  <c r="L21" i="1" s="1"/>
  <c r="M21" i="1"/>
  <c r="DF20" i="1"/>
  <c r="CL20" i="1"/>
  <c r="CK20" i="1"/>
  <c r="CJ20" i="1"/>
  <c r="CI20" i="1"/>
  <c r="CH20" i="1"/>
  <c r="BQ20" i="1"/>
  <c r="BP20" i="1"/>
  <c r="BO20" i="1"/>
  <c r="BN20" i="1"/>
  <c r="BM20" i="1"/>
  <c r="AU20" i="1"/>
  <c r="AV20" i="1" s="1"/>
  <c r="E20" i="1" s="1"/>
  <c r="F20" i="1" s="1"/>
  <c r="AD20" i="1"/>
  <c r="L20" i="1" s="1"/>
  <c r="M20" i="1"/>
  <c r="DF19" i="1"/>
  <c r="CT19" i="1"/>
  <c r="J19" i="1" s="1"/>
  <c r="CL19" i="1"/>
  <c r="CK19" i="1"/>
  <c r="CJ19" i="1"/>
  <c r="CI19" i="1"/>
  <c r="CH19" i="1"/>
  <c r="BQ19" i="1"/>
  <c r="BP19" i="1"/>
  <c r="BO19" i="1"/>
  <c r="BN19" i="1"/>
  <c r="BM19" i="1"/>
  <c r="AU19" i="1"/>
  <c r="AV19" i="1" s="1"/>
  <c r="E19" i="1" s="1"/>
  <c r="F19" i="1" s="1"/>
  <c r="AD19" i="1"/>
  <c r="L19" i="1" s="1"/>
  <c r="M19" i="1"/>
  <c r="DF18" i="1"/>
  <c r="CT18" i="1"/>
  <c r="J18" i="1" s="1"/>
  <c r="CL18" i="1"/>
  <c r="CK18" i="1"/>
  <c r="CJ18" i="1"/>
  <c r="CI18" i="1"/>
  <c r="CH18" i="1"/>
  <c r="BQ18" i="1"/>
  <c r="BP18" i="1"/>
  <c r="BO18" i="1"/>
  <c r="BN18" i="1"/>
  <c r="BM18" i="1"/>
  <c r="AU18" i="1"/>
  <c r="AV18" i="1" s="1"/>
  <c r="E18" i="1" s="1"/>
  <c r="F18" i="1" s="1"/>
  <c r="AD18" i="1"/>
  <c r="L18" i="1" s="1"/>
  <c r="M18" i="1"/>
  <c r="DF17" i="1"/>
  <c r="CL17" i="1"/>
  <c r="CK17" i="1"/>
  <c r="CJ17" i="1"/>
  <c r="CI17" i="1"/>
  <c r="CH17" i="1"/>
  <c r="BQ17" i="1"/>
  <c r="BP17" i="1"/>
  <c r="BO17" i="1"/>
  <c r="BN17" i="1"/>
  <c r="BM17" i="1"/>
  <c r="AU17" i="1"/>
  <c r="AV17" i="1" s="1"/>
  <c r="E17" i="1" s="1"/>
  <c r="F17" i="1" s="1"/>
  <c r="AD17" i="1"/>
  <c r="L17" i="1" s="1"/>
  <c r="M17" i="1"/>
  <c r="DF16" i="1"/>
  <c r="CL16" i="1"/>
  <c r="CK16" i="1"/>
  <c r="CJ16" i="1"/>
  <c r="CI16" i="1"/>
  <c r="CH16" i="1"/>
  <c r="BQ16" i="1"/>
  <c r="BP16" i="1"/>
  <c r="BO16" i="1"/>
  <c r="BN16" i="1"/>
  <c r="BM16" i="1"/>
  <c r="AU16" i="1"/>
  <c r="AV16" i="1" s="1"/>
  <c r="E16" i="1" s="1"/>
  <c r="F16" i="1" s="1"/>
  <c r="AD16" i="1"/>
  <c r="L16" i="1" s="1"/>
  <c r="M16" i="1"/>
  <c r="DF15" i="1"/>
  <c r="CL15" i="1"/>
  <c r="CK15" i="1"/>
  <c r="CJ15" i="1"/>
  <c r="CI15" i="1"/>
  <c r="CH15" i="1"/>
  <c r="BQ15" i="1"/>
  <c r="BP15" i="1"/>
  <c r="BO15" i="1"/>
  <c r="BN15" i="1"/>
  <c r="BM15" i="1"/>
  <c r="AU15" i="1"/>
  <c r="AV15" i="1" s="1"/>
  <c r="E15" i="1" s="1"/>
  <c r="F15" i="1" s="1"/>
  <c r="AD15" i="1"/>
  <c r="L15" i="1" s="1"/>
  <c r="M15" i="1"/>
  <c r="DF14" i="1"/>
  <c r="CQ16" i="1" s="1"/>
  <c r="G16" i="1" s="1"/>
  <c r="CL14" i="1"/>
  <c r="CK14" i="1"/>
  <c r="CJ14" i="1"/>
  <c r="CI14" i="1"/>
  <c r="CH14" i="1"/>
  <c r="BQ14" i="1"/>
  <c r="BP14" i="1"/>
  <c r="BO14" i="1"/>
  <c r="BN14" i="1"/>
  <c r="BM14" i="1"/>
  <c r="AU14" i="1"/>
  <c r="AV14" i="1" s="1"/>
  <c r="E14" i="1" s="1"/>
  <c r="F14" i="1" s="1"/>
  <c r="AD14" i="1"/>
  <c r="L14" i="1" s="1"/>
  <c r="M14" i="1"/>
  <c r="DF13" i="1"/>
  <c r="CT13" i="1"/>
  <c r="J13" i="1" s="1"/>
  <c r="CL13" i="1"/>
  <c r="CK13" i="1"/>
  <c r="CJ13" i="1"/>
  <c r="CI13" i="1"/>
  <c r="CH13" i="1"/>
  <c r="BQ13" i="1"/>
  <c r="BP13" i="1"/>
  <c r="BO13" i="1"/>
  <c r="BN13" i="1"/>
  <c r="BM13" i="1"/>
  <c r="AU13" i="1"/>
  <c r="AV13" i="1" s="1"/>
  <c r="E13" i="1" s="1"/>
  <c r="F13" i="1" s="1"/>
  <c r="AD13" i="1"/>
  <c r="L13" i="1" s="1"/>
  <c r="M13" i="1"/>
  <c r="DF12" i="1"/>
  <c r="CT12" i="1"/>
  <c r="J12" i="1" s="1"/>
  <c r="CL12" i="1"/>
  <c r="CK12" i="1"/>
  <c r="CJ12" i="1"/>
  <c r="CI12" i="1"/>
  <c r="CH12" i="1"/>
  <c r="BQ12" i="1"/>
  <c r="BP12" i="1"/>
  <c r="BO12" i="1"/>
  <c r="BN12" i="1"/>
  <c r="BM12" i="1"/>
  <c r="AU12" i="1"/>
  <c r="AV12" i="1" s="1"/>
  <c r="E12" i="1" s="1"/>
  <c r="F12" i="1" s="1"/>
  <c r="AD12" i="1"/>
  <c r="L12" i="1" s="1"/>
  <c r="M12" i="1"/>
  <c r="DF11" i="1"/>
  <c r="CT11" i="1"/>
  <c r="J11" i="1" s="1"/>
  <c r="CL11" i="1"/>
  <c r="CK11" i="1"/>
  <c r="CJ11" i="1"/>
  <c r="CI11" i="1"/>
  <c r="CH11" i="1"/>
  <c r="BQ11" i="1"/>
  <c r="BP11" i="1"/>
  <c r="BO11" i="1"/>
  <c r="BN11" i="1"/>
  <c r="BM11" i="1"/>
  <c r="AU11" i="1"/>
  <c r="AV11" i="1" s="1"/>
  <c r="E11" i="1" s="1"/>
  <c r="F11" i="1" s="1"/>
  <c r="M11" i="1"/>
  <c r="DF10" i="1"/>
  <c r="DF9" i="1"/>
  <c r="BC2" i="1"/>
  <c r="T2" i="1"/>
  <c r="BR11" i="1" l="1"/>
  <c r="CQ15" i="1"/>
  <c r="G15" i="1" s="1"/>
  <c r="CT21" i="2"/>
  <c r="J21" i="2" s="1"/>
  <c r="CT12" i="3"/>
  <c r="J12" i="3" s="1"/>
  <c r="CT13" i="3"/>
  <c r="J13" i="3" s="1"/>
  <c r="CT15" i="3"/>
  <c r="J15" i="3" s="1"/>
  <c r="CT20" i="3"/>
  <c r="J20" i="3" s="1"/>
  <c r="CT27" i="3"/>
  <c r="J27" i="3" s="1"/>
  <c r="CT16" i="4"/>
  <c r="J16" i="4" s="1"/>
  <c r="CT18" i="4"/>
  <c r="J18" i="4" s="1"/>
  <c r="CT22" i="4"/>
  <c r="J22" i="4" s="1"/>
  <c r="CT24" i="4"/>
  <c r="J24" i="4" s="1"/>
  <c r="CQ12" i="2"/>
  <c r="G12" i="2" s="1"/>
  <c r="CT16" i="3"/>
  <c r="J16" i="3" s="1"/>
  <c r="CT18" i="3"/>
  <c r="J18" i="3" s="1"/>
  <c r="CT19" i="3"/>
  <c r="J19" i="3" s="1"/>
  <c r="CT21" i="3"/>
  <c r="J21" i="3" s="1"/>
  <c r="BR30" i="3"/>
  <c r="CT21" i="4"/>
  <c r="J21" i="4" s="1"/>
  <c r="CT25" i="4"/>
  <c r="J25" i="4" s="1"/>
  <c r="BR27" i="4"/>
  <c r="CM27" i="4" s="1"/>
  <c r="CN27" i="4" s="1"/>
  <c r="H27" i="4" s="1"/>
  <c r="I27" i="4" s="1"/>
  <c r="BR33" i="4"/>
  <c r="CT45" i="4"/>
  <c r="J45" i="4" s="1"/>
  <c r="BR12" i="2"/>
  <c r="CM12" i="2" s="1"/>
  <c r="CN12" i="2" s="1"/>
  <c r="H12" i="2" s="1"/>
  <c r="I12" i="2" s="1"/>
  <c r="BR16" i="2"/>
  <c r="CM16" i="2" s="1"/>
  <c r="CN16" i="2" s="1"/>
  <c r="H16" i="2" s="1"/>
  <c r="I16" i="2" s="1"/>
  <c r="BR13" i="1"/>
  <c r="BR36" i="1"/>
  <c r="CM36" i="1" s="1"/>
  <c r="CN36" i="1" s="1"/>
  <c r="H36" i="1" s="1"/>
  <c r="I36" i="1" s="1"/>
  <c r="CT17" i="3"/>
  <c r="J17" i="3" s="1"/>
  <c r="CT22" i="3"/>
  <c r="J22" i="3" s="1"/>
  <c r="CT25" i="3"/>
  <c r="J25" i="3" s="1"/>
  <c r="BR32" i="3"/>
  <c r="CQ11" i="4"/>
  <c r="G11" i="4" s="1"/>
  <c r="CT12" i="4"/>
  <c r="J12" i="4" s="1"/>
  <c r="CT15" i="4"/>
  <c r="J15" i="4" s="1"/>
  <c r="BR39" i="5"/>
  <c r="BR45" i="5"/>
  <c r="CQ25" i="5"/>
  <c r="G25" i="5" s="1"/>
  <c r="CQ26" i="5"/>
  <c r="G26" i="5" s="1"/>
  <c r="CQ35" i="5"/>
  <c r="G35" i="5" s="1"/>
  <c r="CQ22" i="5"/>
  <c r="G22" i="5" s="1"/>
  <c r="CQ28" i="5"/>
  <c r="G28" i="5" s="1"/>
  <c r="CQ42" i="5"/>
  <c r="G42" i="5" s="1"/>
  <c r="CQ44" i="5"/>
  <c r="G44" i="5" s="1"/>
  <c r="CQ11" i="5"/>
  <c r="G11" i="5" s="1"/>
  <c r="CQ13" i="5"/>
  <c r="G13" i="5" s="1"/>
  <c r="CQ17" i="5"/>
  <c r="G17" i="5" s="1"/>
  <c r="CQ37" i="5"/>
  <c r="G37" i="5" s="1"/>
  <c r="CQ14" i="5"/>
  <c r="G14" i="5" s="1"/>
  <c r="CQ29" i="5"/>
  <c r="G29" i="5" s="1"/>
  <c r="CQ12" i="5"/>
  <c r="G12" i="5" s="1"/>
  <c r="CQ16" i="5"/>
  <c r="G16" i="5" s="1"/>
  <c r="CQ19" i="5"/>
  <c r="G19" i="5" s="1"/>
  <c r="CQ31" i="5"/>
  <c r="G31" i="5" s="1"/>
  <c r="CM45" i="5"/>
  <c r="CN45" i="5" s="1"/>
  <c r="H45" i="5" s="1"/>
  <c r="I45" i="5" s="1"/>
  <c r="CM39" i="5"/>
  <c r="CN39" i="5" s="1"/>
  <c r="H39" i="5" s="1"/>
  <c r="I39" i="5" s="1"/>
  <c r="CT19" i="4"/>
  <c r="J19" i="4" s="1"/>
  <c r="CT26" i="4"/>
  <c r="J26" i="4" s="1"/>
  <c r="CT35" i="4"/>
  <c r="J35" i="4" s="1"/>
  <c r="CQ12" i="4"/>
  <c r="G12" i="4" s="1"/>
  <c r="CQ32" i="4"/>
  <c r="G32" i="4" s="1"/>
  <c r="CQ14" i="4"/>
  <c r="G14" i="4" s="1"/>
  <c r="CQ21" i="4"/>
  <c r="G21" i="4" s="1"/>
  <c r="CQ33" i="4"/>
  <c r="G33" i="4" s="1"/>
  <c r="CQ22" i="4"/>
  <c r="G22" i="4" s="1"/>
  <c r="CQ28" i="4"/>
  <c r="G28" i="4" s="1"/>
  <c r="CQ39" i="4"/>
  <c r="G39" i="4" s="1"/>
  <c r="CQ20" i="4"/>
  <c r="G20" i="4" s="1"/>
  <c r="CQ27" i="4"/>
  <c r="G27" i="4" s="1"/>
  <c r="CQ16" i="4"/>
  <c r="G16" i="4" s="1"/>
  <c r="CM33" i="4"/>
  <c r="CN33" i="4" s="1"/>
  <c r="H33" i="4" s="1"/>
  <c r="I33" i="4" s="1"/>
  <c r="CQ11" i="1"/>
  <c r="G11" i="1" s="1"/>
  <c r="CQ12" i="1"/>
  <c r="G12" i="1" s="1"/>
  <c r="CT17" i="1"/>
  <c r="J17" i="1" s="1"/>
  <c r="CT26" i="1"/>
  <c r="J26" i="1" s="1"/>
  <c r="CT14" i="1"/>
  <c r="J14" i="1" s="1"/>
  <c r="CT15" i="1"/>
  <c r="J15" i="1" s="1"/>
  <c r="CT16" i="1"/>
  <c r="J16" i="1" s="1"/>
  <c r="CT20" i="1"/>
  <c r="J20" i="1" s="1"/>
  <c r="CT11" i="2"/>
  <c r="J11" i="2" s="1"/>
  <c r="CT17" i="2"/>
  <c r="J17" i="2" s="1"/>
  <c r="CT23" i="2"/>
  <c r="J23" i="2" s="1"/>
  <c r="CT12" i="2"/>
  <c r="J12" i="2" s="1"/>
  <c r="CT18" i="2"/>
  <c r="J18" i="2" s="1"/>
  <c r="CT24" i="2"/>
  <c r="J24" i="2" s="1"/>
  <c r="CT29" i="2"/>
  <c r="J29" i="2" s="1"/>
  <c r="CT16" i="2"/>
  <c r="J16" i="2" s="1"/>
  <c r="CT22" i="2"/>
  <c r="J22" i="2" s="1"/>
  <c r="CT19" i="2"/>
  <c r="J19" i="2" s="1"/>
  <c r="CT25" i="2"/>
  <c r="J25" i="2" s="1"/>
  <c r="CT41" i="5"/>
  <c r="J41" i="5" s="1"/>
  <c r="CT38" i="5"/>
  <c r="J38" i="5" s="1"/>
  <c r="CT34" i="5"/>
  <c r="J34" i="5" s="1"/>
  <c r="CT27" i="5"/>
  <c r="J27" i="5" s="1"/>
  <c r="CT24" i="5"/>
  <c r="J24" i="5" s="1"/>
  <c r="CT20" i="5"/>
  <c r="J20" i="5" s="1"/>
  <c r="CT18" i="5"/>
  <c r="J18" i="5" s="1"/>
  <c r="CT15" i="5"/>
  <c r="J15" i="5" s="1"/>
  <c r="CT44" i="5"/>
  <c r="J44" i="5" s="1"/>
  <c r="CT37" i="5"/>
  <c r="J37" i="5" s="1"/>
  <c r="CT35" i="5"/>
  <c r="J35" i="5" s="1"/>
  <c r="CT28" i="5"/>
  <c r="J28" i="5" s="1"/>
  <c r="CT25" i="5"/>
  <c r="J25" i="5" s="1"/>
  <c r="CT22" i="5"/>
  <c r="J22" i="5" s="1"/>
  <c r="CT17" i="5"/>
  <c r="J17" i="5" s="1"/>
  <c r="CT13" i="5"/>
  <c r="J13" i="5" s="1"/>
  <c r="CT11" i="5"/>
  <c r="J11" i="5" s="1"/>
  <c r="CT42" i="5"/>
  <c r="J42" i="5" s="1"/>
  <c r="CT31" i="5"/>
  <c r="J31" i="5" s="1"/>
  <c r="CT29" i="5"/>
  <c r="J29" i="5" s="1"/>
  <c r="CT26" i="5"/>
  <c r="J26" i="5" s="1"/>
  <c r="CT19" i="5"/>
  <c r="J19" i="5" s="1"/>
  <c r="CT16" i="5"/>
  <c r="J16" i="5" s="1"/>
  <c r="CT14" i="5"/>
  <c r="J14" i="5" s="1"/>
  <c r="CT12" i="5"/>
  <c r="J12" i="5" s="1"/>
  <c r="CT39" i="5"/>
  <c r="J39" i="5" s="1"/>
  <c r="CT33" i="5"/>
  <c r="J33" i="5" s="1"/>
  <c r="CT43" i="5"/>
  <c r="J43" i="5" s="1"/>
  <c r="CT40" i="5"/>
  <c r="J40" i="5" s="1"/>
  <c r="CT36" i="5"/>
  <c r="J36" i="5" s="1"/>
  <c r="CT32" i="5"/>
  <c r="J32" i="5" s="1"/>
  <c r="CT30" i="5"/>
  <c r="J30" i="5" s="1"/>
  <c r="CT45" i="5"/>
  <c r="J45" i="5" s="1"/>
  <c r="CT23" i="5"/>
  <c r="J23" i="5" s="1"/>
  <c r="CT21" i="5"/>
  <c r="J21" i="5" s="1"/>
  <c r="CT46" i="5"/>
  <c r="J46" i="5" s="1"/>
  <c r="BR24" i="1"/>
  <c r="CM24" i="1" s="1"/>
  <c r="CN24" i="1" s="1"/>
  <c r="H24" i="1" s="1"/>
  <c r="I24" i="1" s="1"/>
  <c r="BR34" i="1"/>
  <c r="CM34" i="1" s="1"/>
  <c r="CN34" i="1" s="1"/>
  <c r="H34" i="1" s="1"/>
  <c r="I34" i="1" s="1"/>
  <c r="BR26" i="2"/>
  <c r="CM26" i="2" s="1"/>
  <c r="CN26" i="2" s="1"/>
  <c r="H26" i="2" s="1"/>
  <c r="I26" i="2" s="1"/>
  <c r="BR34" i="2"/>
  <c r="CM34" i="2" s="1"/>
  <c r="CN34" i="2" s="1"/>
  <c r="H34" i="2" s="1"/>
  <c r="I34" i="2" s="1"/>
  <c r="BR38" i="2"/>
  <c r="CM38" i="2" s="1"/>
  <c r="CN38" i="2" s="1"/>
  <c r="H38" i="2" s="1"/>
  <c r="I38" i="2" s="1"/>
  <c r="BR42" i="2"/>
  <c r="CM42" i="2" s="1"/>
  <c r="CN42" i="2" s="1"/>
  <c r="H42" i="2" s="1"/>
  <c r="I42" i="2" s="1"/>
  <c r="BR46" i="2"/>
  <c r="CM46" i="2" s="1"/>
  <c r="CN46" i="2" s="1"/>
  <c r="H46" i="2" s="1"/>
  <c r="I46" i="2" s="1"/>
  <c r="CQ46" i="1"/>
  <c r="G46" i="1" s="1"/>
  <c r="CQ14" i="1"/>
  <c r="G14" i="1" s="1"/>
  <c r="CQ13" i="1"/>
  <c r="G13" i="1" s="1"/>
  <c r="BR21" i="1"/>
  <c r="CT40" i="1"/>
  <c r="J40" i="1" s="1"/>
  <c r="CT24" i="1"/>
  <c r="J24" i="1" s="1"/>
  <c r="CT23" i="1"/>
  <c r="J23" i="1" s="1"/>
  <c r="CT21" i="1"/>
  <c r="J21" i="1" s="1"/>
  <c r="BR14" i="3"/>
  <c r="CM14" i="3" s="1"/>
  <c r="CN14" i="3" s="1"/>
  <c r="H14" i="3" s="1"/>
  <c r="I14" i="3" s="1"/>
  <c r="BR20" i="3"/>
  <c r="BR21" i="3"/>
  <c r="CM21" i="3" s="1"/>
  <c r="CN21" i="3" s="1"/>
  <c r="H21" i="3" s="1"/>
  <c r="I21" i="3" s="1"/>
  <c r="BR35" i="3"/>
  <c r="BR12" i="4"/>
  <c r="CM12" i="4" s="1"/>
  <c r="CN12" i="4" s="1"/>
  <c r="H12" i="4" s="1"/>
  <c r="I12" i="4" s="1"/>
  <c r="BR15" i="1"/>
  <c r="BR26" i="1"/>
  <c r="CT13" i="2"/>
  <c r="J13" i="2" s="1"/>
  <c r="BR14" i="2"/>
  <c r="CM14" i="2" s="1"/>
  <c r="CN14" i="2" s="1"/>
  <c r="H14" i="2" s="1"/>
  <c r="I14" i="2" s="1"/>
  <c r="CT15" i="2"/>
  <c r="J15" i="2" s="1"/>
  <c r="CT20" i="2"/>
  <c r="J20" i="2" s="1"/>
  <c r="CT27" i="2"/>
  <c r="J27" i="2" s="1"/>
  <c r="BR11" i="3"/>
  <c r="CM11" i="3" s="1"/>
  <c r="CN11" i="3" s="1"/>
  <c r="H11" i="3" s="1"/>
  <c r="I11" i="3" s="1"/>
  <c r="CQ12" i="3"/>
  <c r="G12" i="3" s="1"/>
  <c r="BR15" i="3"/>
  <c r="CM15" i="3" s="1"/>
  <c r="CN15" i="3" s="1"/>
  <c r="H15" i="3" s="1"/>
  <c r="I15" i="3" s="1"/>
  <c r="BR31" i="3"/>
  <c r="BR41" i="3"/>
  <c r="CM41" i="3" s="1"/>
  <c r="CN41" i="3" s="1"/>
  <c r="H41" i="3" s="1"/>
  <c r="I41" i="3" s="1"/>
  <c r="BR44" i="3"/>
  <c r="CQ45" i="4"/>
  <c r="G45" i="4" s="1"/>
  <c r="CQ44" i="4"/>
  <c r="G44" i="4" s="1"/>
  <c r="CQ43" i="4"/>
  <c r="G43" i="4" s="1"/>
  <c r="CQ35" i="4"/>
  <c r="G35" i="4" s="1"/>
  <c r="CQ34" i="4"/>
  <c r="G34" i="4" s="1"/>
  <c r="CQ46" i="4"/>
  <c r="G46" i="4" s="1"/>
  <c r="CQ41" i="4"/>
  <c r="G41" i="4" s="1"/>
  <c r="CQ38" i="4"/>
  <c r="G38" i="4" s="1"/>
  <c r="CQ37" i="4"/>
  <c r="G37" i="4" s="1"/>
  <c r="CQ36" i="4"/>
  <c r="G36" i="4" s="1"/>
  <c r="CQ26" i="4"/>
  <c r="G26" i="4" s="1"/>
  <c r="CQ17" i="4"/>
  <c r="G17" i="4" s="1"/>
  <c r="CQ15" i="4"/>
  <c r="G15" i="4" s="1"/>
  <c r="BR26" i="4"/>
  <c r="CM26" i="4" s="1"/>
  <c r="CN26" i="4" s="1"/>
  <c r="H26" i="4" s="1"/>
  <c r="I26" i="4" s="1"/>
  <c r="CT46" i="4"/>
  <c r="J46" i="4" s="1"/>
  <c r="CT41" i="4"/>
  <c r="J41" i="4" s="1"/>
  <c r="CT38" i="4"/>
  <c r="J38" i="4" s="1"/>
  <c r="CT37" i="4"/>
  <c r="J37" i="4" s="1"/>
  <c r="CT36" i="4"/>
  <c r="J36" i="4" s="1"/>
  <c r="CT42" i="4"/>
  <c r="J42" i="4" s="1"/>
  <c r="CT40" i="4"/>
  <c r="J40" i="4" s="1"/>
  <c r="CT39" i="4"/>
  <c r="J39" i="4" s="1"/>
  <c r="CT33" i="4"/>
  <c r="J33" i="4" s="1"/>
  <c r="CT30" i="4"/>
  <c r="J30" i="4" s="1"/>
  <c r="CT28" i="4"/>
  <c r="J28" i="4" s="1"/>
  <c r="CT27" i="4"/>
  <c r="J27" i="4" s="1"/>
  <c r="CT20" i="4"/>
  <c r="J20" i="4" s="1"/>
  <c r="CT14" i="4"/>
  <c r="J14" i="4" s="1"/>
  <c r="CQ29" i="4"/>
  <c r="G29" i="4" s="1"/>
  <c r="CT31" i="4"/>
  <c r="J31" i="4" s="1"/>
  <c r="CT32" i="4"/>
  <c r="J32" i="4" s="1"/>
  <c r="CT34" i="4"/>
  <c r="J34" i="4" s="1"/>
  <c r="CQ40" i="4"/>
  <c r="G40" i="4" s="1"/>
  <c r="CQ42" i="4"/>
  <c r="G42" i="4" s="1"/>
  <c r="CT43" i="4"/>
  <c r="J43" i="4" s="1"/>
  <c r="BR35" i="1"/>
  <c r="BR41" i="1"/>
  <c r="BR13" i="2"/>
  <c r="CM13" i="2" s="1"/>
  <c r="CN13" i="2" s="1"/>
  <c r="H13" i="2" s="1"/>
  <c r="I13" i="2" s="1"/>
  <c r="BR18" i="2"/>
  <c r="CM18" i="2" s="1"/>
  <c r="CN18" i="2" s="1"/>
  <c r="H18" i="2" s="1"/>
  <c r="I18" i="2" s="1"/>
  <c r="BR30" i="2"/>
  <c r="CM30" i="2" s="1"/>
  <c r="CN30" i="2" s="1"/>
  <c r="H30" i="2" s="1"/>
  <c r="I30" i="2" s="1"/>
  <c r="BR36" i="2"/>
  <c r="CM36" i="2" s="1"/>
  <c r="CN36" i="2" s="1"/>
  <c r="H36" i="2" s="1"/>
  <c r="I36" i="2" s="1"/>
  <c r="BR40" i="2"/>
  <c r="CM40" i="2" s="1"/>
  <c r="CN40" i="2" s="1"/>
  <c r="H40" i="2" s="1"/>
  <c r="I40" i="2" s="1"/>
  <c r="BR44" i="2"/>
  <c r="CM44" i="2" s="1"/>
  <c r="CN44" i="2" s="1"/>
  <c r="H44" i="2" s="1"/>
  <c r="I44" i="2" s="1"/>
  <c r="CQ11" i="3"/>
  <c r="G11" i="3" s="1"/>
  <c r="BR13" i="3"/>
  <c r="CM13" i="3" s="1"/>
  <c r="CN13" i="3" s="1"/>
  <c r="H13" i="3" s="1"/>
  <c r="I13" i="3" s="1"/>
  <c r="BR16" i="3"/>
  <c r="CT23" i="3"/>
  <c r="J23" i="3" s="1"/>
  <c r="CT24" i="3"/>
  <c r="J24" i="3" s="1"/>
  <c r="BR26" i="3"/>
  <c r="CM26" i="3" s="1"/>
  <c r="CN26" i="3" s="1"/>
  <c r="H26" i="3" s="1"/>
  <c r="I26" i="3" s="1"/>
  <c r="BR28" i="3"/>
  <c r="CM31" i="3"/>
  <c r="CN31" i="3" s="1"/>
  <c r="H31" i="3" s="1"/>
  <c r="I31" i="3" s="1"/>
  <c r="BR33" i="3"/>
  <c r="BR34" i="3"/>
  <c r="CM44" i="3"/>
  <c r="CN44" i="3" s="1"/>
  <c r="H44" i="3" s="1"/>
  <c r="I44" i="3" s="1"/>
  <c r="CQ13" i="4"/>
  <c r="G13" i="4" s="1"/>
  <c r="BR16" i="4"/>
  <c r="CM16" i="4" s="1"/>
  <c r="CN16" i="4" s="1"/>
  <c r="H16" i="4" s="1"/>
  <c r="I16" i="4" s="1"/>
  <c r="CQ18" i="4"/>
  <c r="G18" i="4" s="1"/>
  <c r="CQ19" i="4"/>
  <c r="G19" i="4" s="1"/>
  <c r="CQ23" i="4"/>
  <c r="G23" i="4" s="1"/>
  <c r="CQ24" i="4"/>
  <c r="G24" i="4" s="1"/>
  <c r="CQ25" i="4"/>
  <c r="G25" i="4" s="1"/>
  <c r="CT29" i="4"/>
  <c r="J29" i="4" s="1"/>
  <c r="CQ30" i="4"/>
  <c r="G30" i="4" s="1"/>
  <c r="BR18" i="5"/>
  <c r="CM18" i="5" s="1"/>
  <c r="CN18" i="5" s="1"/>
  <c r="H18" i="5" s="1"/>
  <c r="I18" i="5" s="1"/>
  <c r="BR20" i="5"/>
  <c r="CM20" i="5" s="1"/>
  <c r="CN20" i="5" s="1"/>
  <c r="H20" i="5" s="1"/>
  <c r="I20" i="5" s="1"/>
  <c r="BR30" i="5"/>
  <c r="CM30" i="5" s="1"/>
  <c r="CN30" i="5" s="1"/>
  <c r="H30" i="5" s="1"/>
  <c r="I30" i="5" s="1"/>
  <c r="BR38" i="5"/>
  <c r="CM38" i="5" s="1"/>
  <c r="CN38" i="5" s="1"/>
  <c r="H38" i="5" s="1"/>
  <c r="I38" i="5" s="1"/>
  <c r="BR18" i="4"/>
  <c r="CM18" i="4" s="1"/>
  <c r="CN18" i="4" s="1"/>
  <c r="H18" i="4" s="1"/>
  <c r="I18" i="4" s="1"/>
  <c r="BR23" i="4"/>
  <c r="CM23" i="4" s="1"/>
  <c r="CN23" i="4" s="1"/>
  <c r="H23" i="4" s="1"/>
  <c r="I23" i="4" s="1"/>
  <c r="BR31" i="4"/>
  <c r="CM31" i="4" s="1"/>
  <c r="CN31" i="4" s="1"/>
  <c r="H31" i="4" s="1"/>
  <c r="I31" i="4" s="1"/>
  <c r="CQ15" i="5"/>
  <c r="G15" i="5" s="1"/>
  <c r="CQ18" i="5"/>
  <c r="G18" i="5" s="1"/>
  <c r="CQ20" i="5"/>
  <c r="G20" i="5" s="1"/>
  <c r="BR23" i="5"/>
  <c r="CM23" i="5" s="1"/>
  <c r="CN23" i="5" s="1"/>
  <c r="H23" i="5" s="1"/>
  <c r="I23" i="5" s="1"/>
  <c r="CQ24" i="5"/>
  <c r="G24" i="5" s="1"/>
  <c r="CQ27" i="5"/>
  <c r="G27" i="5" s="1"/>
  <c r="CQ34" i="5"/>
  <c r="G34" i="5" s="1"/>
  <c r="BR37" i="5"/>
  <c r="CM37" i="5" s="1"/>
  <c r="CN37" i="5" s="1"/>
  <c r="H37" i="5" s="1"/>
  <c r="I37" i="5" s="1"/>
  <c r="CQ38" i="5"/>
  <c r="G38" i="5" s="1"/>
  <c r="CQ41" i="5"/>
  <c r="G41" i="5" s="1"/>
  <c r="BR40" i="4"/>
  <c r="CM40" i="4" s="1"/>
  <c r="CN40" i="4" s="1"/>
  <c r="H40" i="4" s="1"/>
  <c r="I40" i="4" s="1"/>
  <c r="BR16" i="5"/>
  <c r="CM16" i="5" s="1"/>
  <c r="CN16" i="5" s="1"/>
  <c r="H16" i="5" s="1"/>
  <c r="I16" i="5" s="1"/>
  <c r="BR17" i="5"/>
  <c r="CM17" i="5" s="1"/>
  <c r="CN17" i="5" s="1"/>
  <c r="H17" i="5" s="1"/>
  <c r="I17" i="5" s="1"/>
  <c r="CQ21" i="5"/>
  <c r="G21" i="5" s="1"/>
  <c r="CQ23" i="5"/>
  <c r="G23" i="5" s="1"/>
  <c r="CQ30" i="5"/>
  <c r="G30" i="5" s="1"/>
  <c r="BR31" i="5"/>
  <c r="CM31" i="5" s="1"/>
  <c r="CN31" i="5" s="1"/>
  <c r="H31" i="5" s="1"/>
  <c r="I31" i="5" s="1"/>
  <c r="CQ32" i="5"/>
  <c r="G32" i="5" s="1"/>
  <c r="CQ33" i="5"/>
  <c r="G33" i="5" s="1"/>
  <c r="CQ36" i="5"/>
  <c r="G36" i="5" s="1"/>
  <c r="CQ39" i="5"/>
  <c r="G39" i="5" s="1"/>
  <c r="CQ40" i="5"/>
  <c r="G40" i="5" s="1"/>
  <c r="CQ43" i="5"/>
  <c r="G43" i="5" s="1"/>
  <c r="CQ45" i="5"/>
  <c r="G45" i="5" s="1"/>
  <c r="CM35" i="3"/>
  <c r="CN35" i="3" s="1"/>
  <c r="H35" i="3" s="1"/>
  <c r="I35" i="3" s="1"/>
  <c r="CM34" i="3"/>
  <c r="CN34" i="3" s="1"/>
  <c r="H34" i="3" s="1"/>
  <c r="I34" i="3" s="1"/>
  <c r="CM33" i="3"/>
  <c r="CN33" i="3" s="1"/>
  <c r="H33" i="3" s="1"/>
  <c r="I33" i="3" s="1"/>
  <c r="CM32" i="3"/>
  <c r="CN32" i="3" s="1"/>
  <c r="H32" i="3" s="1"/>
  <c r="I32" i="3" s="1"/>
  <c r="CM30" i="3"/>
  <c r="CN30" i="3" s="1"/>
  <c r="H30" i="3" s="1"/>
  <c r="I30" i="3" s="1"/>
  <c r="CM28" i="3"/>
  <c r="CN28" i="3" s="1"/>
  <c r="H28" i="3" s="1"/>
  <c r="I28" i="3" s="1"/>
  <c r="CM20" i="3"/>
  <c r="CN20" i="3" s="1"/>
  <c r="H20" i="3" s="1"/>
  <c r="I20" i="3" s="1"/>
  <c r="CM16" i="3"/>
  <c r="CN16" i="3" s="1"/>
  <c r="H16" i="3" s="1"/>
  <c r="I16" i="3" s="1"/>
  <c r="CM41" i="1"/>
  <c r="CN41" i="1" s="1"/>
  <c r="H41" i="1" s="1"/>
  <c r="I41" i="1" s="1"/>
  <c r="CM35" i="1"/>
  <c r="CN35" i="1" s="1"/>
  <c r="H35" i="1" s="1"/>
  <c r="I35" i="1" s="1"/>
  <c r="CM26" i="1"/>
  <c r="CN26" i="1" s="1"/>
  <c r="H26" i="1" s="1"/>
  <c r="I26" i="1" s="1"/>
  <c r="CM21" i="1"/>
  <c r="CN21" i="1" s="1"/>
  <c r="H21" i="1" s="1"/>
  <c r="I21" i="1" s="1"/>
  <c r="CM15" i="1"/>
  <c r="CN15" i="1" s="1"/>
  <c r="H15" i="1" s="1"/>
  <c r="I15" i="1" s="1"/>
  <c r="CM13" i="1"/>
  <c r="CN13" i="1" s="1"/>
  <c r="H13" i="1" s="1"/>
  <c r="I13" i="1" s="1"/>
  <c r="CM11" i="1"/>
  <c r="CN11" i="1" s="1"/>
  <c r="H11" i="1" s="1"/>
  <c r="I11" i="1" s="1"/>
  <c r="CQ19" i="1"/>
  <c r="G19" i="1" s="1"/>
  <c r="CQ21" i="1"/>
  <c r="G21" i="1" s="1"/>
  <c r="CQ23" i="1"/>
  <c r="G23" i="1" s="1"/>
  <c r="CQ24" i="1"/>
  <c r="G24" i="1" s="1"/>
  <c r="CQ26" i="1"/>
  <c r="G26" i="1" s="1"/>
  <c r="CQ28" i="1"/>
  <c r="G28" i="1" s="1"/>
  <c r="CT29" i="1"/>
  <c r="J29" i="1" s="1"/>
  <c r="CQ30" i="1"/>
  <c r="G30" i="1" s="1"/>
  <c r="CT31" i="1"/>
  <c r="J31" i="1" s="1"/>
  <c r="CQ32" i="1"/>
  <c r="G32" i="1" s="1"/>
  <c r="CT33" i="1"/>
  <c r="J33" i="1" s="1"/>
  <c r="CQ34" i="1"/>
  <c r="G34" i="1" s="1"/>
  <c r="CQ35" i="1"/>
  <c r="G35" i="1" s="1"/>
  <c r="CQ36" i="1"/>
  <c r="G36" i="1" s="1"/>
  <c r="CT37" i="1"/>
  <c r="J37" i="1" s="1"/>
  <c r="CT38" i="1"/>
  <c r="J38" i="1" s="1"/>
  <c r="CT39" i="1"/>
  <c r="J39" i="1" s="1"/>
  <c r="CQ41" i="1"/>
  <c r="G41" i="1" s="1"/>
  <c r="BR42" i="1"/>
  <c r="CM42" i="1" s="1"/>
  <c r="CN42" i="1" s="1"/>
  <c r="H42" i="1" s="1"/>
  <c r="I42" i="1" s="1"/>
  <c r="CQ42" i="1"/>
  <c r="G42" i="1" s="1"/>
  <c r="BR43" i="1"/>
  <c r="CM43" i="1" s="1"/>
  <c r="CN43" i="1" s="1"/>
  <c r="H43" i="1" s="1"/>
  <c r="I43" i="1" s="1"/>
  <c r="CQ43" i="1"/>
  <c r="G43" i="1" s="1"/>
  <c r="BR44" i="1"/>
  <c r="CM44" i="1" s="1"/>
  <c r="CN44" i="1" s="1"/>
  <c r="H44" i="1" s="1"/>
  <c r="I44" i="1" s="1"/>
  <c r="CQ44" i="1"/>
  <c r="G44" i="1" s="1"/>
  <c r="BR45" i="1"/>
  <c r="CM45" i="1" s="1"/>
  <c r="CN45" i="1" s="1"/>
  <c r="H45" i="1" s="1"/>
  <c r="I45" i="1" s="1"/>
  <c r="BR17" i="1"/>
  <c r="CM17" i="1" s="1"/>
  <c r="CN17" i="1" s="1"/>
  <c r="H17" i="1" s="1"/>
  <c r="I17" i="1" s="1"/>
  <c r="CQ17" i="1"/>
  <c r="G17" i="1" s="1"/>
  <c r="CQ18" i="1"/>
  <c r="G18" i="1" s="1"/>
  <c r="BR19" i="1"/>
  <c r="CM19" i="1" s="1"/>
  <c r="CN19" i="1" s="1"/>
  <c r="H19" i="1" s="1"/>
  <c r="I19" i="1" s="1"/>
  <c r="CQ20" i="1"/>
  <c r="G20" i="1" s="1"/>
  <c r="BR22" i="1"/>
  <c r="CM22" i="1" s="1"/>
  <c r="CN22" i="1" s="1"/>
  <c r="H22" i="1" s="1"/>
  <c r="I22" i="1" s="1"/>
  <c r="CQ22" i="1"/>
  <c r="G22" i="1" s="1"/>
  <c r="BR25" i="1"/>
  <c r="CM25" i="1" s="1"/>
  <c r="CN25" i="1" s="1"/>
  <c r="H25" i="1" s="1"/>
  <c r="I25" i="1" s="1"/>
  <c r="CQ25" i="1"/>
  <c r="G25" i="1" s="1"/>
  <c r="BR27" i="1"/>
  <c r="CM27" i="1" s="1"/>
  <c r="CN27" i="1" s="1"/>
  <c r="H27" i="1" s="1"/>
  <c r="I27" i="1" s="1"/>
  <c r="CQ27" i="1"/>
  <c r="G27" i="1" s="1"/>
  <c r="CT46" i="1"/>
  <c r="J46" i="1" s="1"/>
  <c r="CT45" i="1"/>
  <c r="J45" i="1" s="1"/>
  <c r="BR28" i="1"/>
  <c r="CM28" i="1" s="1"/>
  <c r="CN28" i="1" s="1"/>
  <c r="H28" i="1" s="1"/>
  <c r="I28" i="1" s="1"/>
  <c r="CT28" i="1"/>
  <c r="J28" i="1" s="1"/>
  <c r="CQ29" i="1"/>
  <c r="G29" i="1" s="1"/>
  <c r="BR30" i="1"/>
  <c r="CM30" i="1" s="1"/>
  <c r="CN30" i="1" s="1"/>
  <c r="H30" i="1" s="1"/>
  <c r="I30" i="1" s="1"/>
  <c r="CT30" i="1"/>
  <c r="J30" i="1" s="1"/>
  <c r="CQ31" i="1"/>
  <c r="G31" i="1" s="1"/>
  <c r="BR32" i="1"/>
  <c r="CM32" i="1" s="1"/>
  <c r="CN32" i="1" s="1"/>
  <c r="H32" i="1" s="1"/>
  <c r="I32" i="1" s="1"/>
  <c r="CT32" i="1"/>
  <c r="J32" i="1" s="1"/>
  <c r="CQ33" i="1"/>
  <c r="G33" i="1" s="1"/>
  <c r="CT34" i="1"/>
  <c r="J34" i="1" s="1"/>
  <c r="CT35" i="1"/>
  <c r="J35" i="1" s="1"/>
  <c r="CT36" i="1"/>
  <c r="J36" i="1" s="1"/>
  <c r="BR37" i="1"/>
  <c r="CM37" i="1" s="1"/>
  <c r="CN37" i="1" s="1"/>
  <c r="H37" i="1" s="1"/>
  <c r="I37" i="1" s="1"/>
  <c r="CQ37" i="1"/>
  <c r="G37" i="1" s="1"/>
  <c r="BR38" i="1"/>
  <c r="CM38" i="1" s="1"/>
  <c r="CN38" i="1" s="1"/>
  <c r="H38" i="1" s="1"/>
  <c r="I38" i="1" s="1"/>
  <c r="CQ38" i="1"/>
  <c r="G38" i="1" s="1"/>
  <c r="BR39" i="1"/>
  <c r="CM39" i="1" s="1"/>
  <c r="CN39" i="1" s="1"/>
  <c r="H39" i="1" s="1"/>
  <c r="I39" i="1" s="1"/>
  <c r="CQ39" i="1"/>
  <c r="G39" i="1" s="1"/>
  <c r="BR40" i="1"/>
  <c r="CM40" i="1" s="1"/>
  <c r="CN40" i="1" s="1"/>
  <c r="H40" i="1" s="1"/>
  <c r="I40" i="1" s="1"/>
  <c r="CQ40" i="1"/>
  <c r="G40" i="1" s="1"/>
  <c r="CT41" i="1"/>
  <c r="J41" i="1" s="1"/>
  <c r="CT42" i="1"/>
  <c r="J42" i="1" s="1"/>
  <c r="CT43" i="1"/>
  <c r="J43" i="1" s="1"/>
  <c r="CT44" i="1"/>
  <c r="J44" i="1" s="1"/>
  <c r="CQ45" i="1"/>
  <c r="G45" i="1" s="1"/>
  <c r="BR46" i="1"/>
  <c r="CM46" i="1" s="1"/>
  <c r="CN46" i="1" s="1"/>
  <c r="H46" i="1" s="1"/>
  <c r="I46" i="1" s="1"/>
  <c r="BR11" i="2"/>
  <c r="CM11" i="2" s="1"/>
  <c r="CN11" i="2" s="1"/>
  <c r="H11" i="2" s="1"/>
  <c r="I11" i="2" s="1"/>
  <c r="CQ11" i="2"/>
  <c r="G11" i="2" s="1"/>
  <c r="CQ13" i="2"/>
  <c r="G13" i="2" s="1"/>
  <c r="BR15" i="2"/>
  <c r="CM15" i="2" s="1"/>
  <c r="CN15" i="2" s="1"/>
  <c r="H15" i="2" s="1"/>
  <c r="I15" i="2" s="1"/>
  <c r="CQ15" i="2"/>
  <c r="G15" i="2" s="1"/>
  <c r="BR17" i="2"/>
  <c r="CM17" i="2" s="1"/>
  <c r="CN17" i="2" s="1"/>
  <c r="H17" i="2" s="1"/>
  <c r="I17" i="2" s="1"/>
  <c r="CQ17" i="2"/>
  <c r="G17" i="2" s="1"/>
  <c r="BR19" i="2"/>
  <c r="CM19" i="2" s="1"/>
  <c r="CN19" i="2" s="1"/>
  <c r="H19" i="2" s="1"/>
  <c r="I19" i="2" s="1"/>
  <c r="BR20" i="2"/>
  <c r="CM20" i="2" s="1"/>
  <c r="CN20" i="2" s="1"/>
  <c r="H20" i="2" s="1"/>
  <c r="I20" i="2" s="1"/>
  <c r="CQ20" i="2"/>
  <c r="G20" i="2" s="1"/>
  <c r="CQ21" i="2"/>
  <c r="G21" i="2" s="1"/>
  <c r="BR22" i="2"/>
  <c r="CM22" i="2" s="1"/>
  <c r="CN22" i="2" s="1"/>
  <c r="H22" i="2" s="1"/>
  <c r="I22" i="2" s="1"/>
  <c r="CQ22" i="2"/>
  <c r="G22" i="2" s="1"/>
  <c r="CQ23" i="2"/>
  <c r="G23" i="2" s="1"/>
  <c r="CQ25" i="2"/>
  <c r="G25" i="2" s="1"/>
  <c r="BR27" i="2"/>
  <c r="CM27" i="2" s="1"/>
  <c r="CN27" i="2" s="1"/>
  <c r="H27" i="2" s="1"/>
  <c r="I27" i="2" s="1"/>
  <c r="CQ27" i="2"/>
  <c r="G27" i="2" s="1"/>
  <c r="BR28" i="2"/>
  <c r="CM28" i="2" s="1"/>
  <c r="CN28" i="2" s="1"/>
  <c r="H28" i="2" s="1"/>
  <c r="I28" i="2" s="1"/>
  <c r="CT28" i="2"/>
  <c r="J28" i="2" s="1"/>
  <c r="BR29" i="2"/>
  <c r="CM29" i="2" s="1"/>
  <c r="CN29" i="2" s="1"/>
  <c r="H29" i="2" s="1"/>
  <c r="I29" i="2" s="1"/>
  <c r="CQ29" i="2"/>
  <c r="G29" i="2" s="1"/>
  <c r="CT30" i="2"/>
  <c r="J30" i="2" s="1"/>
  <c r="CQ31" i="2"/>
  <c r="G31" i="2" s="1"/>
  <c r="CT32" i="2"/>
  <c r="J32" i="2" s="1"/>
  <c r="CQ33" i="2"/>
  <c r="G33" i="2" s="1"/>
  <c r="CT34" i="2"/>
  <c r="J34" i="2" s="1"/>
  <c r="BR35" i="2"/>
  <c r="CM35" i="2" s="1"/>
  <c r="CN35" i="2" s="1"/>
  <c r="H35" i="2" s="1"/>
  <c r="I35" i="2" s="1"/>
  <c r="CT35" i="2"/>
  <c r="J35" i="2" s="1"/>
  <c r="CT36" i="2"/>
  <c r="J36" i="2" s="1"/>
  <c r="CT37" i="2"/>
  <c r="J37" i="2" s="1"/>
  <c r="CT38" i="2"/>
  <c r="J38" i="2" s="1"/>
  <c r="BR39" i="2"/>
  <c r="CM39" i="2" s="1"/>
  <c r="CN39" i="2" s="1"/>
  <c r="H39" i="2" s="1"/>
  <c r="I39" i="2" s="1"/>
  <c r="CT39" i="2"/>
  <c r="J39" i="2" s="1"/>
  <c r="CT40" i="2"/>
  <c r="J40" i="2" s="1"/>
  <c r="CT41" i="2"/>
  <c r="J41" i="2" s="1"/>
  <c r="CT42" i="2"/>
  <c r="J42" i="2" s="1"/>
  <c r="BR43" i="2"/>
  <c r="CM43" i="2" s="1"/>
  <c r="CN43" i="2" s="1"/>
  <c r="H43" i="2" s="1"/>
  <c r="I43" i="2" s="1"/>
  <c r="CT43" i="2"/>
  <c r="J43" i="2" s="1"/>
  <c r="CT44" i="2"/>
  <c r="J44" i="2" s="1"/>
  <c r="CT45" i="2"/>
  <c r="J45" i="2" s="1"/>
  <c r="CT46" i="2"/>
  <c r="J46" i="2" s="1"/>
  <c r="CQ41" i="3"/>
  <c r="G41" i="3" s="1"/>
  <c r="CQ40" i="3"/>
  <c r="G40" i="3" s="1"/>
  <c r="CQ39" i="3"/>
  <c r="G39" i="3" s="1"/>
  <c r="CQ38" i="3"/>
  <c r="G38" i="3" s="1"/>
  <c r="CQ35" i="3"/>
  <c r="G35" i="3" s="1"/>
  <c r="CQ34" i="3"/>
  <c r="G34" i="3" s="1"/>
  <c r="CQ33" i="3"/>
  <c r="G33" i="3" s="1"/>
  <c r="CQ31" i="3"/>
  <c r="G31" i="3" s="1"/>
  <c r="CQ29" i="3"/>
  <c r="G29" i="3" s="1"/>
  <c r="CQ27" i="3"/>
  <c r="G27" i="3" s="1"/>
  <c r="CQ25" i="3"/>
  <c r="G25" i="3" s="1"/>
  <c r="CQ23" i="3"/>
  <c r="G23" i="3" s="1"/>
  <c r="CQ46" i="3"/>
  <c r="G46" i="3" s="1"/>
  <c r="CQ45" i="3"/>
  <c r="G45" i="3" s="1"/>
  <c r="CQ44" i="3"/>
  <c r="G44" i="3" s="1"/>
  <c r="CQ43" i="3"/>
  <c r="G43" i="3" s="1"/>
  <c r="CQ42" i="3"/>
  <c r="G42" i="3" s="1"/>
  <c r="CQ37" i="3"/>
  <c r="G37" i="3" s="1"/>
  <c r="CQ36" i="3"/>
  <c r="G36" i="3" s="1"/>
  <c r="CQ32" i="3"/>
  <c r="G32" i="3" s="1"/>
  <c r="CQ30" i="3"/>
  <c r="G30" i="3" s="1"/>
  <c r="CQ28" i="3"/>
  <c r="G28" i="3" s="1"/>
  <c r="CQ26" i="3"/>
  <c r="G26" i="3" s="1"/>
  <c r="CQ24" i="3"/>
  <c r="G24" i="3" s="1"/>
  <c r="CQ16" i="3"/>
  <c r="G16" i="3" s="1"/>
  <c r="CQ18" i="3"/>
  <c r="G18" i="3" s="1"/>
  <c r="CQ20" i="3"/>
  <c r="G20" i="3" s="1"/>
  <c r="CQ16" i="2"/>
  <c r="G16" i="2" s="1"/>
  <c r="CQ18" i="2"/>
  <c r="G18" i="2" s="1"/>
  <c r="CQ19" i="2"/>
  <c r="G19" i="2" s="1"/>
  <c r="CQ24" i="2"/>
  <c r="G24" i="2" s="1"/>
  <c r="CQ26" i="2"/>
  <c r="G26" i="2" s="1"/>
  <c r="CQ28" i="2"/>
  <c r="G28" i="2" s="1"/>
  <c r="CQ30" i="2"/>
  <c r="G30" i="2" s="1"/>
  <c r="CT31" i="2"/>
  <c r="J31" i="2" s="1"/>
  <c r="CQ32" i="2"/>
  <c r="G32" i="2" s="1"/>
  <c r="CQ34" i="2"/>
  <c r="G34" i="2" s="1"/>
  <c r="CQ35" i="2"/>
  <c r="G35" i="2" s="1"/>
  <c r="CQ36" i="2"/>
  <c r="G36" i="2" s="1"/>
  <c r="CQ37" i="2"/>
  <c r="G37" i="2" s="1"/>
  <c r="CQ38" i="2"/>
  <c r="G38" i="2" s="1"/>
  <c r="CQ39" i="2"/>
  <c r="G39" i="2" s="1"/>
  <c r="CQ40" i="2"/>
  <c r="G40" i="2" s="1"/>
  <c r="CQ41" i="2"/>
  <c r="G41" i="2" s="1"/>
  <c r="CQ42" i="2"/>
  <c r="G42" i="2" s="1"/>
  <c r="CQ43" i="2"/>
  <c r="G43" i="2" s="1"/>
  <c r="CQ44" i="2"/>
  <c r="G44" i="2" s="1"/>
  <c r="CQ45" i="2"/>
  <c r="G45" i="2" s="1"/>
  <c r="CQ15" i="3"/>
  <c r="G15" i="3" s="1"/>
  <c r="BR17" i="3"/>
  <c r="CM17" i="3" s="1"/>
  <c r="CN17" i="3" s="1"/>
  <c r="H17" i="3" s="1"/>
  <c r="I17" i="3" s="1"/>
  <c r="CQ17" i="3"/>
  <c r="G17" i="3" s="1"/>
  <c r="BR19" i="3"/>
  <c r="CM19" i="3" s="1"/>
  <c r="CN19" i="3" s="1"/>
  <c r="H19" i="3" s="1"/>
  <c r="I19" i="3" s="1"/>
  <c r="CQ19" i="3"/>
  <c r="G19" i="3" s="1"/>
  <c r="CQ21" i="3"/>
  <c r="G21" i="3" s="1"/>
  <c r="BR22" i="3"/>
  <c r="CM22" i="3" s="1"/>
  <c r="CN22" i="3" s="1"/>
  <c r="H22" i="3" s="1"/>
  <c r="I22" i="3" s="1"/>
  <c r="CQ22" i="3"/>
  <c r="G22" i="3" s="1"/>
  <c r="CT29" i="3"/>
  <c r="J29" i="3" s="1"/>
  <c r="CT31" i="3"/>
  <c r="J31" i="3" s="1"/>
  <c r="CT33" i="3"/>
  <c r="J33" i="3" s="1"/>
  <c r="CT34" i="3"/>
  <c r="J34" i="3" s="1"/>
  <c r="CT35" i="3"/>
  <c r="J35" i="3" s="1"/>
  <c r="BR37" i="3"/>
  <c r="CM37" i="3" s="1"/>
  <c r="CN37" i="3" s="1"/>
  <c r="H37" i="3" s="1"/>
  <c r="I37" i="3" s="1"/>
  <c r="BR38" i="3"/>
  <c r="CM38" i="3" s="1"/>
  <c r="CN38" i="3" s="1"/>
  <c r="H38" i="3" s="1"/>
  <c r="I38" i="3" s="1"/>
  <c r="CT38" i="3"/>
  <c r="J38" i="3" s="1"/>
  <c r="CT39" i="3"/>
  <c r="J39" i="3" s="1"/>
  <c r="CT40" i="3"/>
  <c r="J40" i="3" s="1"/>
  <c r="CT41" i="3"/>
  <c r="J41" i="3" s="1"/>
  <c r="BR29" i="4"/>
  <c r="CM29" i="4" s="1"/>
  <c r="CN29" i="4" s="1"/>
  <c r="H29" i="4" s="1"/>
  <c r="I29" i="4" s="1"/>
  <c r="BR38" i="4"/>
  <c r="CM38" i="4" s="1"/>
  <c r="CN38" i="4" s="1"/>
  <c r="H38" i="4" s="1"/>
  <c r="I38" i="4" s="1"/>
  <c r="BR27" i="3"/>
  <c r="CM27" i="3" s="1"/>
  <c r="CN27" i="3" s="1"/>
  <c r="H27" i="3" s="1"/>
  <c r="I27" i="3" s="1"/>
  <c r="CT28" i="3"/>
  <c r="J28" i="3" s="1"/>
  <c r="CT30" i="3"/>
  <c r="J30" i="3" s="1"/>
  <c r="CT32" i="3"/>
  <c r="J32" i="3" s="1"/>
  <c r="CT36" i="3"/>
  <c r="J36" i="3" s="1"/>
  <c r="CT37" i="3"/>
  <c r="J37" i="3" s="1"/>
  <c r="CT42" i="3"/>
  <c r="J42" i="3" s="1"/>
  <c r="CT43" i="3"/>
  <c r="J43" i="3" s="1"/>
  <c r="CT44" i="3"/>
  <c r="J44" i="3" s="1"/>
  <c r="CT45" i="3"/>
  <c r="J45" i="3" s="1"/>
  <c r="BR14" i="4"/>
  <c r="CM14" i="4" s="1"/>
  <c r="CN14" i="4" s="1"/>
  <c r="H14" i="4" s="1"/>
  <c r="I14" i="4" s="1"/>
  <c r="BR20" i="4"/>
  <c r="CM20" i="4" s="1"/>
  <c r="CN20" i="4" s="1"/>
  <c r="H20" i="4" s="1"/>
  <c r="I20" i="4" s="1"/>
  <c r="BR25" i="4"/>
  <c r="CM25" i="4" s="1"/>
  <c r="CN25" i="4" s="1"/>
  <c r="H25" i="4" s="1"/>
  <c r="I25" i="4" s="1"/>
  <c r="BR34" i="4"/>
  <c r="CM34" i="4" s="1"/>
  <c r="CN34" i="4" s="1"/>
  <c r="H34" i="4" s="1"/>
  <c r="I34" i="4" s="1"/>
  <c r="BR37" i="4"/>
  <c r="CM37" i="4" s="1"/>
  <c r="CN37" i="4" s="1"/>
  <c r="H37" i="4" s="1"/>
  <c r="I37" i="4" s="1"/>
  <c r="BR43" i="4"/>
  <c r="CM43" i="4" s="1"/>
  <c r="CN43" i="4" s="1"/>
  <c r="H43" i="4" s="1"/>
  <c r="I43" i="4" s="1"/>
  <c r="BR12" i="5"/>
  <c r="CM12" i="5" s="1"/>
  <c r="CN12" i="5" s="1"/>
  <c r="H12" i="5" s="1"/>
  <c r="I12" i="5" s="1"/>
  <c r="BR14" i="5"/>
  <c r="CM14" i="5" s="1"/>
  <c r="CN14" i="5" s="1"/>
  <c r="H14" i="5" s="1"/>
  <c r="I14" i="5" s="1"/>
  <c r="BR15" i="5"/>
  <c r="CM15" i="5" s="1"/>
  <c r="CN15" i="5" s="1"/>
  <c r="H15" i="5" s="1"/>
  <c r="I15" i="5" s="1"/>
  <c r="BR21" i="5"/>
  <c r="CM21" i="5" s="1"/>
  <c r="CN21" i="5" s="1"/>
  <c r="H21" i="5" s="1"/>
  <c r="I21" i="5" s="1"/>
  <c r="BR27" i="5"/>
  <c r="CM27" i="5" s="1"/>
  <c r="CN27" i="5" s="1"/>
  <c r="H27" i="5" s="1"/>
  <c r="I27" i="5" s="1"/>
  <c r="BR28" i="5"/>
  <c r="CM28" i="5" s="1"/>
  <c r="CN28" i="5" s="1"/>
  <c r="H28" i="5" s="1"/>
  <c r="I28" i="5" s="1"/>
  <c r="BR29" i="5"/>
  <c r="CM29" i="5" s="1"/>
  <c r="CN29" i="5" s="1"/>
  <c r="H29" i="5" s="1"/>
  <c r="I29" i="5" s="1"/>
  <c r="BR32" i="5"/>
  <c r="CM32" i="5" s="1"/>
  <c r="CN32" i="5" s="1"/>
  <c r="H32" i="5" s="1"/>
  <c r="I32" i="5" s="1"/>
  <c r="BR33" i="5"/>
  <c r="CM33" i="5" s="1"/>
  <c r="CN33" i="5" s="1"/>
  <c r="H33" i="5" s="1"/>
  <c r="I33" i="5" s="1"/>
  <c r="BR34" i="5"/>
  <c r="CM34" i="5" s="1"/>
  <c r="CN34" i="5" s="1"/>
  <c r="H34" i="5" s="1"/>
  <c r="I34" i="5" s="1"/>
  <c r="BR35" i="5"/>
  <c r="CM35" i="5" s="1"/>
  <c r="CN35" i="5" s="1"/>
  <c r="H35" i="5" s="1"/>
  <c r="I35" i="5" s="1"/>
  <c r="BR41" i="5"/>
  <c r="CM41" i="5" s="1"/>
  <c r="CN41" i="5" s="1"/>
  <c r="H41" i="5" s="1"/>
  <c r="I41" i="5" s="1"/>
  <c r="BR42" i="5"/>
  <c r="CM42" i="5" s="1"/>
  <c r="CN42" i="5" s="1"/>
  <c r="H42" i="5" s="1"/>
  <c r="I42" i="5" s="1"/>
  <c r="BR43" i="5"/>
  <c r="CM43" i="5" s="1"/>
  <c r="CN43" i="5" s="1"/>
  <c r="H43" i="5" s="1"/>
  <c r="I43" i="5" s="1"/>
  <c r="BR46" i="4"/>
  <c r="CM46" i="4" s="1"/>
  <c r="CN46" i="4" s="1"/>
  <c r="H46" i="4" s="1"/>
  <c r="I46" i="4" s="1"/>
  <c r="BR45" i="4"/>
  <c r="CM45" i="4" s="1"/>
  <c r="CN45" i="4" s="1"/>
  <c r="H45" i="4" s="1"/>
  <c r="I45" i="4" s="1"/>
  <c r="BR44" i="4"/>
  <c r="CM44" i="4" s="1"/>
  <c r="CN44" i="4" s="1"/>
  <c r="H44" i="4" s="1"/>
  <c r="I44" i="4" s="1"/>
  <c r="BR42" i="4"/>
  <c r="CM42" i="4" s="1"/>
  <c r="CN42" i="4" s="1"/>
  <c r="H42" i="4" s="1"/>
  <c r="I42" i="4" s="1"/>
  <c r="BR41" i="4"/>
  <c r="CM41" i="4" s="1"/>
  <c r="CN41" i="4" s="1"/>
  <c r="H41" i="4" s="1"/>
  <c r="I41" i="4" s="1"/>
  <c r="BR39" i="4"/>
  <c r="CM39" i="4" s="1"/>
  <c r="CN39" i="4" s="1"/>
  <c r="H39" i="4" s="1"/>
  <c r="I39" i="4" s="1"/>
  <c r="BR36" i="4"/>
  <c r="CM36" i="4" s="1"/>
  <c r="CN36" i="4" s="1"/>
  <c r="H36" i="4" s="1"/>
  <c r="I36" i="4" s="1"/>
  <c r="BR35" i="4"/>
  <c r="CM35" i="4" s="1"/>
  <c r="CN35" i="4" s="1"/>
  <c r="H35" i="4" s="1"/>
  <c r="I35" i="4" s="1"/>
  <c r="BR32" i="4"/>
  <c r="CM32" i="4" s="1"/>
  <c r="CN32" i="4" s="1"/>
  <c r="H32" i="4" s="1"/>
  <c r="I32" i="4" s="1"/>
  <c r="BR30" i="4"/>
  <c r="CM30" i="4" s="1"/>
  <c r="CN30" i="4" s="1"/>
  <c r="H30" i="4" s="1"/>
  <c r="I30" i="4" s="1"/>
  <c r="BR28" i="4"/>
  <c r="CM28" i="4" s="1"/>
  <c r="CN28" i="4" s="1"/>
  <c r="H28" i="4" s="1"/>
  <c r="I28" i="4" s="1"/>
  <c r="BR24" i="4"/>
  <c r="CM24" i="4" s="1"/>
  <c r="CN24" i="4" s="1"/>
  <c r="H24" i="4" s="1"/>
  <c r="I24" i="4" s="1"/>
  <c r="BR22" i="4"/>
  <c r="CM22" i="4" s="1"/>
  <c r="CN22" i="4" s="1"/>
  <c r="H22" i="4" s="1"/>
  <c r="I22" i="4" s="1"/>
  <c r="BR21" i="4"/>
  <c r="CM21" i="4" s="1"/>
  <c r="CN21" i="4" s="1"/>
  <c r="H21" i="4" s="1"/>
  <c r="I21" i="4" s="1"/>
  <c r="BR19" i="4"/>
  <c r="CM19" i="4" s="1"/>
  <c r="CN19" i="4" s="1"/>
  <c r="H19" i="4" s="1"/>
  <c r="I19" i="4" s="1"/>
  <c r="BR17" i="4"/>
  <c r="CM17" i="4" s="1"/>
  <c r="CN17" i="4" s="1"/>
  <c r="H17" i="4" s="1"/>
  <c r="I17" i="4" s="1"/>
  <c r="BR15" i="4"/>
  <c r="CM15" i="4" s="1"/>
  <c r="CN15" i="4" s="1"/>
  <c r="H15" i="4" s="1"/>
  <c r="I15" i="4" s="1"/>
  <c r="BR13" i="4"/>
  <c r="CM13" i="4" s="1"/>
  <c r="CN13" i="4" s="1"/>
  <c r="H13" i="4" s="1"/>
  <c r="I13" i="4" s="1"/>
  <c r="BR11" i="4"/>
  <c r="CM11" i="4" s="1"/>
  <c r="CN11" i="4" s="1"/>
  <c r="H11" i="4" s="1"/>
  <c r="I11" i="4" s="1"/>
  <c r="BR13" i="5"/>
  <c r="CM13" i="5" s="1"/>
  <c r="CN13" i="5" s="1"/>
  <c r="H13" i="5" s="1"/>
  <c r="I13" i="5" s="1"/>
  <c r="BR19" i="5"/>
  <c r="CM19" i="5" s="1"/>
  <c r="CN19" i="5" s="1"/>
  <c r="H19" i="5" s="1"/>
  <c r="I19" i="5" s="1"/>
  <c r="BR22" i="5"/>
  <c r="CM22" i="5" s="1"/>
  <c r="CN22" i="5" s="1"/>
  <c r="H22" i="5" s="1"/>
  <c r="I22" i="5" s="1"/>
  <c r="BR24" i="5"/>
  <c r="CM24" i="5" s="1"/>
  <c r="CN24" i="5" s="1"/>
  <c r="H24" i="5" s="1"/>
  <c r="I24" i="5" s="1"/>
  <c r="BR25" i="5"/>
  <c r="CM25" i="5" s="1"/>
  <c r="CN25" i="5" s="1"/>
  <c r="H25" i="5" s="1"/>
  <c r="I25" i="5" s="1"/>
  <c r="BR26" i="5"/>
  <c r="CM26" i="5" s="1"/>
  <c r="CN26" i="5" s="1"/>
  <c r="H26" i="5" s="1"/>
  <c r="I26" i="5" s="1"/>
  <c r="BR36" i="5"/>
  <c r="CM36" i="5" s="1"/>
  <c r="CN36" i="5" s="1"/>
  <c r="H36" i="5" s="1"/>
  <c r="I36" i="5" s="1"/>
  <c r="BR40" i="5"/>
  <c r="CM40" i="5" s="1"/>
  <c r="CN40" i="5" s="1"/>
  <c r="H40" i="5" s="1"/>
  <c r="I40" i="5" s="1"/>
  <c r="BR44" i="5"/>
  <c r="CM44" i="5" s="1"/>
  <c r="CN44" i="5" s="1"/>
  <c r="H44" i="5" s="1"/>
  <c r="I44" i="5" s="1"/>
  <c r="BR46" i="5"/>
  <c r="CM46" i="5" s="1"/>
  <c r="CN46" i="5" s="1"/>
  <c r="H46" i="5" s="1"/>
  <c r="I46" i="5" s="1"/>
  <c r="BR11" i="5"/>
  <c r="CM11" i="5" s="1"/>
  <c r="CN11" i="5" s="1"/>
  <c r="H11" i="5" s="1"/>
  <c r="I11" i="5" s="1"/>
  <c r="BR12" i="3"/>
  <c r="CM12" i="3" s="1"/>
  <c r="CN12" i="3" s="1"/>
  <c r="H12" i="3" s="1"/>
  <c r="I12" i="3" s="1"/>
  <c r="BR18" i="3"/>
  <c r="CM18" i="3" s="1"/>
  <c r="CN18" i="3" s="1"/>
  <c r="H18" i="3" s="1"/>
  <c r="I18" i="3" s="1"/>
  <c r="BR23" i="3"/>
  <c r="CM23" i="3" s="1"/>
  <c r="CN23" i="3" s="1"/>
  <c r="H23" i="3" s="1"/>
  <c r="I23" i="3" s="1"/>
  <c r="BR24" i="3"/>
  <c r="CM24" i="3" s="1"/>
  <c r="CN24" i="3" s="1"/>
  <c r="H24" i="3" s="1"/>
  <c r="I24" i="3" s="1"/>
  <c r="BR25" i="3"/>
  <c r="CM25" i="3" s="1"/>
  <c r="CN25" i="3" s="1"/>
  <c r="H25" i="3" s="1"/>
  <c r="I25" i="3" s="1"/>
  <c r="BR29" i="3"/>
  <c r="CM29" i="3" s="1"/>
  <c r="CN29" i="3" s="1"/>
  <c r="H29" i="3" s="1"/>
  <c r="I29" i="3" s="1"/>
  <c r="BR36" i="3"/>
  <c r="CM36" i="3" s="1"/>
  <c r="CN36" i="3" s="1"/>
  <c r="H36" i="3" s="1"/>
  <c r="I36" i="3" s="1"/>
  <c r="BR39" i="3"/>
  <c r="CM39" i="3" s="1"/>
  <c r="CN39" i="3" s="1"/>
  <c r="H39" i="3" s="1"/>
  <c r="I39" i="3" s="1"/>
  <c r="BR40" i="3"/>
  <c r="CM40" i="3" s="1"/>
  <c r="CN40" i="3" s="1"/>
  <c r="H40" i="3" s="1"/>
  <c r="I40" i="3" s="1"/>
  <c r="BR42" i="3"/>
  <c r="CM42" i="3" s="1"/>
  <c r="CN42" i="3" s="1"/>
  <c r="H42" i="3" s="1"/>
  <c r="I42" i="3" s="1"/>
  <c r="BR43" i="3"/>
  <c r="CM43" i="3" s="1"/>
  <c r="CN43" i="3" s="1"/>
  <c r="H43" i="3" s="1"/>
  <c r="I43" i="3" s="1"/>
  <c r="BR45" i="3"/>
  <c r="CM45" i="3" s="1"/>
  <c r="CN45" i="3" s="1"/>
  <c r="H45" i="3" s="1"/>
  <c r="I45" i="3" s="1"/>
  <c r="BR46" i="3"/>
  <c r="CM46" i="3" s="1"/>
  <c r="CN46" i="3" s="1"/>
  <c r="H46" i="3" s="1"/>
  <c r="I46" i="3" s="1"/>
  <c r="BR21" i="2"/>
  <c r="CM21" i="2" s="1"/>
  <c r="CN21" i="2" s="1"/>
  <c r="H21" i="2" s="1"/>
  <c r="I21" i="2" s="1"/>
  <c r="BR23" i="2"/>
  <c r="CM23" i="2" s="1"/>
  <c r="CN23" i="2" s="1"/>
  <c r="H23" i="2" s="1"/>
  <c r="I23" i="2" s="1"/>
  <c r="BR24" i="2"/>
  <c r="CM24" i="2" s="1"/>
  <c r="CN24" i="2" s="1"/>
  <c r="H24" i="2" s="1"/>
  <c r="I24" i="2" s="1"/>
  <c r="BR25" i="2"/>
  <c r="CM25" i="2" s="1"/>
  <c r="CN25" i="2" s="1"/>
  <c r="H25" i="2" s="1"/>
  <c r="I25" i="2" s="1"/>
  <c r="BR31" i="2"/>
  <c r="CM31" i="2" s="1"/>
  <c r="CN31" i="2" s="1"/>
  <c r="H31" i="2" s="1"/>
  <c r="I31" i="2" s="1"/>
  <c r="BR32" i="2"/>
  <c r="CM32" i="2" s="1"/>
  <c r="CN32" i="2" s="1"/>
  <c r="H32" i="2" s="1"/>
  <c r="I32" i="2" s="1"/>
  <c r="BR33" i="2"/>
  <c r="CM33" i="2" s="1"/>
  <c r="CN33" i="2" s="1"/>
  <c r="H33" i="2" s="1"/>
  <c r="I33" i="2" s="1"/>
  <c r="BR37" i="2"/>
  <c r="CM37" i="2" s="1"/>
  <c r="CN37" i="2" s="1"/>
  <c r="H37" i="2" s="1"/>
  <c r="I37" i="2" s="1"/>
  <c r="BR41" i="2"/>
  <c r="CM41" i="2" s="1"/>
  <c r="CN41" i="2" s="1"/>
  <c r="H41" i="2" s="1"/>
  <c r="I41" i="2" s="1"/>
  <c r="BR45" i="2"/>
  <c r="CM45" i="2" s="1"/>
  <c r="CN45" i="2" s="1"/>
  <c r="H45" i="2" s="1"/>
  <c r="I45" i="2" s="1"/>
  <c r="BR33" i="1"/>
  <c r="CM33" i="1" s="1"/>
  <c r="CN33" i="1" s="1"/>
  <c r="H33" i="1" s="1"/>
  <c r="I33" i="1" s="1"/>
  <c r="BR31" i="1"/>
  <c r="CM31" i="1" s="1"/>
  <c r="CN31" i="1" s="1"/>
  <c r="H31" i="1" s="1"/>
  <c r="I31" i="1" s="1"/>
  <c r="BR29" i="1"/>
  <c r="CM29" i="1" s="1"/>
  <c r="CN29" i="1" s="1"/>
  <c r="H29" i="1" s="1"/>
  <c r="I29" i="1" s="1"/>
  <c r="BR23" i="1"/>
  <c r="CM23" i="1" s="1"/>
  <c r="CN23" i="1" s="1"/>
  <c r="H23" i="1" s="1"/>
  <c r="I23" i="1" s="1"/>
  <c r="BR20" i="1"/>
  <c r="CM20" i="1" s="1"/>
  <c r="CN20" i="1" s="1"/>
  <c r="H20" i="1" s="1"/>
  <c r="I20" i="1" s="1"/>
  <c r="BR18" i="1"/>
  <c r="CM18" i="1" s="1"/>
  <c r="CN18" i="1" s="1"/>
  <c r="H18" i="1" s="1"/>
  <c r="I18" i="1" s="1"/>
  <c r="BR16" i="1"/>
  <c r="CM16" i="1" s="1"/>
  <c r="CN16" i="1" s="1"/>
  <c r="H16" i="1" s="1"/>
  <c r="I16" i="1" s="1"/>
  <c r="BR14" i="1"/>
  <c r="CM14" i="1" s="1"/>
  <c r="CN14" i="1" s="1"/>
  <c r="H14" i="1" s="1"/>
  <c r="I14" i="1" s="1"/>
  <c r="BR12" i="1"/>
  <c r="CM12" i="1" s="1"/>
  <c r="CN12" i="1" s="1"/>
  <c r="H12" i="1" s="1"/>
  <c r="I12" i="1" s="1"/>
</calcChain>
</file>

<file path=xl/sharedStrings.xml><?xml version="1.0" encoding="utf-8"?>
<sst xmlns="http://schemas.openxmlformats.org/spreadsheetml/2006/main" count="871" uniqueCount="248">
  <si>
    <t>PERINGATAN :: KOLOM INI TIDAK BOLEH DIGESER POSISINYA</t>
  </si>
  <si>
    <t>DAFTAR NILAI PESERTA DIDIK SMA NEGERI 8 SEMARANG</t>
  </si>
  <si>
    <t>Guru :</t>
  </si>
  <si>
    <t>Nunung Nilasari, S.Pd.</t>
  </si>
  <si>
    <t>Kelas XI MIPA 1</t>
  </si>
  <si>
    <t xml:space="preserve">KELAS </t>
  </si>
  <si>
    <t>:</t>
  </si>
  <si>
    <t>Mapel :</t>
  </si>
  <si>
    <t>Bahasa Jawa [ Kelompok B (Wajib) ]</t>
  </si>
  <si>
    <t>didownload 07/09/2018</t>
  </si>
  <si>
    <t>DAFTAR NILAI SEMESTER GASAL</t>
  </si>
  <si>
    <t xml:space="preserve">Wali Kelas </t>
  </si>
  <si>
    <t>KKM :</t>
  </si>
  <si>
    <t>TAHUN PELAJARAN 2018/2019</t>
  </si>
  <si>
    <t>Semester Gasal Tahun Pelajaran 2018/2019</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</si>
  <si>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</si>
  <si>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</si>
  <si>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</si>
  <si>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</si>
  <si>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</si>
  <si>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</si>
  <si>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</si>
  <si>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</si>
  <si>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</si>
  <si>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</si>
  <si>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</si>
  <si>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</si>
  <si>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</si>
  <si>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</si>
  <si>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</si>
  <si>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</si>
  <si>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</si>
  <si>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PTS</t>
  </si>
  <si>
    <t>Kode</t>
  </si>
  <si>
    <t>Catatan</t>
  </si>
  <si>
    <t>NILAI</t>
  </si>
  <si>
    <t>PRED.</t>
  </si>
  <si>
    <t>DESKRIPSI</t>
  </si>
  <si>
    <t>TLS</t>
  </si>
  <si>
    <t>LSN</t>
  </si>
  <si>
    <t>TGS</t>
  </si>
  <si>
    <t>PRTK</t>
  </si>
  <si>
    <t>PRYK</t>
  </si>
  <si>
    <t>PRTFL</t>
  </si>
  <si>
    <t>ALFIAN ARDIYANSAH</t>
  </si>
  <si>
    <t>Predikat Pengetahuan</t>
  </si>
  <si>
    <t>ALFINA SUSANTI</t>
  </si>
  <si>
    <t>Minimal</t>
  </si>
  <si>
    <t>Maximal</t>
  </si>
  <si>
    <t>Predikat</t>
  </si>
  <si>
    <t>ANNISATHINA HERMY UTAMI</t>
  </si>
  <si>
    <t>D</t>
  </si>
  <si>
    <t>ANUGRAHANING DYAH SAFITRI</t>
  </si>
  <si>
    <t>C</t>
  </si>
  <si>
    <t>ARDIANA AULIA SECHA ANISYA</t>
  </si>
  <si>
    <t>B</t>
  </si>
  <si>
    <t>ARYA DEWA SAPUTRA</t>
  </si>
  <si>
    <t>BOBBY ALESSANDRO EVANDRA LUTFI NUGROHO</t>
  </si>
  <si>
    <t>DAVIN FINANDA FIRZI PRADHANI</t>
  </si>
  <si>
    <t>DESTYARA SALSABILA RAMADHANI</t>
  </si>
  <si>
    <t>DEVI MAULINA N.A NUR ALIFAH</t>
  </si>
  <si>
    <t>DEVITA AULIA PUTRI AGMI</t>
  </si>
  <si>
    <t>KETERANGAN KETERAMPILAN</t>
  </si>
  <si>
    <t>DINA AGUSTIANINGSIH</t>
  </si>
  <si>
    <t>FAIQOTUZZAHRO</t>
  </si>
  <si>
    <t>FAIZAL SHAUMA WIDYA SANTOSO</t>
  </si>
  <si>
    <t>FITRAN DWI SAPUTRA</t>
  </si>
  <si>
    <t>Predikat Keterampilan</t>
  </si>
  <si>
    <t>IKA PUTRI HARINI</t>
  </si>
  <si>
    <t>INDRAKILA PRABOWO</t>
  </si>
  <si>
    <t>JIHAN NABILA WAFA`</t>
  </si>
  <si>
    <t>LAILATUL FITRI</t>
  </si>
  <si>
    <t>MAULANA ISHAQ HANDI PUTRA</t>
  </si>
  <si>
    <t>MAYA PUTRI VALENTINA</t>
  </si>
  <si>
    <t>MITHA KAMILIA ADI WIJAYA</t>
  </si>
  <si>
    <t>MUHAMMAD LUTFI AMANULLAH</t>
  </si>
  <si>
    <t>MUHAMMAD SALAFIAH</t>
  </si>
  <si>
    <t>NIROSSA LUSARDI</t>
  </si>
  <si>
    <t>NOR EKA ADI SURYANTO</t>
  </si>
  <si>
    <t>RIDHO ADITYA NUGROHO</t>
  </si>
  <si>
    <t>RIMMATUL KHASANAH</t>
  </si>
  <si>
    <t>RONA SEPTIANTI</t>
  </si>
  <si>
    <t>SHALSABILA KRESNARIN PUTRI</t>
  </si>
  <si>
    <t>SILVIA DWI SURYANI</t>
  </si>
  <si>
    <t>SRI PURWANTI</t>
  </si>
  <si>
    <t>SULTHAN NAUFALIRAZHAN RIYADI</t>
  </si>
  <si>
    <t>ULFA TRIHANDAYANI</t>
  </si>
  <si>
    <t>YUNITA DWI LESTARI</t>
  </si>
  <si>
    <t>ZIYAD FIKRIN NAJIB</t>
  </si>
  <si>
    <t>Kelas XI MIPA 2</t>
  </si>
  <si>
    <t>ADE EMANIAR</t>
  </si>
  <si>
    <t>ALAMUDIN ZULFAN GUNADI</t>
  </si>
  <si>
    <t>ALFARISKI YOGA PRATAMA</t>
  </si>
  <si>
    <t>ANINDYA DIAN PUTRIANI</t>
  </si>
  <si>
    <t>ARISKA DWI KUSUMANINGRUM</t>
  </si>
  <si>
    <t>ARMALINA SAFANA JAZULIAH</t>
  </si>
  <si>
    <t>ASRI LITA SARI</t>
  </si>
  <si>
    <t>AZZAHRA ANDHIRA PUTRI</t>
  </si>
  <si>
    <t>DENTHA ALBANY</t>
  </si>
  <si>
    <t>DICKI GUSTI WAHYUDI</t>
  </si>
  <si>
    <t>DINDA SUCI ANGGRAENI</t>
  </si>
  <si>
    <t>DWI HANDAYANI</t>
  </si>
  <si>
    <t>DYAH FELINA PANGESTU</t>
  </si>
  <si>
    <t>ELZA AINNUN NAZILA</t>
  </si>
  <si>
    <t>FIRDAUS FAJAR UTSMANI</t>
  </si>
  <si>
    <t>FITRI SETYANDARI</t>
  </si>
  <si>
    <t>HANDRYCA TAUFIK SHAPUTRA</t>
  </si>
  <si>
    <t>INTAN PUTRI AMARILIS</t>
  </si>
  <si>
    <t>KELVIN EDO SADEWA</t>
  </si>
  <si>
    <t>KHARISMA MEGA PRATIWI</t>
  </si>
  <si>
    <t>LINDA DWI ICHROMI</t>
  </si>
  <si>
    <t>MANDARISKA DARA APRILLIA</t>
  </si>
  <si>
    <t>MONIK AULIA NUR HIDAYAH</t>
  </si>
  <si>
    <t>MUHAMAD RAFLI</t>
  </si>
  <si>
    <t>MUHAMMAD ARKAN ABYASA</t>
  </si>
  <si>
    <t>MUHAMMAD RIZQI NAUFAL</t>
  </si>
  <si>
    <t>NOVIA RAMADHANI</t>
  </si>
  <si>
    <t>RAKHMAT PURNAN AINAL YAQIN</t>
  </si>
  <si>
    <t>RESKA DWI OKTAVIANI</t>
  </si>
  <si>
    <t>SAFIRA JULIA PUTRI</t>
  </si>
  <si>
    <t>SHIQTA AZZAHRA PRAMANAPUTRI</t>
  </si>
  <si>
    <t>SITI AISAH RAHMANIAH</t>
  </si>
  <si>
    <t>SULISTIYONO</t>
  </si>
  <si>
    <t>VERA YOLANDA</t>
  </si>
  <si>
    <t>YANWAR WIDIYANTO</t>
  </si>
  <si>
    <t>YULIANA PRATIWI</t>
  </si>
  <si>
    <t>Kelas XI MIPA 3</t>
  </si>
  <si>
    <t>ABI DEWA PAKSI SANTOSO</t>
  </si>
  <si>
    <t>ADELIA SOFIA ANJANI</t>
  </si>
  <si>
    <t>ALILA KANAYADIBA</t>
  </si>
  <si>
    <t>ALYA FITRIANA ROSITA</t>
  </si>
  <si>
    <t>AMNATULAINA HARISSAPUTRI</t>
  </si>
  <si>
    <t>AQZA PRADIPTA</t>
  </si>
  <si>
    <t>DAFFA AGNIS PUTRA</t>
  </si>
  <si>
    <t>DAHLIA KUSUMA RAMADHANI DEWI SURYANI</t>
  </si>
  <si>
    <t>DELLA OCTARIA HADI</t>
  </si>
  <si>
    <t>DESTRI SINTA BELA</t>
  </si>
  <si>
    <t>DEVINA AYU SEPTARIZA</t>
  </si>
  <si>
    <t>DINAR HARI SYAHPUTRA</t>
  </si>
  <si>
    <t>FADHILA AL WAFIQ</t>
  </si>
  <si>
    <t>FARIZA SHEGI PRATAMA</t>
  </si>
  <si>
    <t>HILAL DAFFA IZZUDIN</t>
  </si>
  <si>
    <t>INTAN ISWARA</t>
  </si>
  <si>
    <t>ISAAC MUSAIVAN INSAN FISABILILLAH</t>
  </si>
  <si>
    <t>JILAN AFIFAH AZZAH</t>
  </si>
  <si>
    <t>LUBNA RIZKITA KHAIRUNNIDA</t>
  </si>
  <si>
    <t>MAHARANI</t>
  </si>
  <si>
    <t>MUHAMAD IGO AL-FALASANI</t>
  </si>
  <si>
    <t>MUHAMMAD AHSAN ISMAIL</t>
  </si>
  <si>
    <t>MUHAMMAD FERDIANSYACH NURSY SAPUTRA</t>
  </si>
  <si>
    <t>MUHAMMAD NABIL ULINNUHA</t>
  </si>
  <si>
    <t>NANIK SRI PUJI RAHMAWATI</t>
  </si>
  <si>
    <t>PUTRI SRIWARDANI</t>
  </si>
  <si>
    <t>RISMA AULIA ATIQA</t>
  </si>
  <si>
    <t>RIZALDY ARJI PANGESTU</t>
  </si>
  <si>
    <t>RIZQY CAHYA PUTRA LAKSANA</t>
  </si>
  <si>
    <t>SARAH FATIMAH NAHDAH</t>
  </si>
  <si>
    <t>SILVIYA QOTHRUNNADA</t>
  </si>
  <si>
    <t>SYIFA AMANDA</t>
  </si>
  <si>
    <t>TEGAR GALIH ARYA CANDY</t>
  </si>
  <si>
    <t>TSANIA SHOFENIA FERISHA EFFENDI</t>
  </si>
  <si>
    <t>WAHYUNI DWI PERTIWI</t>
  </si>
  <si>
    <t>ZALFA KHOLIDA</t>
  </si>
  <si>
    <t>Kelas XI MIPA 4</t>
  </si>
  <si>
    <t>AAN SYAIFUL ANWAR</t>
  </si>
  <si>
    <t>ADELIA RUT KRISNANTI</t>
  </si>
  <si>
    <t>ALVINA NUR A`ISYAH</t>
  </si>
  <si>
    <t>ANNISA NURISANDI</t>
  </si>
  <si>
    <t>ARNITA FEBRIYANTI</t>
  </si>
  <si>
    <t>BEKTI PRIHANTO</t>
  </si>
  <si>
    <t>CAMELIA ZARA ARTHAMEVEA</t>
  </si>
  <si>
    <t>DELIMA TRISNA PRAMUDIPTHA POEGER</t>
  </si>
  <si>
    <t>DIANA ANGGITA PUTRI</t>
  </si>
  <si>
    <t>DIONICIUS CITA BUANA LIMAN</t>
  </si>
  <si>
    <t>DYAH AYU PUSPANING TYAS</t>
  </si>
  <si>
    <t>DZAKY AMMAR FAUZAN</t>
  </si>
  <si>
    <t>FARADEVA PUSPADELLA</t>
  </si>
  <si>
    <t>FATHAN GHIFAR AHSANI</t>
  </si>
  <si>
    <t>GELI AMBARWATI</t>
  </si>
  <si>
    <t>IMANUEL DIMAS CAHYO KUMORO</t>
  </si>
  <si>
    <t>INAYAH DWI CAHYANINGRUM</t>
  </si>
  <si>
    <t>LAILA URFA MAULIDA</t>
  </si>
  <si>
    <t>LINDA KURNIA PUTRI</t>
  </si>
  <si>
    <t>MARCELA ANDARISTA MAHARANI</t>
  </si>
  <si>
    <t>MINERVA PUTRI JULLIANNE BAHRUDIN</t>
  </si>
  <si>
    <t>MUHAMMAD IQRA ORISHA I.B.MATONG</t>
  </si>
  <si>
    <t>MUHAMMAD RAHADIAN ABDURRAHMAN `AUF ALL-FIRDAUSY</t>
  </si>
  <si>
    <t>MUYASYAROH</t>
  </si>
  <si>
    <t>NATHANAEL YAPANANI</t>
  </si>
  <si>
    <t>NURMA NATHALIA UTAMI</t>
  </si>
  <si>
    <t>REGINA DINDA PRAMESTI</t>
  </si>
  <si>
    <t>RIDWAN TAUFIIQULHAKIM WIJOSENO</t>
  </si>
  <si>
    <t>SAFIRA ALYA FAFAZA</t>
  </si>
  <si>
    <t>SEKAR AJENG PANGESTIKA</t>
  </si>
  <si>
    <t>SELMA MARSYA FINDA</t>
  </si>
  <si>
    <t>SHYFAU RAMADHANI</t>
  </si>
  <si>
    <t>SYAHLA` DIVA NUR PAHLEVI</t>
  </si>
  <si>
    <t>WANADYA AYU DUTA KINASIH</t>
  </si>
  <si>
    <t>YOLANDA KHOIRUNNISA NABILAH</t>
  </si>
  <si>
    <t>YOSEPH ARDIANTO</t>
  </si>
  <si>
    <t>Kelas XI MIPA 5</t>
  </si>
  <si>
    <t>A`LA MUNA YUSTIKA AMINI</t>
  </si>
  <si>
    <t>ALFINA ZIDANNAJIYAH</t>
  </si>
  <si>
    <t>ANISA FITRI HANITA</t>
  </si>
  <si>
    <t>AR HINZA RAMADHANI PUTRA PURWOKO</t>
  </si>
  <si>
    <t>AURELIA ARINI ARTHATAMI</t>
  </si>
  <si>
    <t>CHISBIYA UMI LATIFA</t>
  </si>
  <si>
    <t>DEA SEPTIANA</t>
  </si>
  <si>
    <t>DEWI FITRIA ARSYANTI</t>
  </si>
  <si>
    <t>DHANI AHMAD MUZADI</t>
  </si>
  <si>
    <t>DIMAS ACHMAD NOOR AFNAN ALBUQOWIYYU</t>
  </si>
  <si>
    <t>DIRRA EKA APRILLYANTI</t>
  </si>
  <si>
    <t>FERDY HARISH MAULANA</t>
  </si>
  <si>
    <t>FINATUL NUR WAHYU FITRI</t>
  </si>
  <si>
    <t>GILANG FAJAR PRASETYO</t>
  </si>
  <si>
    <t>HERDINA ELOK AZ-ZAHRA</t>
  </si>
  <si>
    <t>HIBATUL AZIZI PUTRA ANANTA</t>
  </si>
  <si>
    <t>ISHIKA SUFA ANDORI</t>
  </si>
  <si>
    <t>LIESMA ROMADHONA PUSPITASARI</t>
  </si>
  <si>
    <t>LUCIA ADVENTIA DEANNOVA</t>
  </si>
  <si>
    <t>MAULIA FANDHI SUPRAPTO</t>
  </si>
  <si>
    <t>MAVRA GUHER</t>
  </si>
  <si>
    <t>MUHAMMAD IRSYAD RIZALI RACHMAD</t>
  </si>
  <si>
    <t>MUTIARA DWI RAHAYUNI</t>
  </si>
  <si>
    <t>NADIA AYU NURAINI</t>
  </si>
  <si>
    <t>NANDYA FEBRILIA HILMASARI</t>
  </si>
  <si>
    <t>NUR ANNISA VENNY MEITASARI</t>
  </si>
  <si>
    <t>OKTAVIA ARVIANETA ASZAHRA</t>
  </si>
  <si>
    <t>PRAMUDYA ADAM RAMADHANI</t>
  </si>
  <si>
    <t>RONITA AULIA MARSHELLA</t>
  </si>
  <si>
    <t>SALIS KHASAN ADDIN</t>
  </si>
  <si>
    <t>SALMA NABILA PRASASTI</t>
  </si>
  <si>
    <t>SEKAR AYU RACHMAWATI</t>
  </si>
  <si>
    <t>SEPTYANA DWI ANANDA PUTERI</t>
  </si>
  <si>
    <t>TIKA ANGGUN APRILIANI</t>
  </si>
  <si>
    <t>WARDANI TRIHANDINI</t>
  </si>
  <si>
    <t>YUNI FADLILAH</t>
  </si>
  <si>
    <r>
      <t>M</t>
    </r>
    <r>
      <rPr>
        <sz val="11"/>
        <color rgb="FF000000"/>
        <rFont val="Calibri"/>
        <family val="2"/>
      </rPr>
      <t>engemukakan isi teks Serat Wedhatama Pupuh Pocung</t>
    </r>
    <phoneticPr fontId="20"/>
  </si>
  <si>
    <r>
      <t>M</t>
    </r>
    <r>
      <rPr>
        <sz val="11"/>
        <color rgb="FF000000"/>
        <rFont val="Calibri"/>
        <family val="2"/>
      </rPr>
      <t>enulis cakepan tembang Pocung</t>
    </r>
    <phoneticPr fontId="20"/>
  </si>
  <si>
    <t>Mengidentifikasi unsur pembangun dalam novel</t>
    <phoneticPr fontId="20"/>
  </si>
  <si>
    <t>Melakukan penyajian denang membaca sinopsis novel</t>
    <phoneticPr fontId="20"/>
  </si>
  <si>
    <t>Menulis cakepan tembang Pocung</t>
    <phoneticPr fontId="20"/>
  </si>
  <si>
    <t xml:space="preserve"> </t>
  </si>
  <si>
    <t>Menganalisis pola penyusunan sesorah</t>
    <phoneticPr fontId="20"/>
  </si>
  <si>
    <t>Menjelaskan filosofi budaya mantu</t>
    <phoneticPr fontId="20"/>
  </si>
  <si>
    <t>Mengidentifikasi aksara rekan dalam wacana aksara jawa</t>
    <phoneticPr fontId="20"/>
  </si>
  <si>
    <t>Melakukan penyajian menceritakan budaya mantu</t>
    <phoneticPr fontId="20"/>
  </si>
  <si>
    <t>Menyajikan secara lisan empat paragraf teks aksara rekan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</si>
</sst>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rgb="FF000000"/>
      <name val="Calibri"/>
    </font>
    <font>
      <b/>
      <sz val="11"/>
      <color rgb="FF000000"/>
      <name val="Calibri"/>
    </font>
    <font>
      <b/>
      <sz val="10"/>
      <color rgb="FF000000"/>
      <name val="Calibri"/>
    </font>
    <font>
      <b/>
      <sz val="10"/>
      <color rgb="FF000000"/>
      <name val="Arial"/>
    </font>
    <font>
      <sz val="11"/>
      <color rgb="FF000000"/>
      <name val="Arial"/>
    </font>
    <font>
      <sz val="10"/>
      <color rgb="FF000000"/>
      <name val="Arial"/>
    </font>
    <font>
      <sz val="9"/>
      <color rgb="FF000000"/>
      <name val="Calibri"/>
    </font>
    <font>
      <b/>
      <sz val="14"/>
      <color rgb="FF000000"/>
      <name val="Times New Roman"/>
    </font>
    <font>
      <sz val="10"/>
      <color rgb="FFFF0000"/>
      <name val="Times New Roman"/>
    </font>
    <font>
      <b/>
      <sz val="10"/>
      <color rgb="FF000000"/>
      <name val="Times New Roman"/>
    </font>
    <font>
      <b/>
      <sz val="14"/>
      <color rgb="FF000000"/>
      <name val="Segoe UI"/>
    </font>
    <font>
      <sz val="8"/>
      <color rgb="FF000000"/>
      <name val="Arial"/>
    </font>
    <font>
      <b/>
      <sz val="10"/>
      <color rgb="FF000000"/>
      <name val="Segoe UI"/>
    </font>
    <font>
      <sz val="10"/>
      <color rgb="FF000000"/>
      <name val="Segoe UI"/>
    </font>
    <font>
      <sz val="10"/>
      <color rgb="FF000000"/>
      <name val="Times New Roman"/>
    </font>
    <font>
      <b/>
      <sz val="11"/>
      <color rgb="FF000000"/>
      <name val="Times New Roman"/>
    </font>
    <font>
      <b/>
      <sz val="12"/>
      <color rgb="FF000000"/>
      <name val="Arial"/>
    </font>
    <font>
      <b/>
      <i/>
      <sz val="10"/>
      <color rgb="FF000000"/>
      <name val="Segoe UI"/>
    </font>
    <font>
      <b/>
      <sz val="12"/>
      <color rgb="FF000000"/>
      <name val="Segoe UI"/>
    </font>
    <font>
      <sz val="12"/>
      <color rgb="FF000000"/>
      <name val="Segoe UI"/>
    </font>
    <font>
      <sz val="6"/>
      <name val="MS Gothic"/>
      <family val="3"/>
      <charset val="128"/>
    </font>
    <font>
      <sz val="11"/>
      <color rgb="FF000000"/>
      <name val="Calibri"/>
      <family val="2"/>
    </font>
    <font>
      <sz val="11"/>
      <name val="Calibri"/>
      <family val="2"/>
    </font>
    <font>
      <sz val="10"/>
      <name val="Segoe UI"/>
      <family val="2"/>
    </font>
    <font>
      <b/>
      <sz val="10"/>
      <name val="Segoe UI"/>
      <family val="2"/>
    </font>
    <font>
      <sz val="10"/>
      <name val="Times New Roman"/>
      <family val="1"/>
    </font>
    <font>
      <b/>
      <sz val="14"/>
      <name val="Times New Roman"/>
      <family val="1"/>
    </font>
  </fonts>
  <fills count="11">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BFBFBF"/>
        <bgColor rgb="FFCCCC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107">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0" fillId="2" borderId="0" xfId="0" applyFont="1" applyFill="1" applyAlignment="1">
      <alignment horizontal="left" vertical="center"/>
    </xf>
    <xf numFmtId="0" fontId="0" fillId="2" borderId="0" xfId="0" applyFill="1"/>
    <xf numFmtId="0" fontId="11"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2" fillId="2" borderId="3" xfId="0" applyFont="1" applyFill="1" applyBorder="1" applyAlignment="1">
      <alignment horizontal="centerContinuous" vertical="center"/>
    </xf>
    <xf numFmtId="0" fontId="12" fillId="2" borderId="4" xfId="0" applyFont="1" applyFill="1" applyBorder="1" applyAlignment="1">
      <alignment horizontal="centerContinuous" vertical="center"/>
    </xf>
    <xf numFmtId="0" fontId="12"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3" fillId="2" borderId="6" xfId="0" applyFont="1" applyFill="1" applyBorder="1" applyAlignment="1">
      <alignment horizontal="center" vertical="center"/>
    </xf>
    <xf numFmtId="0" fontId="13"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3" fillId="2" borderId="1" xfId="0" applyFont="1" applyFill="1" applyBorder="1" applyAlignment="1" applyProtection="1">
      <alignment horizontal="center" vertical="center" shrinkToFit="1"/>
      <protection locked="0"/>
    </xf>
    <xf numFmtId="2" fontId="13" fillId="2" borderId="1" xfId="0" applyNumberFormat="1" applyFont="1" applyFill="1" applyBorder="1" applyAlignment="1" applyProtection="1">
      <alignment horizontal="center" vertical="center" shrinkToFit="1"/>
      <protection locked="0"/>
    </xf>
    <xf numFmtId="1" fontId="12"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4"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3" fillId="2" borderId="9" xfId="0" applyFont="1" applyFill="1" applyBorder="1" applyAlignment="1">
      <alignment horizontal="center" vertical="center" shrinkToFit="1"/>
    </xf>
    <xf numFmtId="0" fontId="13" fillId="2" borderId="1" xfId="0" applyFont="1" applyFill="1" applyBorder="1" applyAlignment="1">
      <alignment horizontal="center" vertical="center" shrinkToFit="1"/>
    </xf>
    <xf numFmtId="0" fontId="0" fillId="2" borderId="0" xfId="0" applyFill="1"/>
    <xf numFmtId="0" fontId="0" fillId="2" borderId="1" xfId="0" applyFill="1" applyBorder="1" applyAlignment="1">
      <alignment shrinkToFit="1"/>
    </xf>
    <xf numFmtId="0" fontId="13" fillId="2" borderId="10" xfId="0" applyFont="1" applyFill="1" applyBorder="1" applyAlignment="1">
      <alignment horizontal="center" vertical="center"/>
    </xf>
    <xf numFmtId="0" fontId="12" fillId="2" borderId="10" xfId="0" applyFont="1" applyFill="1" applyBorder="1" applyAlignment="1">
      <alignment horizontal="centerContinuous" vertical="center"/>
    </xf>
    <xf numFmtId="0" fontId="13" fillId="2" borderId="9" xfId="0" applyFont="1" applyFill="1" applyBorder="1" applyAlignment="1">
      <alignment horizontal="center" vertical="center"/>
    </xf>
    <xf numFmtId="0" fontId="21" fillId="2" borderId="1" xfId="0" applyFont="1" applyFill="1" applyBorder="1" applyAlignment="1">
      <alignment shrinkToFit="1"/>
    </xf>
    <xf numFmtId="0" fontId="22" fillId="2" borderId="1" xfId="0" applyFont="1" applyFill="1" applyBorder="1"/>
    <xf numFmtId="0" fontId="22" fillId="2" borderId="0" xfId="0" applyFont="1" applyFill="1"/>
    <xf numFmtId="1" fontId="22" fillId="2" borderId="1" xfId="0" applyNumberFormat="1" applyFont="1" applyFill="1" applyBorder="1"/>
    <xf numFmtId="0" fontId="22" fillId="2" borderId="1" xfId="0" applyFont="1" applyFill="1" applyBorder="1" applyAlignment="1">
      <alignment shrinkToFit="1"/>
    </xf>
    <xf numFmtId="0" fontId="23" fillId="2" borderId="1" xfId="0" applyFont="1" applyFill="1" applyBorder="1" applyAlignment="1" applyProtection="1">
      <alignment horizontal="center" vertical="center" shrinkToFit="1"/>
      <protection locked="0"/>
    </xf>
    <xf numFmtId="2" fontId="23" fillId="2" borderId="1" xfId="0" applyNumberFormat="1" applyFont="1" applyFill="1" applyBorder="1" applyAlignment="1" applyProtection="1">
      <alignment horizontal="center" vertical="center" shrinkToFit="1"/>
      <protection locked="0"/>
    </xf>
    <xf numFmtId="1" fontId="24" fillId="2" borderId="1" xfId="0" applyNumberFormat="1" applyFont="1" applyFill="1" applyBorder="1" applyAlignment="1" applyProtection="1">
      <alignment horizontal="center" vertical="center" shrinkToFit="1"/>
      <protection locked="0"/>
    </xf>
    <xf numFmtId="0" fontId="22" fillId="2" borderId="6" xfId="0" applyFont="1" applyFill="1" applyBorder="1" applyAlignment="1">
      <alignment shrinkToFit="1"/>
    </xf>
    <xf numFmtId="0" fontId="25" fillId="2" borderId="7" xfId="0" applyFont="1" applyFill="1" applyBorder="1" applyAlignment="1" applyProtection="1">
      <alignment horizontal="left" vertical="center"/>
      <protection hidden="1"/>
    </xf>
    <xf numFmtId="0" fontId="22" fillId="2" borderId="3" xfId="0" applyFont="1" applyFill="1" applyBorder="1" applyAlignment="1">
      <alignment horizontal="center" vertical="center"/>
    </xf>
    <xf numFmtId="0" fontId="22" fillId="2" borderId="1" xfId="0" applyFont="1" applyFill="1" applyBorder="1" applyAlignment="1">
      <alignment horizontal="center"/>
    </xf>
    <xf numFmtId="3" fontId="22" fillId="2" borderId="1" xfId="0" applyNumberFormat="1" applyFont="1" applyFill="1" applyBorder="1" applyAlignment="1">
      <alignment horizontal="center" vertical="top"/>
    </xf>
    <xf numFmtId="0" fontId="22" fillId="2" borderId="1" xfId="0" applyFont="1" applyFill="1" applyBorder="1" applyAlignment="1">
      <alignment horizontal="center" vertical="top"/>
    </xf>
    <xf numFmtId="3" fontId="22" fillId="2" borderId="2" xfId="0" applyNumberFormat="1" applyFont="1" applyFill="1" applyBorder="1" applyAlignment="1">
      <alignment horizontal="center" vertical="top"/>
    </xf>
    <xf numFmtId="0" fontId="22" fillId="2" borderId="2" xfId="0" applyFont="1" applyFill="1" applyBorder="1" applyAlignment="1">
      <alignment horizontal="center" vertical="top"/>
    </xf>
    <xf numFmtId="0" fontId="22" fillId="8" borderId="1" xfId="0" applyFont="1" applyFill="1" applyBorder="1" applyAlignment="1">
      <alignment horizontal="center"/>
    </xf>
    <xf numFmtId="0" fontId="22" fillId="8" borderId="1" xfId="0" applyFont="1" applyFill="1" applyBorder="1" applyAlignment="1">
      <alignment horizontal="center" vertical="center"/>
    </xf>
    <xf numFmtId="0" fontId="22" fillId="2" borderId="0" xfId="0" applyFont="1" applyFill="1" applyAlignment="1">
      <alignment horizontal="center"/>
    </xf>
    <xf numFmtId="0" fontId="26" fillId="2" borderId="0" xfId="0" applyFont="1" applyFill="1"/>
    <xf numFmtId="0" fontId="22" fillId="2" borderId="3" xfId="0" applyFont="1" applyFill="1" applyBorder="1" applyAlignment="1">
      <alignment horizontal="center"/>
    </xf>
    <xf numFmtId="0" fontId="22" fillId="9" borderId="1" xfId="0" applyFont="1" applyFill="1" applyBorder="1" applyAlignment="1">
      <alignment horizontal="center"/>
    </xf>
    <xf numFmtId="0" fontId="22" fillId="9" borderId="1" xfId="0" applyFont="1" applyFill="1" applyBorder="1" applyAlignment="1">
      <alignment horizontal="center" vertical="center"/>
    </xf>
    <xf numFmtId="0" fontId="13"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18" fillId="2" borderId="16" xfId="0" applyFont="1" applyFill="1" applyBorder="1" applyAlignment="1">
      <alignment horizontal="center" vertical="center"/>
    </xf>
    <xf numFmtId="0" fontId="18" fillId="2" borderId="6" xfId="0" applyFont="1" applyFill="1" applyBorder="1" applyAlignment="1">
      <alignment horizontal="center" vertical="center"/>
    </xf>
    <xf numFmtId="0" fontId="19" fillId="2" borderId="6" xfId="0" applyFont="1" applyFill="1" applyBorder="1" applyAlignment="1">
      <alignment vertical="center"/>
    </xf>
    <xf numFmtId="0" fontId="0" fillId="8" borderId="1" xfId="0" applyFill="1" applyBorder="1" applyAlignment="1">
      <alignment horizontal="center"/>
    </xf>
    <xf numFmtId="0" fontId="0" fillId="9" borderId="1" xfId="0" applyFill="1" applyBorder="1" applyAlignment="1">
      <alignment horizontal="center"/>
    </xf>
    <xf numFmtId="0" fontId="12" fillId="2" borderId="16" xfId="0" applyFont="1" applyFill="1" applyBorder="1" applyAlignment="1">
      <alignment horizontal="center" vertical="center"/>
    </xf>
    <xf numFmtId="0" fontId="12" fillId="2" borderId="6" xfId="0" applyFont="1" applyFill="1" applyBorder="1" applyAlignment="1">
      <alignment horizontal="center" vertical="center"/>
    </xf>
    <xf numFmtId="0" fontId="13" fillId="2" borderId="11" xfId="0" applyFont="1" applyFill="1" applyBorder="1" applyAlignment="1">
      <alignment horizontal="center" vertical="center"/>
    </xf>
    <xf numFmtId="0" fontId="12" fillId="2" borderId="2" xfId="0" applyFont="1" applyFill="1" applyBorder="1" applyAlignment="1">
      <alignment horizontal="center" vertical="center"/>
    </xf>
    <xf numFmtId="0" fontId="16" fillId="4" borderId="0" xfId="0" applyFont="1" applyFill="1" applyAlignment="1">
      <alignment horizontal="center" vertical="center"/>
    </xf>
    <xf numFmtId="0" fontId="15" fillId="6" borderId="1" xfId="0" applyFont="1" applyFill="1" applyBorder="1" applyAlignment="1" applyProtection="1">
      <alignment horizontal="center" vertical="center"/>
      <protection locked="0"/>
    </xf>
    <xf numFmtId="0" fontId="15" fillId="3" borderId="1" xfId="0" applyFont="1" applyFill="1" applyBorder="1" applyAlignment="1">
      <alignment horizontal="center" wrapText="1"/>
    </xf>
    <xf numFmtId="0" fontId="12" fillId="2" borderId="16" xfId="0" applyFont="1" applyFill="1" applyBorder="1" applyAlignment="1">
      <alignment horizontal="center" vertical="center" wrapText="1"/>
    </xf>
    <xf numFmtId="0" fontId="17" fillId="2" borderId="6" xfId="0" applyFont="1" applyFill="1" applyBorder="1" applyAlignment="1">
      <alignment horizontal="center" vertical="center" wrapText="1"/>
    </xf>
    <xf numFmtId="0" fontId="15" fillId="10" borderId="1" xfId="0" applyFont="1" applyFill="1" applyBorder="1" applyAlignment="1">
      <alignment horizontal="center" vertical="center"/>
    </xf>
    <xf numFmtId="0" fontId="15" fillId="4" borderId="1" xfId="0" applyFont="1" applyFill="1" applyBorder="1" applyAlignment="1">
      <alignment horizontal="center" vertical="center"/>
    </xf>
    <xf numFmtId="0" fontId="15" fillId="9" borderId="1" xfId="0" applyFont="1" applyFill="1" applyBorder="1" applyAlignment="1">
      <alignment horizontal="center"/>
    </xf>
    <xf numFmtId="0" fontId="15" fillId="3" borderId="11" xfId="0" applyFont="1" applyFill="1" applyBorder="1" applyAlignment="1">
      <alignment horizontal="center" vertical="center"/>
    </xf>
    <xf numFmtId="0" fontId="15" fillId="3" borderId="12"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3" xfId="0" applyFont="1" applyFill="1" applyBorder="1" applyAlignment="1">
      <alignment horizontal="center" vertical="center"/>
    </xf>
    <xf numFmtId="0" fontId="15" fillId="3" borderId="14" xfId="0" applyFont="1" applyFill="1" applyBorder="1" applyAlignment="1">
      <alignment horizontal="center" vertical="center"/>
    </xf>
    <xf numFmtId="0" fontId="15" fillId="3" borderId="15" xfId="0" applyFont="1" applyFill="1" applyBorder="1" applyAlignment="1">
      <alignment horizontal="center" vertical="center"/>
    </xf>
    <xf numFmtId="0" fontId="22" fillId="9" borderId="1" xfId="0" applyFont="1" applyFill="1" applyBorder="1" applyAlignment="1">
      <alignment horizontal="center"/>
    </xf>
  </cellXfs>
  <cellStyles count="1">
    <cellStyle name="Normal" xfId="0" builtinId="0"/>
  </cellStyles>
  <dxfs count="27523">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P29" activePane="bottomRight" state="frozen"/>
      <selection pane="topRight"/>
      <selection pane="bottomLeft"/>
      <selection pane="bottomRight" activeCell="AZ41" sqref="AZ41"/>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567</v>
      </c>
      <c r="B1" s="10"/>
      <c r="C1" s="92" t="s">
        <v>0</v>
      </c>
      <c r="D1" s="92"/>
      <c r="E1" s="92"/>
      <c r="F1" s="92"/>
      <c r="G1" s="92"/>
      <c r="H1" s="92"/>
      <c r="I1" s="92"/>
      <c r="J1" s="92"/>
      <c r="K1" s="92"/>
      <c r="L1" s="92"/>
      <c r="M1" s="92"/>
      <c r="O1" s="26" t="s">
        <v>1</v>
      </c>
      <c r="AX1" s="26"/>
    </row>
    <row r="2" spans="1:110" x14ac:dyDescent="0.25">
      <c r="A2" s="1" t="s">
        <v>2</v>
      </c>
      <c r="B2" s="2"/>
      <c r="C2" s="3" t="s">
        <v>3</v>
      </c>
      <c r="E2" s="4" t="s">
        <v>4</v>
      </c>
      <c r="O2" s="27" t="s">
        <v>5</v>
      </c>
      <c r="P2" s="28"/>
      <c r="Q2" s="28"/>
      <c r="R2" s="28"/>
      <c r="S2" s="28" t="s">
        <v>6</v>
      </c>
      <c r="T2" s="28" t="str">
        <f>MID(E2,6,20)</f>
        <v xml:space="preserve"> XI MIPA 1</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100" t="s">
        <v>16</v>
      </c>
      <c r="F7" s="101"/>
      <c r="G7" s="101"/>
      <c r="H7" s="101"/>
      <c r="I7" s="101"/>
      <c r="J7" s="102"/>
      <c r="K7" s="13"/>
      <c r="L7" s="94" t="s">
        <v>17</v>
      </c>
      <c r="M7" s="94"/>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97" t="s">
        <v>18</v>
      </c>
      <c r="B8" s="98" t="s">
        <v>19</v>
      </c>
      <c r="C8" s="97" t="s">
        <v>20</v>
      </c>
      <c r="E8" s="103"/>
      <c r="F8" s="104"/>
      <c r="G8" s="104"/>
      <c r="H8" s="104"/>
      <c r="I8" s="104"/>
      <c r="J8" s="105"/>
      <c r="K8" s="13"/>
      <c r="L8" s="94"/>
      <c r="M8" s="94"/>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95" t="s">
        <v>22</v>
      </c>
      <c r="AU8" s="88" t="s">
        <v>23</v>
      </c>
      <c r="AV8" s="83"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88" t="s">
        <v>23</v>
      </c>
      <c r="CN8" s="83" t="s">
        <v>24</v>
      </c>
      <c r="CO8" s="34"/>
      <c r="CP8" s="82" t="s">
        <v>26</v>
      </c>
      <c r="CQ8" s="82" t="s">
        <v>27</v>
      </c>
      <c r="CR8" s="34"/>
      <c r="CS8" s="82" t="s">
        <v>26</v>
      </c>
      <c r="CT8" s="82" t="s">
        <v>28</v>
      </c>
      <c r="CV8" s="35" t="s">
        <v>29</v>
      </c>
    </row>
    <row r="9" spans="1:110" ht="15" customHeight="1" x14ac:dyDescent="0.25">
      <c r="A9" s="97"/>
      <c r="B9" s="98"/>
      <c r="C9" s="97"/>
      <c r="E9" s="93" t="s">
        <v>30</v>
      </c>
      <c r="F9" s="93"/>
      <c r="G9" s="93"/>
      <c r="H9" s="99" t="s">
        <v>31</v>
      </c>
      <c r="I9" s="99"/>
      <c r="J9" s="99"/>
      <c r="K9" s="13"/>
      <c r="L9" s="93" t="s">
        <v>32</v>
      </c>
      <c r="M9" s="93" t="s">
        <v>22</v>
      </c>
      <c r="N9" s="9"/>
      <c r="O9" s="79">
        <v>1</v>
      </c>
      <c r="P9" s="80"/>
      <c r="Q9" s="81"/>
      <c r="R9" s="79">
        <v>2</v>
      </c>
      <c r="S9" s="80"/>
      <c r="T9" s="81"/>
      <c r="U9" s="79">
        <v>3</v>
      </c>
      <c r="V9" s="80"/>
      <c r="W9" s="81"/>
      <c r="X9" s="79">
        <v>4</v>
      </c>
      <c r="Y9" s="80"/>
      <c r="Z9" s="81"/>
      <c r="AA9" s="79">
        <v>5</v>
      </c>
      <c r="AB9" s="80"/>
      <c r="AC9" s="81"/>
      <c r="AD9" s="88" t="s">
        <v>32</v>
      </c>
      <c r="AE9" s="79">
        <v>6</v>
      </c>
      <c r="AF9" s="80"/>
      <c r="AG9" s="81"/>
      <c r="AH9" s="79">
        <v>7</v>
      </c>
      <c r="AI9" s="80"/>
      <c r="AJ9" s="81"/>
      <c r="AK9" s="79">
        <v>8</v>
      </c>
      <c r="AL9" s="80"/>
      <c r="AM9" s="81"/>
      <c r="AN9" s="79">
        <v>9</v>
      </c>
      <c r="AO9" s="80"/>
      <c r="AP9" s="81"/>
      <c r="AQ9" s="79">
        <v>10</v>
      </c>
      <c r="AR9" s="80"/>
      <c r="AS9" s="81"/>
      <c r="AT9" s="96"/>
      <c r="AU9" s="89"/>
      <c r="AV9" s="84"/>
      <c r="AW9" s="34"/>
      <c r="AX9" s="90">
        <v>1</v>
      </c>
      <c r="AY9" s="80"/>
      <c r="AZ9" s="81"/>
      <c r="BA9" s="79">
        <v>2</v>
      </c>
      <c r="BB9" s="80"/>
      <c r="BC9" s="81"/>
      <c r="BD9" s="79">
        <v>3</v>
      </c>
      <c r="BE9" s="80"/>
      <c r="BF9" s="81"/>
      <c r="BG9" s="79">
        <v>4</v>
      </c>
      <c r="BH9" s="80"/>
      <c r="BI9" s="81"/>
      <c r="BJ9" s="79">
        <v>5</v>
      </c>
      <c r="BK9" s="80"/>
      <c r="BL9" s="81"/>
      <c r="BM9" s="53"/>
      <c r="BN9" s="53"/>
      <c r="BO9" s="53"/>
      <c r="BP9" s="53"/>
      <c r="BQ9" s="53"/>
      <c r="BR9" s="88" t="s">
        <v>32</v>
      </c>
      <c r="BS9" s="79">
        <v>6</v>
      </c>
      <c r="BT9" s="80"/>
      <c r="BU9" s="81"/>
      <c r="BV9" s="79">
        <v>7</v>
      </c>
      <c r="BW9" s="80"/>
      <c r="BX9" s="81"/>
      <c r="BY9" s="79">
        <v>8</v>
      </c>
      <c r="BZ9" s="80"/>
      <c r="CA9" s="81"/>
      <c r="CB9" s="79">
        <v>9</v>
      </c>
      <c r="CC9" s="80"/>
      <c r="CD9" s="81"/>
      <c r="CE9" s="79">
        <v>10</v>
      </c>
      <c r="CF9" s="80"/>
      <c r="CG9" s="81"/>
      <c r="CH9" s="55"/>
      <c r="CI9" s="55"/>
      <c r="CJ9" s="55"/>
      <c r="CK9" s="55"/>
      <c r="CL9" s="55"/>
      <c r="CM9" s="89"/>
      <c r="CN9" s="84"/>
      <c r="CO9" s="34"/>
      <c r="CP9" s="82"/>
      <c r="CQ9" s="82"/>
      <c r="CR9" s="34"/>
      <c r="CS9" s="82"/>
      <c r="CT9" s="82"/>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Mengemukakan isi teks Serat Wedhatama Pupuh Pocung, Mengidentifikasi unsur pembangun dalam novel, Menganalisis pola penyusunan sesorah, Menjelaskan filosofi budaya mantu, Mengidentifikasi aksara rekan dalam wacana aksara jawa, </v>
      </c>
    </row>
    <row r="10" spans="1:110" x14ac:dyDescent="0.25">
      <c r="A10" s="97"/>
      <c r="B10" s="98"/>
      <c r="C10" s="97"/>
      <c r="E10" s="14" t="s">
        <v>35</v>
      </c>
      <c r="F10" s="14" t="s">
        <v>36</v>
      </c>
      <c r="G10" s="14" t="s">
        <v>37</v>
      </c>
      <c r="H10" s="15" t="s">
        <v>35</v>
      </c>
      <c r="I10" s="15" t="s">
        <v>36</v>
      </c>
      <c r="J10" s="15" t="s">
        <v>37</v>
      </c>
      <c r="K10" s="13"/>
      <c r="L10" s="93"/>
      <c r="M10" s="93"/>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9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96"/>
      <c r="AU10" s="89"/>
      <c r="AV10" s="85"/>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9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89"/>
      <c r="CN10" s="85"/>
      <c r="CO10" s="34"/>
      <c r="CP10" s="82"/>
      <c r="CQ10" s="82"/>
      <c r="CR10" s="34"/>
      <c r="CS10" s="82"/>
      <c r="CT10" s="82"/>
      <c r="CV10" s="40">
        <v>1</v>
      </c>
      <c r="CW10" s="56" t="s">
        <v>237</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novel, Menganalisis pola penyusunan sesorah, Menjelaskan filosofi budaya mantu, Mengidentifikasi aksara rekan dalam wacana aksara jawa, Masih perlu peningkatan pemahaman Mengemukakan isi teks Serat Wedhatama Pupuh Pocung.</v>
      </c>
    </row>
    <row r="11" spans="1:110" x14ac:dyDescent="0.25">
      <c r="A11" s="8">
        <v>1</v>
      </c>
      <c r="B11" s="8">
        <v>89409</v>
      </c>
      <c r="C11" s="8" t="s">
        <v>44</v>
      </c>
      <c r="E11" s="47">
        <f t="shared" ref="E11:E42" si="0">AV11</f>
        <v>84</v>
      </c>
      <c r="F11" s="8" t="str">
        <f t="shared" ref="F11:F42" si="1">IF(E11="","",IF(E11&lt;=69,"D",IF(E11&lt;=75,"C",IF(E11&lt;=90,"B",IF(E11&lt;=100,"A","E")))))</f>
        <v>B</v>
      </c>
      <c r="G11" s="8" t="str">
        <f t="shared" ref="G11:G42" si="2">CQ11</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1" s="47">
        <f t="shared" ref="H11:H42" si="3">CN11</f>
        <v>86</v>
      </c>
      <c r="I11" s="8" t="str">
        <f t="shared" ref="I11:I42" si="4">IF(H11="","",IF(H11&lt;=69,"D",IF(H11&lt;=75,"C",IF(H11&lt;=90,"B",IF(H11&lt;=100,"A","E")))))</f>
        <v>B</v>
      </c>
      <c r="J11" s="8" t="str">
        <f t="shared" ref="J11:J42" si="5">CT11</f>
        <v xml:space="preserve">Memiliki keterampilan Menulis cakepan tembang Pocung, Melakukan penyajian denang membaca sinopsis novel, Melakukan penyajian menceritakan budaya mantu, Menyajikan secara lisan empat paragraf teks aksara rekan, </v>
      </c>
      <c r="K11" s="13"/>
      <c r="L11" s="41">
        <f t="shared" ref="L11:L42" si="6">AD11</f>
        <v>80</v>
      </c>
      <c r="M11" s="41">
        <f t="shared" ref="M11:M42" si="7">IF(COUNTBLANK(AT11:AT11),"",AT11)</f>
        <v>84</v>
      </c>
      <c r="O11" s="41">
        <v>75</v>
      </c>
      <c r="P11" s="41"/>
      <c r="Q11" s="42"/>
      <c r="R11" s="41">
        <v>90</v>
      </c>
      <c r="S11" s="41"/>
      <c r="T11" s="42"/>
      <c r="U11" s="41">
        <v>75</v>
      </c>
      <c r="V11" s="41"/>
      <c r="W11" s="42"/>
      <c r="X11" s="41"/>
      <c r="Y11" s="41"/>
      <c r="Z11" s="42"/>
      <c r="AA11" s="41"/>
      <c r="AB11" s="41"/>
      <c r="AC11" s="42"/>
      <c r="AD11" s="42">
        <f>IF(AND(O11="",P11="",Q11=""),"",ROUND(AVERAGE(O11:AC11),0))</f>
        <v>80</v>
      </c>
      <c r="AE11" s="41">
        <v>90</v>
      </c>
      <c r="AF11" s="41"/>
      <c r="AG11" s="42"/>
      <c r="AH11" s="41">
        <v>90</v>
      </c>
      <c r="AI11" s="41"/>
      <c r="AJ11" s="42"/>
      <c r="AK11" s="41">
        <v>85</v>
      </c>
      <c r="AL11" s="41"/>
      <c r="AM11" s="42"/>
      <c r="AN11" s="41"/>
      <c r="AO11" s="41"/>
      <c r="AP11" s="42"/>
      <c r="AQ11" s="41"/>
      <c r="AR11" s="41"/>
      <c r="AS11" s="42"/>
      <c r="AT11" s="41">
        <v>84</v>
      </c>
      <c r="AU11" s="43">
        <f t="shared" ref="AU11:AU42" si="8">IF(AT11="","",AVERAGE(O11:AC11,AE11:AT11))</f>
        <v>84.142857142857139</v>
      </c>
      <c r="AV11" s="44">
        <f t="shared" ref="AV11:AV42" si="9">IF(AU11="","",ROUND(AU11,0))</f>
        <v>84</v>
      </c>
      <c r="AW11" s="45"/>
      <c r="AX11" s="41">
        <v>80</v>
      </c>
      <c r="AY11" s="41"/>
      <c r="AZ11" s="42"/>
      <c r="BA11" s="41">
        <v>85</v>
      </c>
      <c r="BB11" s="41"/>
      <c r="BC11" s="42"/>
      <c r="BD11" s="41"/>
      <c r="BE11" s="41"/>
      <c r="BF11" s="42"/>
      <c r="BG11" s="41"/>
      <c r="BH11" s="41"/>
      <c r="BI11" s="42"/>
      <c r="BJ11" s="41"/>
      <c r="BK11" s="41"/>
      <c r="BL11" s="42"/>
      <c r="BM11" s="42">
        <f t="shared" ref="BM11:BM42" si="10">IF(AND(AZ11="",AY11="",AX11=""),"",MAX(AX11:AZ11))</f>
        <v>80</v>
      </c>
      <c r="BN11" s="42">
        <f t="shared" ref="BN11:BN42" si="11">IF(AND(BB11="",BC11="",BA11=""),"",MAX(BA11:BC11))</f>
        <v>85</v>
      </c>
      <c r="BO11" s="42" t="str">
        <f t="shared" ref="BO11:BO42" si="12">IF(AND(BD11="",BE11="",BF11=""),"",MAX(BD11:BF11))</f>
        <v/>
      </c>
      <c r="BP11" s="42" t="str">
        <f t="shared" ref="BP11:BP42" si="13">IF(AND(BG11="",BH11="",BI11=""),"",MAX(BG11:BI11))</f>
        <v/>
      </c>
      <c r="BQ11" s="42" t="str">
        <f t="shared" ref="BQ11:BQ42" si="14">IF(AND(BJ11="",BK11="",BL11=""),"",MAX(BJ11:BL11))</f>
        <v/>
      </c>
      <c r="BR11" s="42">
        <f t="shared" ref="BR11:BR42" si="15">IF(AND(BM11=""),"",ROUND(AVERAGE(BM11:BQ11),0))</f>
        <v>83</v>
      </c>
      <c r="BS11" s="41">
        <v>90</v>
      </c>
      <c r="BT11" s="41"/>
      <c r="BU11" s="42"/>
      <c r="BV11" s="41">
        <v>85</v>
      </c>
      <c r="BW11" s="41"/>
      <c r="BX11" s="42"/>
      <c r="BY11" s="41"/>
      <c r="BZ11" s="41"/>
      <c r="CA11" s="42"/>
      <c r="CB11" s="41"/>
      <c r="CC11" s="41"/>
      <c r="CD11" s="42"/>
      <c r="CE11" s="41"/>
      <c r="CF11" s="41"/>
      <c r="CG11" s="42"/>
      <c r="CH11" s="42">
        <f t="shared" ref="CH11:CH42" si="16">IF(AND(BU11="",BT11="",BS11=""),"",MAX(BS11:BU11))</f>
        <v>90</v>
      </c>
      <c r="CI11" s="42">
        <f t="shared" ref="CI11:CI42" si="17">IF(AND(BW11="",BX11="",BV11=""),"",MAX(BV11:BX11))</f>
        <v>85</v>
      </c>
      <c r="CJ11" s="42" t="str">
        <f t="shared" ref="CJ11:CJ42" si="18">IF(AND(BY11="",BZ11="",CA11=""),"",MAX(BY11:CA11))</f>
        <v/>
      </c>
      <c r="CK11" s="42" t="str">
        <f t="shared" ref="CK11:CK42" si="19">IF(AND(CB11="",CC11="",CD11=""),"",MAX(CB11:CD11))</f>
        <v/>
      </c>
      <c r="CL11" s="42" t="str">
        <f t="shared" ref="CL11:CL42" si="20">IF(AND(CE11="",CF11="",CG11=""),"",MAX(CE11:CG11))</f>
        <v/>
      </c>
      <c r="CM11" s="43">
        <f t="shared" ref="CM11:CM42" si="21">IF(AND(CH11=""),"",AVERAGE(BR11,CH11:CL11))</f>
        <v>86</v>
      </c>
      <c r="CN11" s="44">
        <f t="shared" ref="CN11:CN42" si="22">IF(CM11="","",ROUND(CM11,0))</f>
        <v>86</v>
      </c>
      <c r="CO11" s="45"/>
      <c r="CP11" s="41">
        <v>5</v>
      </c>
      <c r="CQ11" s="46" t="str">
        <f t="shared" ref="CQ11:CQ42" si="23">IF(CP11="","",VLOOKUP(CP11,$DE$9:$DF$20,2,0))</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1" s="45"/>
      <c r="CS11" s="41">
        <v>5</v>
      </c>
      <c r="CT11" s="46" t="str">
        <f t="shared" ref="CT11:CT42" si="24">IF(CS11="","",VLOOKUP(CS11,$DE$22:$DF$33,2,0))</f>
        <v xml:space="preserve">Memiliki keterampilan Menulis cakepan tembang Pocung, Melakukan penyajian denang membaca sinopsis novel, Melakukan penyajian menceritakan budaya mantu, Menyajikan secara lisan empat paragraf teks aksara rekan, </v>
      </c>
      <c r="CV11" s="40">
        <v>2</v>
      </c>
      <c r="CW11" s="56" t="s">
        <v>239</v>
      </c>
      <c r="CY11" s="86" t="s">
        <v>45</v>
      </c>
      <c r="CZ11" s="86"/>
      <c r="DA11" s="86"/>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Serat Wedhatama Pupuh Pocung, Menganalisis pola penyusunan sesorah, Menjelaskan filosofi budaya mantu, Mengidentifikasi aksara rekan dalam wacana aksara jawa, Masih perlu peningkatan pemahaman Mengidentifikasi unsur pembangun dalam novel.</v>
      </c>
    </row>
    <row r="12" spans="1:110" x14ac:dyDescent="0.25">
      <c r="A12" s="8">
        <v>2</v>
      </c>
      <c r="B12" s="8">
        <v>89424</v>
      </c>
      <c r="C12" s="8" t="s">
        <v>46</v>
      </c>
      <c r="E12" s="47">
        <f t="shared" si="0"/>
        <v>86</v>
      </c>
      <c r="F12" s="8" t="str">
        <f t="shared" si="1"/>
        <v>B</v>
      </c>
      <c r="G1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2" s="47">
        <f t="shared" si="3"/>
        <v>87</v>
      </c>
      <c r="I12" s="8" t="str">
        <f t="shared" si="4"/>
        <v>B</v>
      </c>
      <c r="J12" s="8" t="str">
        <f t="shared" si="5"/>
        <v xml:space="preserve">Memiliki keterampilan Menulis cakepan tembang Pocung, Melakukan penyajian denang membaca sinopsis novel, Melakukan penyajian menceritakan budaya mantu, Menyajikan secara lisan empat paragraf teks aksara rekan, </v>
      </c>
      <c r="K12" s="13"/>
      <c r="L12" s="41">
        <f t="shared" si="6"/>
        <v>79</v>
      </c>
      <c r="M12" s="41">
        <f t="shared" si="7"/>
        <v>82</v>
      </c>
      <c r="O12" s="41">
        <v>75</v>
      </c>
      <c r="P12" s="41"/>
      <c r="Q12" s="42"/>
      <c r="R12" s="41">
        <v>90</v>
      </c>
      <c r="S12" s="41"/>
      <c r="T12" s="42"/>
      <c r="U12" s="41">
        <v>72</v>
      </c>
      <c r="V12" s="41"/>
      <c r="W12" s="42"/>
      <c r="X12" s="41"/>
      <c r="Y12" s="41"/>
      <c r="Z12" s="42"/>
      <c r="AA12" s="41"/>
      <c r="AB12" s="41"/>
      <c r="AC12" s="42"/>
      <c r="AD12" s="42">
        <f t="shared" ref="AD12:AD42" si="25">IF(AND(O12="",P12="",Q12=""),"",ROUND(AVERAGE(O12:AC12),0))</f>
        <v>79</v>
      </c>
      <c r="AE12" s="41">
        <v>95</v>
      </c>
      <c r="AF12" s="41"/>
      <c r="AG12" s="42"/>
      <c r="AH12" s="41">
        <v>95</v>
      </c>
      <c r="AI12" s="41"/>
      <c r="AJ12" s="42"/>
      <c r="AK12" s="41">
        <v>95</v>
      </c>
      <c r="AL12" s="41"/>
      <c r="AM12" s="42"/>
      <c r="AN12" s="41"/>
      <c r="AO12" s="41"/>
      <c r="AP12" s="42"/>
      <c r="AQ12" s="41"/>
      <c r="AR12" s="41"/>
      <c r="AS12" s="42"/>
      <c r="AT12" s="41">
        <v>82</v>
      </c>
      <c r="AU12" s="43">
        <f t="shared" si="8"/>
        <v>86.285714285714292</v>
      </c>
      <c r="AV12" s="44">
        <f t="shared" si="9"/>
        <v>86</v>
      </c>
      <c r="AW12" s="45"/>
      <c r="AX12" s="41">
        <v>80</v>
      </c>
      <c r="AY12" s="41"/>
      <c r="AZ12" s="42"/>
      <c r="BA12" s="41">
        <v>86</v>
      </c>
      <c r="BB12" s="41"/>
      <c r="BC12" s="42"/>
      <c r="BD12" s="41"/>
      <c r="BE12" s="41"/>
      <c r="BF12" s="42"/>
      <c r="BG12" s="41"/>
      <c r="BH12" s="41"/>
      <c r="BI12" s="42"/>
      <c r="BJ12" s="41"/>
      <c r="BK12" s="41"/>
      <c r="BL12" s="42"/>
      <c r="BM12" s="42">
        <f t="shared" si="10"/>
        <v>80</v>
      </c>
      <c r="BN12" s="42">
        <f t="shared" si="11"/>
        <v>86</v>
      </c>
      <c r="BO12" s="42" t="str">
        <f t="shared" si="12"/>
        <v/>
      </c>
      <c r="BP12" s="42" t="str">
        <f t="shared" si="13"/>
        <v/>
      </c>
      <c r="BQ12" s="42" t="str">
        <f t="shared" si="14"/>
        <v/>
      </c>
      <c r="BR12" s="42">
        <f t="shared" si="15"/>
        <v>83</v>
      </c>
      <c r="BS12" s="52">
        <v>90</v>
      </c>
      <c r="BT12" s="41"/>
      <c r="BU12" s="42"/>
      <c r="BV12" s="41">
        <v>89</v>
      </c>
      <c r="BW12" s="41"/>
      <c r="BX12" s="42"/>
      <c r="BY12" s="41"/>
      <c r="BZ12" s="41"/>
      <c r="CA12" s="42"/>
      <c r="CB12" s="41"/>
      <c r="CC12" s="41"/>
      <c r="CD12" s="42"/>
      <c r="CE12" s="41"/>
      <c r="CF12" s="41"/>
      <c r="CG12" s="42"/>
      <c r="CH12" s="42">
        <f t="shared" si="16"/>
        <v>90</v>
      </c>
      <c r="CI12" s="42">
        <f t="shared" si="17"/>
        <v>89</v>
      </c>
      <c r="CJ12" s="42" t="str">
        <f t="shared" si="18"/>
        <v/>
      </c>
      <c r="CK12" s="42" t="str">
        <f t="shared" si="19"/>
        <v/>
      </c>
      <c r="CL12" s="42" t="str">
        <f t="shared" si="20"/>
        <v/>
      </c>
      <c r="CM12" s="43">
        <f t="shared" si="21"/>
        <v>87.333333333333329</v>
      </c>
      <c r="CN12" s="44">
        <f t="shared" si="22"/>
        <v>87</v>
      </c>
      <c r="CO12" s="45"/>
      <c r="CP12" s="52">
        <v>5</v>
      </c>
      <c r="CQ12"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2" s="45"/>
      <c r="CS12" s="52">
        <v>5</v>
      </c>
      <c r="CT12" s="46" t="str">
        <f t="shared" si="24"/>
        <v xml:space="preserve">Memiliki keterampilan Menulis cakepan tembang Pocung, Melakukan penyajian denang membaca sinopsis novel, Melakukan penyajian menceritakan budaya mantu, Menyajikan secara lisan empat paragraf teks aksara rekan, </v>
      </c>
      <c r="CV12" s="40">
        <v>3</v>
      </c>
      <c r="CW12" s="56" t="s">
        <v>243</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Serat Wedhatama Pupuh Pocung, Mengidentifikasi unsur pembangun dalam novel, Menjelaskan filosofi budaya mantu, Mengidentifikasi aksara rekan dalam wacana aksara jawa, Masih perlu peningkatan pemahaman Menganalisis pola penyusunan sesorah.</v>
      </c>
    </row>
    <row r="13" spans="1:110" x14ac:dyDescent="0.25">
      <c r="A13" s="8">
        <v>3</v>
      </c>
      <c r="B13" s="8">
        <v>89439</v>
      </c>
      <c r="C13" s="8" t="s">
        <v>50</v>
      </c>
      <c r="E13" s="47">
        <f t="shared" si="0"/>
        <v>80</v>
      </c>
      <c r="F13" s="8" t="str">
        <f t="shared" si="1"/>
        <v>B</v>
      </c>
      <c r="G1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3" s="47">
        <f t="shared" si="3"/>
        <v>85</v>
      </c>
      <c r="I13" s="8" t="str">
        <f t="shared" si="4"/>
        <v>B</v>
      </c>
      <c r="J13" s="8" t="str">
        <f t="shared" si="5"/>
        <v xml:space="preserve">Memiliki keterampilan Menulis cakepan tembang Pocung, Melakukan penyajian denang membaca sinopsis novel, Melakukan penyajian menceritakan budaya mantu, Menyajikan secara lisan empat paragraf teks aksara rekan, </v>
      </c>
      <c r="K13" s="13"/>
      <c r="L13" s="41">
        <f t="shared" si="6"/>
        <v>78</v>
      </c>
      <c r="M13" s="41">
        <f t="shared" si="7"/>
        <v>75</v>
      </c>
      <c r="O13" s="41">
        <v>75</v>
      </c>
      <c r="P13" s="41"/>
      <c r="Q13" s="42"/>
      <c r="R13" s="41">
        <v>90</v>
      </c>
      <c r="S13" s="41"/>
      <c r="T13" s="42"/>
      <c r="U13" s="41">
        <v>70</v>
      </c>
      <c r="V13" s="41"/>
      <c r="W13" s="42"/>
      <c r="X13" s="41"/>
      <c r="Y13" s="41"/>
      <c r="Z13" s="42"/>
      <c r="AA13" s="41"/>
      <c r="AB13" s="41"/>
      <c r="AC13" s="42"/>
      <c r="AD13" s="42">
        <f t="shared" si="25"/>
        <v>78</v>
      </c>
      <c r="AE13" s="41">
        <v>77</v>
      </c>
      <c r="AF13" s="41"/>
      <c r="AG13" s="42"/>
      <c r="AH13" s="41">
        <v>85</v>
      </c>
      <c r="AI13" s="41"/>
      <c r="AJ13" s="42"/>
      <c r="AK13" s="41">
        <v>85</v>
      </c>
      <c r="AL13" s="41"/>
      <c r="AM13" s="42"/>
      <c r="AN13" s="41"/>
      <c r="AO13" s="41"/>
      <c r="AP13" s="42"/>
      <c r="AQ13" s="41"/>
      <c r="AR13" s="41"/>
      <c r="AS13" s="42"/>
      <c r="AT13" s="41">
        <v>75</v>
      </c>
      <c r="AU13" s="43">
        <f t="shared" si="8"/>
        <v>79.571428571428569</v>
      </c>
      <c r="AV13" s="44">
        <f t="shared" si="9"/>
        <v>80</v>
      </c>
      <c r="AW13" s="45"/>
      <c r="AX13" s="41">
        <v>80</v>
      </c>
      <c r="AY13" s="41"/>
      <c r="AZ13" s="42"/>
      <c r="BA13" s="41">
        <v>80</v>
      </c>
      <c r="BB13" s="41"/>
      <c r="BC13" s="42"/>
      <c r="BD13" s="41"/>
      <c r="BE13" s="41"/>
      <c r="BF13" s="42"/>
      <c r="BG13" s="41"/>
      <c r="BH13" s="41"/>
      <c r="BI13" s="42"/>
      <c r="BJ13" s="41"/>
      <c r="BK13" s="41"/>
      <c r="BL13" s="42"/>
      <c r="BM13" s="42">
        <f t="shared" si="10"/>
        <v>80</v>
      </c>
      <c r="BN13" s="42">
        <f t="shared" si="11"/>
        <v>80</v>
      </c>
      <c r="BO13" s="42" t="str">
        <f t="shared" si="12"/>
        <v/>
      </c>
      <c r="BP13" s="42" t="str">
        <f t="shared" si="13"/>
        <v/>
      </c>
      <c r="BQ13" s="42" t="str">
        <f t="shared" si="14"/>
        <v/>
      </c>
      <c r="BR13" s="42">
        <f t="shared" si="15"/>
        <v>80</v>
      </c>
      <c r="BS13" s="52">
        <v>90</v>
      </c>
      <c r="BT13" s="41"/>
      <c r="BU13" s="42"/>
      <c r="BV13" s="41">
        <v>85</v>
      </c>
      <c r="BW13" s="41"/>
      <c r="BX13" s="42"/>
      <c r="BY13" s="41"/>
      <c r="BZ13" s="41"/>
      <c r="CA13" s="42"/>
      <c r="CB13" s="41"/>
      <c r="CC13" s="41"/>
      <c r="CD13" s="42"/>
      <c r="CE13" s="41"/>
      <c r="CF13" s="41"/>
      <c r="CG13" s="42"/>
      <c r="CH13" s="42">
        <f t="shared" si="16"/>
        <v>90</v>
      </c>
      <c r="CI13" s="42">
        <f t="shared" si="17"/>
        <v>85</v>
      </c>
      <c r="CJ13" s="42" t="str">
        <f t="shared" si="18"/>
        <v/>
      </c>
      <c r="CK13" s="42" t="str">
        <f t="shared" si="19"/>
        <v/>
      </c>
      <c r="CL13" s="42" t="str">
        <f t="shared" si="20"/>
        <v/>
      </c>
      <c r="CM13" s="43">
        <f t="shared" si="21"/>
        <v>85</v>
      </c>
      <c r="CN13" s="44">
        <f t="shared" si="22"/>
        <v>85</v>
      </c>
      <c r="CO13" s="45"/>
      <c r="CP13" s="52">
        <v>5</v>
      </c>
      <c r="CQ13"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3" s="45"/>
      <c r="CS13" s="52">
        <v>5</v>
      </c>
      <c r="CT13" s="46" t="str">
        <f t="shared" si="24"/>
        <v xml:space="preserve">Memiliki keterampilan Menulis cakepan tembang Pocung, Melakukan penyajian denang membaca sinopsis novel, Melakukan penyajian menceritakan budaya mantu, Menyajikan secara lisan empat paragraf teks aksara rekan, </v>
      </c>
      <c r="CV13" s="40">
        <v>4</v>
      </c>
      <c r="CW13" s="56" t="s">
        <v>244</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Serat Wedhatama Pupuh Pocung, Mengidentifikasi unsur pembangun dalam novel, Menganalisis pola penyusunan sesorah, Mengidentifikasi aksara rekan dalam wacana aksara jawa, Masih perlu peningkatan pemahaman Menjelaskan filosofi budaya mantu.</v>
      </c>
    </row>
    <row r="14" spans="1:110" x14ac:dyDescent="0.25">
      <c r="A14" s="8">
        <v>4</v>
      </c>
      <c r="B14" s="8">
        <v>89454</v>
      </c>
      <c r="C14" s="8" t="s">
        <v>52</v>
      </c>
      <c r="E14" s="47">
        <f t="shared" si="0"/>
        <v>84</v>
      </c>
      <c r="F14" s="8" t="str">
        <f t="shared" si="1"/>
        <v>B</v>
      </c>
      <c r="G1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4" s="47">
        <f t="shared" si="3"/>
        <v>86</v>
      </c>
      <c r="I14" s="8" t="str">
        <f t="shared" si="4"/>
        <v>B</v>
      </c>
      <c r="J14" s="8" t="str">
        <f t="shared" si="5"/>
        <v xml:space="preserve">Memiliki keterampilan Menulis cakepan tembang Pocung, Melakukan penyajian denang membaca sinopsis novel, Melakukan penyajian menceritakan budaya mantu, Menyajikan secara lisan empat paragraf teks aksara rekan, </v>
      </c>
      <c r="K14" s="13"/>
      <c r="L14" s="41">
        <f t="shared" si="6"/>
        <v>82</v>
      </c>
      <c r="M14" s="41">
        <f t="shared" si="7"/>
        <v>78</v>
      </c>
      <c r="O14" s="41">
        <v>70</v>
      </c>
      <c r="P14" s="41"/>
      <c r="Q14" s="42"/>
      <c r="R14" s="41">
        <v>90</v>
      </c>
      <c r="S14" s="41"/>
      <c r="T14" s="42"/>
      <c r="U14" s="41">
        <v>86</v>
      </c>
      <c r="V14" s="41"/>
      <c r="W14" s="42"/>
      <c r="X14" s="41"/>
      <c r="Y14" s="41"/>
      <c r="Z14" s="42"/>
      <c r="AA14" s="41"/>
      <c r="AB14" s="41"/>
      <c r="AC14" s="42"/>
      <c r="AD14" s="42">
        <f t="shared" si="25"/>
        <v>82</v>
      </c>
      <c r="AE14" s="41">
        <v>77</v>
      </c>
      <c r="AF14" s="41"/>
      <c r="AG14" s="42"/>
      <c r="AH14" s="41">
        <v>90</v>
      </c>
      <c r="AI14" s="41"/>
      <c r="AJ14" s="42"/>
      <c r="AK14" s="41">
        <v>95</v>
      </c>
      <c r="AL14" s="41"/>
      <c r="AM14" s="42"/>
      <c r="AN14" s="41"/>
      <c r="AO14" s="41"/>
      <c r="AP14" s="42"/>
      <c r="AQ14" s="41"/>
      <c r="AR14" s="41"/>
      <c r="AS14" s="42"/>
      <c r="AT14" s="41">
        <v>78</v>
      </c>
      <c r="AU14" s="43">
        <f t="shared" si="8"/>
        <v>83.714285714285708</v>
      </c>
      <c r="AV14" s="44">
        <f t="shared" si="9"/>
        <v>84</v>
      </c>
      <c r="AW14" s="45"/>
      <c r="AX14" s="41">
        <v>80</v>
      </c>
      <c r="AY14" s="41"/>
      <c r="AZ14" s="42"/>
      <c r="BA14" s="41">
        <v>86</v>
      </c>
      <c r="BB14" s="41"/>
      <c r="BC14" s="42"/>
      <c r="BD14" s="41"/>
      <c r="BE14" s="41"/>
      <c r="BF14" s="42"/>
      <c r="BG14" s="41"/>
      <c r="BH14" s="41"/>
      <c r="BI14" s="42"/>
      <c r="BJ14" s="41"/>
      <c r="BK14" s="41"/>
      <c r="BL14" s="42"/>
      <c r="BM14" s="42">
        <f t="shared" si="10"/>
        <v>80</v>
      </c>
      <c r="BN14" s="42">
        <f t="shared" si="11"/>
        <v>86</v>
      </c>
      <c r="BO14" s="42" t="str">
        <f t="shared" si="12"/>
        <v/>
      </c>
      <c r="BP14" s="42" t="str">
        <f t="shared" si="13"/>
        <v/>
      </c>
      <c r="BQ14" s="42" t="str">
        <f t="shared" si="14"/>
        <v/>
      </c>
      <c r="BR14" s="42">
        <f t="shared" si="15"/>
        <v>83</v>
      </c>
      <c r="BS14" s="52">
        <v>90</v>
      </c>
      <c r="BT14" s="41"/>
      <c r="BU14" s="42"/>
      <c r="BV14" s="41">
        <v>84</v>
      </c>
      <c r="BW14" s="41"/>
      <c r="BX14" s="42"/>
      <c r="BY14" s="41"/>
      <c r="BZ14" s="41"/>
      <c r="CA14" s="42"/>
      <c r="CB14" s="41"/>
      <c r="CC14" s="41"/>
      <c r="CD14" s="42"/>
      <c r="CE14" s="41"/>
      <c r="CF14" s="41"/>
      <c r="CG14" s="42"/>
      <c r="CH14" s="42">
        <f t="shared" si="16"/>
        <v>90</v>
      </c>
      <c r="CI14" s="42">
        <f t="shared" si="17"/>
        <v>84</v>
      </c>
      <c r="CJ14" s="42" t="str">
        <f t="shared" si="18"/>
        <v/>
      </c>
      <c r="CK14" s="42" t="str">
        <f t="shared" si="19"/>
        <v/>
      </c>
      <c r="CL14" s="42" t="str">
        <f t="shared" si="20"/>
        <v/>
      </c>
      <c r="CM14" s="43">
        <f t="shared" si="21"/>
        <v>85.666666666666671</v>
      </c>
      <c r="CN14" s="44">
        <f t="shared" si="22"/>
        <v>86</v>
      </c>
      <c r="CO14" s="45"/>
      <c r="CP14" s="52">
        <v>5</v>
      </c>
      <c r="CQ14"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4" s="45"/>
      <c r="CS14" s="52">
        <v>5</v>
      </c>
      <c r="CT14" s="46" t="str">
        <f t="shared" si="24"/>
        <v xml:space="preserve">Memiliki keterampilan Menulis cakepan tembang Pocung, Melakukan penyajian denang membaca sinopsis novel, Melakukan penyajian menceritakan budaya mantu, Menyajikan secara lisan empat paragraf teks aksara rekan, </v>
      </c>
      <c r="CV14" s="40">
        <v>5</v>
      </c>
      <c r="CW14" s="56" t="s">
        <v>245</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row>
    <row r="15" spans="1:110" x14ac:dyDescent="0.25">
      <c r="A15" s="8">
        <v>5</v>
      </c>
      <c r="B15" s="8">
        <v>89469</v>
      </c>
      <c r="C15" s="8" t="s">
        <v>54</v>
      </c>
      <c r="E15" s="47">
        <f t="shared" si="0"/>
        <v>77</v>
      </c>
      <c r="F15" s="8" t="str">
        <f t="shared" si="1"/>
        <v>B</v>
      </c>
      <c r="G1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5" s="47">
        <f t="shared" si="3"/>
        <v>87</v>
      </c>
      <c r="I15" s="8" t="str">
        <f t="shared" si="4"/>
        <v>B</v>
      </c>
      <c r="J15" s="8" t="str">
        <f t="shared" si="5"/>
        <v xml:space="preserve">Memiliki keterampilan Menulis cakepan tembang Pocung, Melakukan penyajian denang membaca sinopsis novel, Melakukan penyajian menceritakan budaya mantu, Menyajikan secara lisan empat paragraf teks aksara rekan, </v>
      </c>
      <c r="K15" s="13"/>
      <c r="L15" s="41">
        <f t="shared" si="6"/>
        <v>75</v>
      </c>
      <c r="M15" s="41">
        <f t="shared" si="7"/>
        <v>72</v>
      </c>
      <c r="O15" s="41">
        <v>75</v>
      </c>
      <c r="P15" s="41"/>
      <c r="Q15" s="42"/>
      <c r="R15" s="41">
        <v>80</v>
      </c>
      <c r="S15" s="41"/>
      <c r="T15" s="42"/>
      <c r="U15" s="41">
        <v>70</v>
      </c>
      <c r="V15" s="41"/>
      <c r="W15" s="42"/>
      <c r="X15" s="41"/>
      <c r="Y15" s="41"/>
      <c r="Z15" s="42"/>
      <c r="AA15" s="41"/>
      <c r="AB15" s="41"/>
      <c r="AC15" s="42"/>
      <c r="AD15" s="42">
        <f t="shared" si="25"/>
        <v>75</v>
      </c>
      <c r="AE15" s="41">
        <v>75</v>
      </c>
      <c r="AF15" s="41"/>
      <c r="AG15" s="42"/>
      <c r="AH15" s="41">
        <v>80</v>
      </c>
      <c r="AI15" s="41"/>
      <c r="AJ15" s="42"/>
      <c r="AK15" s="41">
        <v>85</v>
      </c>
      <c r="AL15" s="41"/>
      <c r="AM15" s="42"/>
      <c r="AN15" s="41"/>
      <c r="AO15" s="41"/>
      <c r="AP15" s="42"/>
      <c r="AQ15" s="41"/>
      <c r="AR15" s="41"/>
      <c r="AS15" s="42"/>
      <c r="AT15" s="41">
        <v>72</v>
      </c>
      <c r="AU15" s="43">
        <f t="shared" si="8"/>
        <v>76.714285714285708</v>
      </c>
      <c r="AV15" s="44">
        <f t="shared" si="9"/>
        <v>77</v>
      </c>
      <c r="AW15" s="45"/>
      <c r="AX15" s="41">
        <v>80</v>
      </c>
      <c r="AY15" s="41"/>
      <c r="AZ15" s="42"/>
      <c r="BA15" s="41">
        <v>85</v>
      </c>
      <c r="BB15" s="41"/>
      <c r="BC15" s="42"/>
      <c r="BD15" s="41"/>
      <c r="BE15" s="41"/>
      <c r="BF15" s="42"/>
      <c r="BG15" s="41"/>
      <c r="BH15" s="41"/>
      <c r="BI15" s="42"/>
      <c r="BJ15" s="41"/>
      <c r="BK15" s="41"/>
      <c r="BL15" s="42"/>
      <c r="BM15" s="42">
        <f t="shared" si="10"/>
        <v>80</v>
      </c>
      <c r="BN15" s="42">
        <f t="shared" si="11"/>
        <v>85</v>
      </c>
      <c r="BO15" s="42" t="str">
        <f t="shared" si="12"/>
        <v/>
      </c>
      <c r="BP15" s="42" t="str">
        <f t="shared" si="13"/>
        <v/>
      </c>
      <c r="BQ15" s="42" t="str">
        <f t="shared" si="14"/>
        <v/>
      </c>
      <c r="BR15" s="42">
        <f t="shared" si="15"/>
        <v>83</v>
      </c>
      <c r="BS15" s="52">
        <v>90</v>
      </c>
      <c r="BT15" s="41"/>
      <c r="BU15" s="42"/>
      <c r="BV15" s="41">
        <v>87</v>
      </c>
      <c r="BW15" s="41"/>
      <c r="BX15" s="42"/>
      <c r="BY15" s="41"/>
      <c r="BZ15" s="41"/>
      <c r="CA15" s="42"/>
      <c r="CB15" s="41"/>
      <c r="CC15" s="41"/>
      <c r="CD15" s="42"/>
      <c r="CE15" s="41"/>
      <c r="CF15" s="41"/>
      <c r="CG15" s="42"/>
      <c r="CH15" s="42">
        <f t="shared" si="16"/>
        <v>90</v>
      </c>
      <c r="CI15" s="42">
        <f t="shared" si="17"/>
        <v>87</v>
      </c>
      <c r="CJ15" s="42" t="str">
        <f t="shared" si="18"/>
        <v/>
      </c>
      <c r="CK15" s="42" t="str">
        <f t="shared" si="19"/>
        <v/>
      </c>
      <c r="CL15" s="42" t="str">
        <f t="shared" si="20"/>
        <v/>
      </c>
      <c r="CM15" s="43">
        <f t="shared" si="21"/>
        <v>86.666666666666671</v>
      </c>
      <c r="CN15" s="44">
        <f t="shared" si="22"/>
        <v>87</v>
      </c>
      <c r="CO15" s="45"/>
      <c r="CP15" s="52">
        <v>5</v>
      </c>
      <c r="CQ15"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5" s="45"/>
      <c r="CS15" s="52">
        <v>5</v>
      </c>
      <c r="CT15" s="46" t="str">
        <f t="shared" si="24"/>
        <v xml:space="preserve">Memiliki keterampilan Menulis cakepan tembang Pocung, Melakukan penyajian denang membaca sinopsis novel, Melakukan penyajian menceritakan budaya mantu, Menyajikan secara lisan empat paragraf teks aksara rekan, </v>
      </c>
      <c r="CV15" s="40">
        <v>6</v>
      </c>
      <c r="CW15" s="52"/>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6" spans="1:110" x14ac:dyDescent="0.25">
      <c r="A16" s="8">
        <v>6</v>
      </c>
      <c r="B16" s="8">
        <v>89484</v>
      </c>
      <c r="C16" s="8" t="s">
        <v>56</v>
      </c>
      <c r="E16" s="47">
        <f t="shared" si="0"/>
        <v>77</v>
      </c>
      <c r="F16" s="8" t="str">
        <f t="shared" si="1"/>
        <v>B</v>
      </c>
      <c r="G1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6" s="47">
        <f t="shared" si="3"/>
        <v>85</v>
      </c>
      <c r="I16" s="8" t="str">
        <f t="shared" si="4"/>
        <v>B</v>
      </c>
      <c r="J16" s="8" t="str">
        <f t="shared" si="5"/>
        <v xml:space="preserve">Memiliki keterampilan Menulis cakepan tembang Pocung, Melakukan penyajian denang membaca sinopsis novel, Melakukan penyajian menceritakan budaya mantu, Menyajikan secara lisan empat paragraf teks aksara rekan, </v>
      </c>
      <c r="K16" s="13"/>
      <c r="L16" s="41">
        <f t="shared" si="6"/>
        <v>78</v>
      </c>
      <c r="M16" s="41">
        <f t="shared" si="7"/>
        <v>70</v>
      </c>
      <c r="O16" s="41">
        <v>70</v>
      </c>
      <c r="P16" s="41"/>
      <c r="Q16" s="42"/>
      <c r="R16" s="41">
        <v>95</v>
      </c>
      <c r="S16" s="41"/>
      <c r="T16" s="42"/>
      <c r="U16" s="41">
        <v>70</v>
      </c>
      <c r="V16" s="41"/>
      <c r="W16" s="42"/>
      <c r="X16" s="41"/>
      <c r="Y16" s="41"/>
      <c r="Z16" s="42"/>
      <c r="AA16" s="41"/>
      <c r="AB16" s="41"/>
      <c r="AC16" s="42"/>
      <c r="AD16" s="42">
        <f t="shared" si="25"/>
        <v>78</v>
      </c>
      <c r="AE16" s="41">
        <v>70</v>
      </c>
      <c r="AF16" s="41"/>
      <c r="AG16" s="42"/>
      <c r="AH16" s="41">
        <v>80</v>
      </c>
      <c r="AI16" s="41"/>
      <c r="AJ16" s="42"/>
      <c r="AK16" s="41">
        <v>85</v>
      </c>
      <c r="AL16" s="41"/>
      <c r="AM16" s="42"/>
      <c r="AN16" s="41"/>
      <c r="AO16" s="41"/>
      <c r="AP16" s="42"/>
      <c r="AQ16" s="41"/>
      <c r="AR16" s="41"/>
      <c r="AS16" s="42"/>
      <c r="AT16" s="41">
        <v>70</v>
      </c>
      <c r="AU16" s="43">
        <f t="shared" si="8"/>
        <v>77.142857142857139</v>
      </c>
      <c r="AV16" s="44">
        <f t="shared" si="9"/>
        <v>77</v>
      </c>
      <c r="AW16" s="45"/>
      <c r="AX16" s="41">
        <v>75</v>
      </c>
      <c r="AY16" s="41"/>
      <c r="AZ16" s="42"/>
      <c r="BA16" s="41">
        <v>85</v>
      </c>
      <c r="BB16" s="41"/>
      <c r="BC16" s="42"/>
      <c r="BD16" s="41"/>
      <c r="BE16" s="41"/>
      <c r="BF16" s="42"/>
      <c r="BG16" s="41"/>
      <c r="BH16" s="41"/>
      <c r="BI16" s="42"/>
      <c r="BJ16" s="41"/>
      <c r="BK16" s="41"/>
      <c r="BL16" s="42"/>
      <c r="BM16" s="42">
        <f t="shared" si="10"/>
        <v>75</v>
      </c>
      <c r="BN16" s="42">
        <f t="shared" si="11"/>
        <v>85</v>
      </c>
      <c r="BO16" s="42" t="str">
        <f t="shared" si="12"/>
        <v/>
      </c>
      <c r="BP16" s="42" t="str">
        <f t="shared" si="13"/>
        <v/>
      </c>
      <c r="BQ16" s="42" t="str">
        <f t="shared" si="14"/>
        <v/>
      </c>
      <c r="BR16" s="42">
        <f t="shared" si="15"/>
        <v>80</v>
      </c>
      <c r="BS16" s="52">
        <v>90</v>
      </c>
      <c r="BT16" s="41"/>
      <c r="BU16" s="42"/>
      <c r="BV16" s="41">
        <v>84</v>
      </c>
      <c r="BW16" s="41"/>
      <c r="BX16" s="42"/>
      <c r="BY16" s="41"/>
      <c r="BZ16" s="41"/>
      <c r="CA16" s="42"/>
      <c r="CB16" s="41"/>
      <c r="CC16" s="41"/>
      <c r="CD16" s="42"/>
      <c r="CE16" s="41"/>
      <c r="CF16" s="41"/>
      <c r="CG16" s="42"/>
      <c r="CH16" s="42">
        <f t="shared" si="16"/>
        <v>90</v>
      </c>
      <c r="CI16" s="42">
        <f t="shared" si="17"/>
        <v>84</v>
      </c>
      <c r="CJ16" s="42" t="str">
        <f t="shared" si="18"/>
        <v/>
      </c>
      <c r="CK16" s="42" t="str">
        <f t="shared" si="19"/>
        <v/>
      </c>
      <c r="CL16" s="42" t="str">
        <f t="shared" si="20"/>
        <v/>
      </c>
      <c r="CM16" s="43">
        <f t="shared" si="21"/>
        <v>84.666666666666671</v>
      </c>
      <c r="CN16" s="44">
        <f t="shared" si="22"/>
        <v>85</v>
      </c>
      <c r="CO16" s="45"/>
      <c r="CP16" s="52">
        <v>5</v>
      </c>
      <c r="CQ16"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6" s="45"/>
      <c r="CS16" s="52">
        <v>5</v>
      </c>
      <c r="CT16" s="46" t="str">
        <f t="shared" si="24"/>
        <v xml:space="preserve">Memiliki keterampilan Menulis cakepan tembang Pocung, Melakukan penyajian denang membaca sinopsis novel, Melakukan penyajian menceritakan budaya mantu, Menyajikan secara lisan empat paragraf teks aksara rekan, </v>
      </c>
      <c r="CV16" s="40">
        <v>7</v>
      </c>
      <c r="CW16" s="52"/>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7" spans="1:110" x14ac:dyDescent="0.25">
      <c r="A17" s="8">
        <v>7</v>
      </c>
      <c r="B17" s="8">
        <v>89499</v>
      </c>
      <c r="C17" s="8" t="s">
        <v>57</v>
      </c>
      <c r="E17" s="47">
        <f t="shared" si="0"/>
        <v>82</v>
      </c>
      <c r="F17" s="8" t="str">
        <f t="shared" si="1"/>
        <v>B</v>
      </c>
      <c r="G1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7" s="47">
        <f t="shared" si="3"/>
        <v>87</v>
      </c>
      <c r="I17" s="8" t="str">
        <f t="shared" si="4"/>
        <v>B</v>
      </c>
      <c r="J17" s="8" t="str">
        <f t="shared" si="5"/>
        <v xml:space="preserve">Memiliki keterampilan Menulis cakepan tembang Pocung, Melakukan penyajian denang membaca sinopsis novel, Melakukan penyajian menceritakan budaya mantu, Menyajikan secara lisan empat paragraf teks aksara rekan, </v>
      </c>
      <c r="K17" s="13"/>
      <c r="L17" s="41">
        <f t="shared" si="6"/>
        <v>84</v>
      </c>
      <c r="M17" s="41">
        <f t="shared" si="7"/>
        <v>78</v>
      </c>
      <c r="O17" s="41">
        <v>75</v>
      </c>
      <c r="P17" s="41"/>
      <c r="Q17" s="42"/>
      <c r="R17" s="41">
        <v>90</v>
      </c>
      <c r="S17" s="41"/>
      <c r="T17" s="42"/>
      <c r="U17" s="41">
        <v>88</v>
      </c>
      <c r="V17" s="41"/>
      <c r="W17" s="42"/>
      <c r="X17" s="41"/>
      <c r="Y17" s="41"/>
      <c r="Z17" s="42"/>
      <c r="AA17" s="41"/>
      <c r="AB17" s="41"/>
      <c r="AC17" s="42"/>
      <c r="AD17" s="42">
        <f t="shared" si="25"/>
        <v>84</v>
      </c>
      <c r="AE17" s="41">
        <v>80</v>
      </c>
      <c r="AF17" s="41"/>
      <c r="AG17" s="42"/>
      <c r="AH17" s="41">
        <v>80</v>
      </c>
      <c r="AI17" s="41"/>
      <c r="AJ17" s="42"/>
      <c r="AK17" s="41">
        <v>85</v>
      </c>
      <c r="AL17" s="41"/>
      <c r="AM17" s="42"/>
      <c r="AN17" s="41"/>
      <c r="AO17" s="41"/>
      <c r="AP17" s="42"/>
      <c r="AQ17" s="41"/>
      <c r="AR17" s="41"/>
      <c r="AS17" s="42"/>
      <c r="AT17" s="41">
        <v>78</v>
      </c>
      <c r="AU17" s="43">
        <f t="shared" si="8"/>
        <v>82.285714285714292</v>
      </c>
      <c r="AV17" s="44">
        <f t="shared" si="9"/>
        <v>82</v>
      </c>
      <c r="AW17" s="45"/>
      <c r="AX17" s="41">
        <v>80</v>
      </c>
      <c r="AY17" s="41"/>
      <c r="AZ17" s="42"/>
      <c r="BA17" s="41">
        <v>80</v>
      </c>
      <c r="BB17" s="41"/>
      <c r="BC17" s="42"/>
      <c r="BD17" s="41"/>
      <c r="BE17" s="41"/>
      <c r="BF17" s="42"/>
      <c r="BG17" s="41"/>
      <c r="BH17" s="41"/>
      <c r="BI17" s="42"/>
      <c r="BJ17" s="41"/>
      <c r="BK17" s="41"/>
      <c r="BL17" s="42"/>
      <c r="BM17" s="42">
        <f t="shared" si="10"/>
        <v>80</v>
      </c>
      <c r="BN17" s="42">
        <f t="shared" si="11"/>
        <v>80</v>
      </c>
      <c r="BO17" s="42" t="str">
        <f t="shared" si="12"/>
        <v/>
      </c>
      <c r="BP17" s="42" t="str">
        <f t="shared" si="13"/>
        <v/>
      </c>
      <c r="BQ17" s="42" t="str">
        <f t="shared" si="14"/>
        <v/>
      </c>
      <c r="BR17" s="42">
        <f t="shared" si="15"/>
        <v>80</v>
      </c>
      <c r="BS17" s="52">
        <v>90</v>
      </c>
      <c r="BT17" s="41"/>
      <c r="BU17" s="42"/>
      <c r="BV17" s="41">
        <v>90</v>
      </c>
      <c r="BW17" s="41"/>
      <c r="BX17" s="42"/>
      <c r="BY17" s="41"/>
      <c r="BZ17" s="41"/>
      <c r="CA17" s="42"/>
      <c r="CB17" s="41"/>
      <c r="CC17" s="41"/>
      <c r="CD17" s="42"/>
      <c r="CE17" s="41"/>
      <c r="CF17" s="41"/>
      <c r="CG17" s="42"/>
      <c r="CH17" s="42">
        <f t="shared" si="16"/>
        <v>90</v>
      </c>
      <c r="CI17" s="42">
        <f t="shared" si="17"/>
        <v>90</v>
      </c>
      <c r="CJ17" s="42" t="str">
        <f t="shared" si="18"/>
        <v/>
      </c>
      <c r="CK17" s="42" t="str">
        <f t="shared" si="19"/>
        <v/>
      </c>
      <c r="CL17" s="42" t="str">
        <f t="shared" si="20"/>
        <v/>
      </c>
      <c r="CM17" s="43">
        <f t="shared" si="21"/>
        <v>86.666666666666671</v>
      </c>
      <c r="CN17" s="44">
        <f t="shared" si="22"/>
        <v>87</v>
      </c>
      <c r="CO17" s="45"/>
      <c r="CP17" s="52">
        <v>5</v>
      </c>
      <c r="CQ17"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7" s="45"/>
      <c r="CS17" s="52">
        <v>5</v>
      </c>
      <c r="CT17" s="46" t="str">
        <f t="shared" si="24"/>
        <v xml:space="preserve">Memiliki keterampilan Menulis cakepan tembang Pocung, Melakukan penyajian denang membaca sinopsis novel, Melakukan penyajian menceritakan budaya mantu, Menyajikan secara lisan empat paragraf teks aksara rekan, </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8" spans="1:110" x14ac:dyDescent="0.25">
      <c r="A18" s="8">
        <v>8</v>
      </c>
      <c r="B18" s="8">
        <v>89514</v>
      </c>
      <c r="C18" s="8" t="s">
        <v>58</v>
      </c>
      <c r="E18" s="47">
        <f t="shared" si="0"/>
        <v>78</v>
      </c>
      <c r="F18" s="8" t="str">
        <f t="shared" si="1"/>
        <v>B</v>
      </c>
      <c r="G1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8" s="47">
        <f t="shared" si="3"/>
        <v>86</v>
      </c>
      <c r="I18" s="8" t="str">
        <f t="shared" si="4"/>
        <v>B</v>
      </c>
      <c r="J18" s="8" t="str">
        <f t="shared" si="5"/>
        <v xml:space="preserve">Memiliki keterampilan Menulis cakepan tembang Pocung, Melakukan penyajian denang membaca sinopsis novel, Melakukan penyajian menceritakan budaya mantu, Menyajikan secara lisan empat paragraf teks aksara rekan, </v>
      </c>
      <c r="K18" s="13"/>
      <c r="L18" s="41">
        <f t="shared" si="6"/>
        <v>77</v>
      </c>
      <c r="M18" s="41">
        <f t="shared" si="7"/>
        <v>72</v>
      </c>
      <c r="O18" s="41">
        <v>70</v>
      </c>
      <c r="P18" s="41"/>
      <c r="Q18" s="42"/>
      <c r="R18" s="41">
        <v>90</v>
      </c>
      <c r="S18" s="41"/>
      <c r="T18" s="42"/>
      <c r="U18" s="41">
        <v>72</v>
      </c>
      <c r="V18" s="41"/>
      <c r="W18" s="42"/>
      <c r="X18" s="41"/>
      <c r="Y18" s="41"/>
      <c r="Z18" s="42"/>
      <c r="AA18" s="41"/>
      <c r="AB18" s="41"/>
      <c r="AC18" s="42"/>
      <c r="AD18" s="42">
        <f t="shared" si="25"/>
        <v>77</v>
      </c>
      <c r="AE18" s="41">
        <v>77</v>
      </c>
      <c r="AF18" s="41"/>
      <c r="AG18" s="42"/>
      <c r="AH18" s="41">
        <v>85</v>
      </c>
      <c r="AI18" s="41"/>
      <c r="AJ18" s="42"/>
      <c r="AK18" s="41">
        <v>80</v>
      </c>
      <c r="AL18" s="41"/>
      <c r="AM18" s="42"/>
      <c r="AN18" s="41"/>
      <c r="AO18" s="41"/>
      <c r="AP18" s="42"/>
      <c r="AQ18" s="41"/>
      <c r="AR18" s="41"/>
      <c r="AS18" s="42"/>
      <c r="AT18" s="41">
        <v>72</v>
      </c>
      <c r="AU18" s="43">
        <f t="shared" si="8"/>
        <v>78</v>
      </c>
      <c r="AV18" s="44">
        <f t="shared" si="9"/>
        <v>78</v>
      </c>
      <c r="AW18" s="45"/>
      <c r="AX18" s="41">
        <v>78</v>
      </c>
      <c r="AY18" s="41"/>
      <c r="AZ18" s="42"/>
      <c r="BA18" s="41">
        <v>85</v>
      </c>
      <c r="BB18" s="41"/>
      <c r="BC18" s="42"/>
      <c r="BD18" s="41"/>
      <c r="BE18" s="41"/>
      <c r="BF18" s="42"/>
      <c r="BG18" s="41"/>
      <c r="BH18" s="41"/>
      <c r="BI18" s="42"/>
      <c r="BJ18" s="41"/>
      <c r="BK18" s="41"/>
      <c r="BL18" s="42"/>
      <c r="BM18" s="42">
        <f t="shared" si="10"/>
        <v>78</v>
      </c>
      <c r="BN18" s="42">
        <f t="shared" si="11"/>
        <v>85</v>
      </c>
      <c r="BO18" s="42" t="str">
        <f t="shared" si="12"/>
        <v/>
      </c>
      <c r="BP18" s="42" t="str">
        <f t="shared" si="13"/>
        <v/>
      </c>
      <c r="BQ18" s="42" t="str">
        <f t="shared" si="14"/>
        <v/>
      </c>
      <c r="BR18" s="42">
        <f t="shared" si="15"/>
        <v>82</v>
      </c>
      <c r="BS18" s="52">
        <v>90</v>
      </c>
      <c r="BT18" s="41"/>
      <c r="BU18" s="42"/>
      <c r="BV18" s="41">
        <v>85</v>
      </c>
      <c r="BW18" s="41"/>
      <c r="BX18" s="42"/>
      <c r="BY18" s="41"/>
      <c r="BZ18" s="41"/>
      <c r="CA18" s="42"/>
      <c r="CB18" s="41"/>
      <c r="CC18" s="41"/>
      <c r="CD18" s="42"/>
      <c r="CE18" s="41"/>
      <c r="CF18" s="41"/>
      <c r="CG18" s="42"/>
      <c r="CH18" s="42">
        <f t="shared" si="16"/>
        <v>90</v>
      </c>
      <c r="CI18" s="42">
        <f t="shared" si="17"/>
        <v>85</v>
      </c>
      <c r="CJ18" s="42" t="str">
        <f t="shared" si="18"/>
        <v/>
      </c>
      <c r="CK18" s="42" t="str">
        <f t="shared" si="19"/>
        <v/>
      </c>
      <c r="CL18" s="42" t="str">
        <f t="shared" si="20"/>
        <v/>
      </c>
      <c r="CM18" s="43">
        <f t="shared" si="21"/>
        <v>85.666666666666671</v>
      </c>
      <c r="CN18" s="44">
        <f t="shared" si="22"/>
        <v>86</v>
      </c>
      <c r="CO18" s="45"/>
      <c r="CP18" s="52">
        <v>5</v>
      </c>
      <c r="CQ18"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8" s="45"/>
      <c r="CS18" s="52">
        <v>5</v>
      </c>
      <c r="CT18" s="46" t="str">
        <f t="shared" si="24"/>
        <v xml:space="preserve">Memiliki keterampilan Menulis cakepan tembang Pocung, Melakukan penyajian denang membaca sinopsis novel, Melakukan penyajian menceritakan budaya mantu, Menyajikan secara lisan empat paragraf teks aksara rekan, </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9" spans="1:110" x14ac:dyDescent="0.25">
      <c r="A19" s="8">
        <v>9</v>
      </c>
      <c r="B19" s="8">
        <v>89529</v>
      </c>
      <c r="C19" s="8" t="s">
        <v>59</v>
      </c>
      <c r="E19" s="47">
        <f t="shared" si="0"/>
        <v>76</v>
      </c>
      <c r="F19" s="8" t="str">
        <f t="shared" si="1"/>
        <v>B</v>
      </c>
      <c r="G1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9" s="47">
        <f t="shared" si="3"/>
        <v>86</v>
      </c>
      <c r="I19" s="8" t="str">
        <f t="shared" si="4"/>
        <v>B</v>
      </c>
      <c r="J19" s="8" t="str">
        <f t="shared" si="5"/>
        <v xml:space="preserve">Memiliki keterampilan Menulis cakepan tembang Pocung, Melakukan penyajian denang membaca sinopsis novel, Melakukan penyajian menceritakan budaya mantu, Menyajikan secara lisan empat paragraf teks aksara rekan, </v>
      </c>
      <c r="K19" s="13"/>
      <c r="L19" s="41">
        <f t="shared" si="6"/>
        <v>75</v>
      </c>
      <c r="M19" s="41">
        <f t="shared" si="7"/>
        <v>72</v>
      </c>
      <c r="O19" s="41">
        <v>75</v>
      </c>
      <c r="P19" s="41"/>
      <c r="Q19" s="42"/>
      <c r="R19" s="41">
        <v>80</v>
      </c>
      <c r="S19" s="41"/>
      <c r="T19" s="42"/>
      <c r="U19" s="41">
        <v>70</v>
      </c>
      <c r="V19" s="41"/>
      <c r="W19" s="42"/>
      <c r="X19" s="41"/>
      <c r="Y19" s="41"/>
      <c r="Z19" s="42"/>
      <c r="AA19" s="41"/>
      <c r="AB19" s="41"/>
      <c r="AC19" s="42"/>
      <c r="AD19" s="42">
        <f t="shared" si="25"/>
        <v>75</v>
      </c>
      <c r="AE19" s="41">
        <v>70</v>
      </c>
      <c r="AF19" s="41"/>
      <c r="AG19" s="42"/>
      <c r="AH19" s="41">
        <v>85</v>
      </c>
      <c r="AI19" s="41"/>
      <c r="AJ19" s="42"/>
      <c r="AK19" s="41">
        <v>80</v>
      </c>
      <c r="AL19" s="41"/>
      <c r="AM19" s="42"/>
      <c r="AN19" s="41"/>
      <c r="AO19" s="41"/>
      <c r="AP19" s="42"/>
      <c r="AQ19" s="41"/>
      <c r="AR19" s="41"/>
      <c r="AS19" s="42"/>
      <c r="AT19" s="41">
        <v>72</v>
      </c>
      <c r="AU19" s="43">
        <f t="shared" si="8"/>
        <v>76</v>
      </c>
      <c r="AV19" s="44">
        <f t="shared" si="9"/>
        <v>76</v>
      </c>
      <c r="AW19" s="45"/>
      <c r="AX19" s="41">
        <v>80</v>
      </c>
      <c r="AY19" s="41"/>
      <c r="AZ19" s="42"/>
      <c r="BA19" s="41">
        <v>85</v>
      </c>
      <c r="BB19" s="41"/>
      <c r="BC19" s="42"/>
      <c r="BD19" s="41"/>
      <c r="BE19" s="41"/>
      <c r="BF19" s="42"/>
      <c r="BG19" s="41"/>
      <c r="BH19" s="41"/>
      <c r="BI19" s="42"/>
      <c r="BJ19" s="41"/>
      <c r="BK19" s="41"/>
      <c r="BL19" s="42"/>
      <c r="BM19" s="42">
        <f t="shared" si="10"/>
        <v>80</v>
      </c>
      <c r="BN19" s="42">
        <f t="shared" si="11"/>
        <v>85</v>
      </c>
      <c r="BO19" s="42" t="str">
        <f t="shared" si="12"/>
        <v/>
      </c>
      <c r="BP19" s="42" t="str">
        <f t="shared" si="13"/>
        <v/>
      </c>
      <c r="BQ19" s="42" t="str">
        <f t="shared" si="14"/>
        <v/>
      </c>
      <c r="BR19" s="42">
        <f t="shared" si="15"/>
        <v>83</v>
      </c>
      <c r="BS19" s="52">
        <v>90</v>
      </c>
      <c r="BT19" s="41"/>
      <c r="BU19" s="42"/>
      <c r="BV19" s="41">
        <v>85</v>
      </c>
      <c r="BW19" s="41"/>
      <c r="BX19" s="42"/>
      <c r="BY19" s="41"/>
      <c r="BZ19" s="41"/>
      <c r="CA19" s="42"/>
      <c r="CB19" s="41"/>
      <c r="CC19" s="41"/>
      <c r="CD19" s="42"/>
      <c r="CE19" s="41"/>
      <c r="CF19" s="41"/>
      <c r="CG19" s="42"/>
      <c r="CH19" s="42">
        <f t="shared" si="16"/>
        <v>90</v>
      </c>
      <c r="CI19" s="42">
        <f t="shared" si="17"/>
        <v>85</v>
      </c>
      <c r="CJ19" s="42" t="str">
        <f t="shared" si="18"/>
        <v/>
      </c>
      <c r="CK19" s="42" t="str">
        <f t="shared" si="19"/>
        <v/>
      </c>
      <c r="CL19" s="42" t="str">
        <f t="shared" si="20"/>
        <v/>
      </c>
      <c r="CM19" s="43">
        <f t="shared" si="21"/>
        <v>86</v>
      </c>
      <c r="CN19" s="44">
        <f t="shared" si="22"/>
        <v>86</v>
      </c>
      <c r="CO19" s="45"/>
      <c r="CP19" s="52">
        <v>5</v>
      </c>
      <c r="CQ19"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9" s="45"/>
      <c r="CS19" s="52">
        <v>5</v>
      </c>
      <c r="CT19" s="46" t="str">
        <f t="shared" si="24"/>
        <v xml:space="preserve">Memiliki keterampilan Menulis cakepan tembang Pocung, Melakukan penyajian denang membaca sinopsis novel, Melakukan penyajian menceritakan budaya mantu, Menyajikan secara lisan empat paragraf teks aksara rekan, </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20" spans="1:110" x14ac:dyDescent="0.25">
      <c r="A20" s="8">
        <v>10</v>
      </c>
      <c r="B20" s="8">
        <v>89544</v>
      </c>
      <c r="C20" s="8" t="s">
        <v>60</v>
      </c>
      <c r="E20" s="47">
        <f t="shared" si="0"/>
        <v>79</v>
      </c>
      <c r="F20" s="8" t="str">
        <f t="shared" si="1"/>
        <v>B</v>
      </c>
      <c r="G2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0" s="47">
        <f t="shared" si="3"/>
        <v>85</v>
      </c>
      <c r="I20" s="8" t="str">
        <f t="shared" si="4"/>
        <v>B</v>
      </c>
      <c r="J20" s="8" t="str">
        <f t="shared" si="5"/>
        <v xml:space="preserve">Memiliki keterampilan Menulis cakepan tembang Pocung, Melakukan penyajian denang membaca sinopsis novel, Melakukan penyajian menceritakan budaya mantu, Menyajikan secara lisan empat paragraf teks aksara rekan, </v>
      </c>
      <c r="K20" s="13"/>
      <c r="L20" s="41">
        <f t="shared" si="6"/>
        <v>78</v>
      </c>
      <c r="M20" s="41">
        <f t="shared" si="7"/>
        <v>76</v>
      </c>
      <c r="O20" s="41">
        <v>80</v>
      </c>
      <c r="P20" s="41"/>
      <c r="Q20" s="42"/>
      <c r="R20" s="41">
        <v>85</v>
      </c>
      <c r="S20" s="41"/>
      <c r="T20" s="42"/>
      <c r="U20" s="41">
        <v>70</v>
      </c>
      <c r="V20" s="41"/>
      <c r="W20" s="42"/>
      <c r="X20" s="41"/>
      <c r="Y20" s="41"/>
      <c r="Z20" s="42"/>
      <c r="AA20" s="41"/>
      <c r="AB20" s="41"/>
      <c r="AC20" s="42"/>
      <c r="AD20" s="42">
        <f t="shared" si="25"/>
        <v>78</v>
      </c>
      <c r="AE20" s="41">
        <v>80</v>
      </c>
      <c r="AF20" s="41"/>
      <c r="AG20" s="42"/>
      <c r="AH20" s="41">
        <v>85</v>
      </c>
      <c r="AI20" s="41"/>
      <c r="AJ20" s="42"/>
      <c r="AK20" s="41">
        <v>75</v>
      </c>
      <c r="AL20" s="41"/>
      <c r="AM20" s="42"/>
      <c r="AN20" s="41"/>
      <c r="AO20" s="41"/>
      <c r="AP20" s="42"/>
      <c r="AQ20" s="41"/>
      <c r="AR20" s="41"/>
      <c r="AS20" s="42"/>
      <c r="AT20" s="41">
        <v>76</v>
      </c>
      <c r="AU20" s="43">
        <f t="shared" si="8"/>
        <v>78.714285714285708</v>
      </c>
      <c r="AV20" s="44">
        <f t="shared" si="9"/>
        <v>79</v>
      </c>
      <c r="AW20" s="45"/>
      <c r="AX20" s="41">
        <v>78</v>
      </c>
      <c r="AY20" s="41"/>
      <c r="AZ20" s="42"/>
      <c r="BA20" s="41">
        <v>85</v>
      </c>
      <c r="BB20" s="41"/>
      <c r="BC20" s="42"/>
      <c r="BD20" s="41"/>
      <c r="BE20" s="41"/>
      <c r="BF20" s="42"/>
      <c r="BG20" s="41"/>
      <c r="BH20" s="41"/>
      <c r="BI20" s="42"/>
      <c r="BJ20" s="41"/>
      <c r="BK20" s="41"/>
      <c r="BL20" s="42"/>
      <c r="BM20" s="42">
        <f t="shared" si="10"/>
        <v>78</v>
      </c>
      <c r="BN20" s="42">
        <f t="shared" si="11"/>
        <v>85</v>
      </c>
      <c r="BO20" s="42" t="str">
        <f t="shared" si="12"/>
        <v/>
      </c>
      <c r="BP20" s="42" t="str">
        <f t="shared" si="13"/>
        <v/>
      </c>
      <c r="BQ20" s="42" t="str">
        <f t="shared" si="14"/>
        <v/>
      </c>
      <c r="BR20" s="42">
        <f t="shared" si="15"/>
        <v>82</v>
      </c>
      <c r="BS20" s="52">
        <v>90</v>
      </c>
      <c r="BT20" s="41"/>
      <c r="BU20" s="42"/>
      <c r="BV20" s="41">
        <v>84</v>
      </c>
      <c r="BW20" s="41"/>
      <c r="BX20" s="42"/>
      <c r="BY20" s="41"/>
      <c r="BZ20" s="41"/>
      <c r="CA20" s="42"/>
      <c r="CB20" s="41"/>
      <c r="CC20" s="41"/>
      <c r="CD20" s="42"/>
      <c r="CE20" s="41"/>
      <c r="CF20" s="41"/>
      <c r="CG20" s="42"/>
      <c r="CH20" s="42">
        <f t="shared" si="16"/>
        <v>90</v>
      </c>
      <c r="CI20" s="42">
        <f t="shared" si="17"/>
        <v>84</v>
      </c>
      <c r="CJ20" s="42" t="str">
        <f t="shared" si="18"/>
        <v/>
      </c>
      <c r="CK20" s="42" t="str">
        <f t="shared" si="19"/>
        <v/>
      </c>
      <c r="CL20" s="42" t="str">
        <f t="shared" si="20"/>
        <v/>
      </c>
      <c r="CM20" s="43">
        <f t="shared" si="21"/>
        <v>85.333333333333329</v>
      </c>
      <c r="CN20" s="44">
        <f t="shared" si="22"/>
        <v>85</v>
      </c>
      <c r="CO20" s="45"/>
      <c r="CP20" s="52">
        <v>5</v>
      </c>
      <c r="CQ20"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0" s="45"/>
      <c r="CS20" s="52">
        <v>5</v>
      </c>
      <c r="CT20" s="46" t="str">
        <f t="shared" si="24"/>
        <v xml:space="preserve">Memiliki keterampilan Menulis cakepan tembang Pocung, Melakukan penyajian denang membaca sinopsis novel, Melakukan penyajian menceritakan budaya mantu, Menyajikan secara lisan empat paragraf teks aksara rekan,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21" spans="1:110" ht="18.75" customHeight="1" x14ac:dyDescent="0.3">
      <c r="A21" s="8">
        <v>11</v>
      </c>
      <c r="B21" s="8">
        <v>89559</v>
      </c>
      <c r="C21" s="8" t="s">
        <v>61</v>
      </c>
      <c r="E21" s="47">
        <f t="shared" si="0"/>
        <v>80</v>
      </c>
      <c r="F21" s="8" t="str">
        <f t="shared" si="1"/>
        <v>B</v>
      </c>
      <c r="G2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1" s="47">
        <f t="shared" si="3"/>
        <v>86</v>
      </c>
      <c r="I21" s="8" t="str">
        <f t="shared" si="4"/>
        <v>B</v>
      </c>
      <c r="J21" s="8" t="str">
        <f t="shared" si="5"/>
        <v xml:space="preserve">Memiliki keterampilan Menulis cakepan tembang Pocung, Melakukan penyajian denang membaca sinopsis novel, Melakukan penyajian menceritakan budaya mantu, Menyajikan secara lisan empat paragraf teks aksara rekan, </v>
      </c>
      <c r="K21" s="13"/>
      <c r="L21" s="41">
        <f t="shared" si="6"/>
        <v>77</v>
      </c>
      <c r="M21" s="41">
        <f t="shared" si="7"/>
        <v>77</v>
      </c>
      <c r="O21" s="41">
        <v>75</v>
      </c>
      <c r="P21" s="41"/>
      <c r="Q21" s="42"/>
      <c r="R21" s="41">
        <v>85</v>
      </c>
      <c r="S21" s="41"/>
      <c r="T21" s="42"/>
      <c r="U21" s="41">
        <v>70</v>
      </c>
      <c r="V21" s="41"/>
      <c r="W21" s="42"/>
      <c r="X21" s="41"/>
      <c r="Y21" s="41"/>
      <c r="Z21" s="42"/>
      <c r="AA21" s="41"/>
      <c r="AB21" s="41"/>
      <c r="AC21" s="42"/>
      <c r="AD21" s="42">
        <f t="shared" si="25"/>
        <v>77</v>
      </c>
      <c r="AE21" s="41">
        <v>80</v>
      </c>
      <c r="AF21" s="41"/>
      <c r="AG21" s="42"/>
      <c r="AH21" s="41">
        <v>85</v>
      </c>
      <c r="AI21" s="41"/>
      <c r="AJ21" s="42"/>
      <c r="AK21" s="41">
        <v>90</v>
      </c>
      <c r="AL21" s="41"/>
      <c r="AM21" s="42"/>
      <c r="AN21" s="41"/>
      <c r="AO21" s="41"/>
      <c r="AP21" s="42"/>
      <c r="AQ21" s="41"/>
      <c r="AR21" s="41"/>
      <c r="AS21" s="42"/>
      <c r="AT21" s="41">
        <v>77</v>
      </c>
      <c r="AU21" s="43">
        <f t="shared" si="8"/>
        <v>80.285714285714292</v>
      </c>
      <c r="AV21" s="44">
        <f t="shared" si="9"/>
        <v>80</v>
      </c>
      <c r="AW21" s="45"/>
      <c r="AX21" s="41">
        <v>82</v>
      </c>
      <c r="AY21" s="41"/>
      <c r="AZ21" s="42"/>
      <c r="BA21" s="41">
        <v>86</v>
      </c>
      <c r="BB21" s="41"/>
      <c r="BC21" s="42"/>
      <c r="BD21" s="41"/>
      <c r="BE21" s="41"/>
      <c r="BF21" s="42"/>
      <c r="BG21" s="41"/>
      <c r="BH21" s="41"/>
      <c r="BI21" s="42"/>
      <c r="BJ21" s="41"/>
      <c r="BK21" s="41"/>
      <c r="BL21" s="42"/>
      <c r="BM21" s="42">
        <f t="shared" si="10"/>
        <v>82</v>
      </c>
      <c r="BN21" s="42">
        <f t="shared" si="11"/>
        <v>86</v>
      </c>
      <c r="BO21" s="42" t="str">
        <f t="shared" si="12"/>
        <v/>
      </c>
      <c r="BP21" s="42" t="str">
        <f t="shared" si="13"/>
        <v/>
      </c>
      <c r="BQ21" s="42" t="str">
        <f t="shared" si="14"/>
        <v/>
      </c>
      <c r="BR21" s="42">
        <f t="shared" si="15"/>
        <v>84</v>
      </c>
      <c r="BS21" s="52">
        <v>90</v>
      </c>
      <c r="BT21" s="41"/>
      <c r="BU21" s="42"/>
      <c r="BV21" s="41">
        <v>84</v>
      </c>
      <c r="BW21" s="41"/>
      <c r="BX21" s="42"/>
      <c r="BY21" s="41"/>
      <c r="BZ21" s="41"/>
      <c r="CA21" s="42"/>
      <c r="CB21" s="41"/>
      <c r="CC21" s="41"/>
      <c r="CD21" s="42"/>
      <c r="CE21" s="41"/>
      <c r="CF21" s="41"/>
      <c r="CG21" s="42"/>
      <c r="CH21" s="42">
        <f t="shared" si="16"/>
        <v>90</v>
      </c>
      <c r="CI21" s="42">
        <f t="shared" si="17"/>
        <v>84</v>
      </c>
      <c r="CJ21" s="42" t="str">
        <f t="shared" si="18"/>
        <v/>
      </c>
      <c r="CK21" s="42" t="str">
        <f t="shared" si="19"/>
        <v/>
      </c>
      <c r="CL21" s="42" t="str">
        <f t="shared" si="20"/>
        <v/>
      </c>
      <c r="CM21" s="43">
        <f t="shared" si="21"/>
        <v>86</v>
      </c>
      <c r="CN21" s="44">
        <f t="shared" si="22"/>
        <v>86</v>
      </c>
      <c r="CO21" s="45"/>
      <c r="CP21" s="52">
        <v>5</v>
      </c>
      <c r="CQ21"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1" s="45"/>
      <c r="CS21" s="52">
        <v>5</v>
      </c>
      <c r="CT21" s="46" t="str">
        <f t="shared" si="24"/>
        <v xml:space="preserve">Memiliki keterampilan Menulis cakepan tembang Pocung, Melakukan penyajian denang membaca sinopsis novel, Melakukan penyajian menceritakan budaya mantu, Menyajikan secara lisan empat paragraf teks aksara rekan, </v>
      </c>
      <c r="CV21" s="35" t="s">
        <v>62</v>
      </c>
      <c r="CY21" s="23"/>
      <c r="CZ21" s="23"/>
      <c r="DA21" s="23"/>
    </row>
    <row r="22" spans="1:110" x14ac:dyDescent="0.25">
      <c r="A22" s="8">
        <v>12</v>
      </c>
      <c r="B22" s="8">
        <v>89574</v>
      </c>
      <c r="C22" s="8" t="s">
        <v>63</v>
      </c>
      <c r="E22" s="47">
        <f t="shared" si="0"/>
        <v>76</v>
      </c>
      <c r="F22" s="8" t="str">
        <f t="shared" si="1"/>
        <v>B</v>
      </c>
      <c r="G2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2" s="47">
        <f t="shared" si="3"/>
        <v>86</v>
      </c>
      <c r="I22" s="8" t="str">
        <f t="shared" si="4"/>
        <v>B</v>
      </c>
      <c r="J22" s="8" t="str">
        <f t="shared" si="5"/>
        <v xml:space="preserve">Memiliki keterampilan Menulis cakepan tembang Pocung, Melakukan penyajian denang membaca sinopsis novel, Melakukan penyajian menceritakan budaya mantu, Menyajikan secara lisan empat paragraf teks aksara rekan, </v>
      </c>
      <c r="K22" s="13"/>
      <c r="L22" s="41">
        <f t="shared" si="6"/>
        <v>77</v>
      </c>
      <c r="M22" s="41">
        <f t="shared" si="7"/>
        <v>70</v>
      </c>
      <c r="O22" s="41">
        <v>75</v>
      </c>
      <c r="P22" s="41"/>
      <c r="Q22" s="42"/>
      <c r="R22" s="41">
        <v>85</v>
      </c>
      <c r="S22" s="41"/>
      <c r="T22" s="42"/>
      <c r="U22" s="41">
        <v>70</v>
      </c>
      <c r="V22" s="41"/>
      <c r="W22" s="42"/>
      <c r="X22" s="41"/>
      <c r="Y22" s="41"/>
      <c r="Z22" s="42"/>
      <c r="AA22" s="41"/>
      <c r="AB22" s="41"/>
      <c r="AC22" s="42"/>
      <c r="AD22" s="42">
        <f t="shared" si="25"/>
        <v>77</v>
      </c>
      <c r="AE22" s="41">
        <v>70</v>
      </c>
      <c r="AF22" s="41"/>
      <c r="AG22" s="42"/>
      <c r="AH22" s="41">
        <v>85</v>
      </c>
      <c r="AI22" s="41"/>
      <c r="AJ22" s="42"/>
      <c r="AK22" s="41">
        <v>75</v>
      </c>
      <c r="AL22" s="41"/>
      <c r="AM22" s="42"/>
      <c r="AN22" s="41"/>
      <c r="AO22" s="41"/>
      <c r="AP22" s="42"/>
      <c r="AQ22" s="41"/>
      <c r="AR22" s="41"/>
      <c r="AS22" s="42"/>
      <c r="AT22" s="41">
        <v>70</v>
      </c>
      <c r="AU22" s="43">
        <f t="shared" si="8"/>
        <v>75.714285714285708</v>
      </c>
      <c r="AV22" s="44">
        <f t="shared" si="9"/>
        <v>76</v>
      </c>
      <c r="AW22" s="45"/>
      <c r="AX22" s="41">
        <v>80</v>
      </c>
      <c r="AY22" s="41"/>
      <c r="AZ22" s="42"/>
      <c r="BA22" s="41">
        <v>86</v>
      </c>
      <c r="BB22" s="41"/>
      <c r="BC22" s="42"/>
      <c r="BD22" s="41"/>
      <c r="BE22" s="41"/>
      <c r="BF22" s="42"/>
      <c r="BG22" s="41"/>
      <c r="BH22" s="41"/>
      <c r="BI22" s="42"/>
      <c r="BJ22" s="41"/>
      <c r="BK22" s="41"/>
      <c r="BL22" s="42"/>
      <c r="BM22" s="42">
        <f t="shared" si="10"/>
        <v>80</v>
      </c>
      <c r="BN22" s="42">
        <f t="shared" si="11"/>
        <v>86</v>
      </c>
      <c r="BO22" s="42" t="str">
        <f t="shared" si="12"/>
        <v/>
      </c>
      <c r="BP22" s="42" t="str">
        <f t="shared" si="13"/>
        <v/>
      </c>
      <c r="BQ22" s="42" t="str">
        <f t="shared" si="14"/>
        <v/>
      </c>
      <c r="BR22" s="42">
        <f t="shared" si="15"/>
        <v>83</v>
      </c>
      <c r="BS22" s="52">
        <v>90</v>
      </c>
      <c r="BT22" s="41"/>
      <c r="BU22" s="42"/>
      <c r="BV22" s="41">
        <v>84</v>
      </c>
      <c r="BW22" s="41"/>
      <c r="BX22" s="42"/>
      <c r="BY22" s="41"/>
      <c r="BZ22" s="41"/>
      <c r="CA22" s="42"/>
      <c r="CB22" s="41"/>
      <c r="CC22" s="41"/>
      <c r="CD22" s="42"/>
      <c r="CE22" s="41"/>
      <c r="CF22" s="41"/>
      <c r="CG22" s="42"/>
      <c r="CH22" s="42">
        <f t="shared" si="16"/>
        <v>90</v>
      </c>
      <c r="CI22" s="42">
        <f t="shared" si="17"/>
        <v>84</v>
      </c>
      <c r="CJ22" s="42" t="str">
        <f t="shared" si="18"/>
        <v/>
      </c>
      <c r="CK22" s="42" t="str">
        <f t="shared" si="19"/>
        <v/>
      </c>
      <c r="CL22" s="42" t="str">
        <f t="shared" si="20"/>
        <v/>
      </c>
      <c r="CM22" s="43">
        <f t="shared" si="21"/>
        <v>85.666666666666671</v>
      </c>
      <c r="CN22" s="44">
        <f t="shared" si="22"/>
        <v>86</v>
      </c>
      <c r="CO22" s="45"/>
      <c r="CP22" s="52">
        <v>5</v>
      </c>
      <c r="CQ22"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2" s="45"/>
      <c r="CS22" s="52">
        <v>5</v>
      </c>
      <c r="CT22" s="46" t="str">
        <f t="shared" si="24"/>
        <v xml:space="preserve">Memiliki keterampilan Menulis cakepan tembang Pocung, Melakukan penyajian denang membaca sinopsis novel, Melakukan penyajian menceritakan budaya mantu, Menyajikan secara lisan empat paragraf teks aksara rekan,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Menulis cakepan tembang Pocung, Melakukan penyajian denang membaca sinopsis novel, Melakukan penyajian menceritakan budaya mantu, Menyajikan secara lisan empat paragraf teks aksara rekan, </v>
      </c>
    </row>
    <row r="23" spans="1:110" x14ac:dyDescent="0.25">
      <c r="A23" s="8">
        <v>13</v>
      </c>
      <c r="B23" s="8">
        <v>89589</v>
      </c>
      <c r="C23" s="8" t="s">
        <v>64</v>
      </c>
      <c r="E23" s="47">
        <f t="shared" si="0"/>
        <v>81</v>
      </c>
      <c r="F23" s="8" t="str">
        <f t="shared" si="1"/>
        <v>B</v>
      </c>
      <c r="G2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3" s="47">
        <f t="shared" si="3"/>
        <v>86</v>
      </c>
      <c r="I23" s="8" t="str">
        <f t="shared" si="4"/>
        <v>B</v>
      </c>
      <c r="J23" s="8" t="str">
        <f t="shared" si="5"/>
        <v xml:space="preserve">Memiliki keterampilan Menulis cakepan tembang Pocung, Melakukan penyajian denang membaca sinopsis novel, Melakukan penyajian menceritakan budaya mantu, Menyajikan secara lisan empat paragraf teks aksara rekan, </v>
      </c>
      <c r="K23" s="13"/>
      <c r="L23" s="41">
        <f t="shared" si="6"/>
        <v>80</v>
      </c>
      <c r="M23" s="41">
        <f t="shared" si="7"/>
        <v>75</v>
      </c>
      <c r="O23" s="41">
        <v>80</v>
      </c>
      <c r="P23" s="41"/>
      <c r="Q23" s="42"/>
      <c r="R23" s="41">
        <v>85</v>
      </c>
      <c r="S23" s="41"/>
      <c r="T23" s="42"/>
      <c r="U23" s="41">
        <v>74</v>
      </c>
      <c r="V23" s="41"/>
      <c r="W23" s="42"/>
      <c r="X23" s="41"/>
      <c r="Y23" s="41"/>
      <c r="Z23" s="42"/>
      <c r="AA23" s="41"/>
      <c r="AB23" s="41"/>
      <c r="AC23" s="42"/>
      <c r="AD23" s="42">
        <f t="shared" si="25"/>
        <v>80</v>
      </c>
      <c r="AE23" s="41">
        <v>70</v>
      </c>
      <c r="AF23" s="41"/>
      <c r="AG23" s="42"/>
      <c r="AH23" s="41">
        <v>90</v>
      </c>
      <c r="AI23" s="41"/>
      <c r="AJ23" s="42"/>
      <c r="AK23" s="41">
        <v>95</v>
      </c>
      <c r="AL23" s="41"/>
      <c r="AM23" s="42"/>
      <c r="AN23" s="41"/>
      <c r="AO23" s="41"/>
      <c r="AP23" s="42"/>
      <c r="AQ23" s="41"/>
      <c r="AR23" s="41"/>
      <c r="AS23" s="42"/>
      <c r="AT23" s="41">
        <v>75</v>
      </c>
      <c r="AU23" s="43">
        <f t="shared" si="8"/>
        <v>81.285714285714292</v>
      </c>
      <c r="AV23" s="44">
        <f t="shared" si="9"/>
        <v>81</v>
      </c>
      <c r="AW23" s="45"/>
      <c r="AX23" s="41">
        <v>80</v>
      </c>
      <c r="AY23" s="41"/>
      <c r="AZ23" s="42"/>
      <c r="BA23" s="41">
        <v>86</v>
      </c>
      <c r="BB23" s="41"/>
      <c r="BC23" s="42"/>
      <c r="BD23" s="41"/>
      <c r="BE23" s="41"/>
      <c r="BF23" s="42"/>
      <c r="BG23" s="41"/>
      <c r="BH23" s="41"/>
      <c r="BI23" s="42"/>
      <c r="BJ23" s="41"/>
      <c r="BK23" s="41"/>
      <c r="BL23" s="42"/>
      <c r="BM23" s="42">
        <f t="shared" si="10"/>
        <v>80</v>
      </c>
      <c r="BN23" s="42">
        <f t="shared" si="11"/>
        <v>86</v>
      </c>
      <c r="BO23" s="42" t="str">
        <f t="shared" si="12"/>
        <v/>
      </c>
      <c r="BP23" s="42" t="str">
        <f t="shared" si="13"/>
        <v/>
      </c>
      <c r="BQ23" s="42" t="str">
        <f t="shared" si="14"/>
        <v/>
      </c>
      <c r="BR23" s="42">
        <f t="shared" si="15"/>
        <v>83</v>
      </c>
      <c r="BS23" s="52">
        <v>90</v>
      </c>
      <c r="BT23" s="41"/>
      <c r="BU23" s="42"/>
      <c r="BV23" s="41">
        <v>85</v>
      </c>
      <c r="BW23" s="41"/>
      <c r="BX23" s="42"/>
      <c r="BY23" s="41"/>
      <c r="BZ23" s="41"/>
      <c r="CA23" s="42"/>
      <c r="CB23" s="41"/>
      <c r="CC23" s="41"/>
      <c r="CD23" s="42"/>
      <c r="CE23" s="41"/>
      <c r="CF23" s="41"/>
      <c r="CG23" s="42"/>
      <c r="CH23" s="42">
        <f t="shared" si="16"/>
        <v>90</v>
      </c>
      <c r="CI23" s="42">
        <f t="shared" si="17"/>
        <v>85</v>
      </c>
      <c r="CJ23" s="42" t="str">
        <f t="shared" si="18"/>
        <v/>
      </c>
      <c r="CK23" s="42" t="str">
        <f t="shared" si="19"/>
        <v/>
      </c>
      <c r="CL23" s="42" t="str">
        <f t="shared" si="20"/>
        <v/>
      </c>
      <c r="CM23" s="43">
        <f t="shared" si="21"/>
        <v>86</v>
      </c>
      <c r="CN23" s="44">
        <f t="shared" si="22"/>
        <v>86</v>
      </c>
      <c r="CO23" s="45"/>
      <c r="CP23" s="52">
        <v>5</v>
      </c>
      <c r="CQ23"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3" s="45"/>
      <c r="CS23" s="52">
        <v>5</v>
      </c>
      <c r="CT23" s="46" t="str">
        <f t="shared" si="24"/>
        <v xml:space="preserve">Memiliki keterampilan Menulis cakepan tembang Pocung, Melakukan penyajian denang membaca sinopsis novel, Melakukan penyajian menceritakan budaya mantu, Menyajikan secara lisan empat paragraf teks aksara rekan, </v>
      </c>
      <c r="CV23" s="40">
        <v>1</v>
      </c>
      <c r="CW23" s="56" t="s">
        <v>238</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Melakukan penyajian denang membaca sinopsis novel, Melakukan penyajian menceritakan budaya mantu, Menyajikan secara lisan empat paragraf teks aksara rekan, Masih perlu peningkatan keterampilan Menulis cakepan tembang Pocung.</v>
      </c>
    </row>
    <row r="24" spans="1:110" x14ac:dyDescent="0.25">
      <c r="A24" s="8">
        <v>14</v>
      </c>
      <c r="B24" s="8">
        <v>89604</v>
      </c>
      <c r="C24" s="8" t="s">
        <v>65</v>
      </c>
      <c r="E24" s="47">
        <f t="shared" si="0"/>
        <v>79</v>
      </c>
      <c r="F24" s="8" t="str">
        <f t="shared" si="1"/>
        <v>B</v>
      </c>
      <c r="G2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4" s="47">
        <f t="shared" si="3"/>
        <v>86</v>
      </c>
      <c r="I24" s="8" t="str">
        <f t="shared" si="4"/>
        <v>B</v>
      </c>
      <c r="J24" s="8" t="str">
        <f t="shared" si="5"/>
        <v xml:space="preserve">Memiliki keterampilan Menulis cakepan tembang Pocung, Melakukan penyajian denang membaca sinopsis novel, Melakukan penyajian menceritakan budaya mantu, Menyajikan secara lisan empat paragraf teks aksara rekan, </v>
      </c>
      <c r="K24" s="13"/>
      <c r="L24" s="41">
        <f t="shared" si="6"/>
        <v>83</v>
      </c>
      <c r="M24" s="41">
        <f t="shared" si="7"/>
        <v>70</v>
      </c>
      <c r="O24" s="41">
        <v>75</v>
      </c>
      <c r="P24" s="41"/>
      <c r="Q24" s="42"/>
      <c r="R24" s="41">
        <v>95</v>
      </c>
      <c r="S24" s="41"/>
      <c r="T24" s="42"/>
      <c r="U24" s="41">
        <v>80</v>
      </c>
      <c r="V24" s="41"/>
      <c r="W24" s="42"/>
      <c r="X24" s="41"/>
      <c r="Y24" s="41"/>
      <c r="Z24" s="42"/>
      <c r="AA24" s="41"/>
      <c r="AB24" s="41"/>
      <c r="AC24" s="42"/>
      <c r="AD24" s="42">
        <f t="shared" si="25"/>
        <v>83</v>
      </c>
      <c r="AE24" s="41">
        <v>70</v>
      </c>
      <c r="AF24" s="41"/>
      <c r="AG24" s="42"/>
      <c r="AH24" s="41">
        <v>80</v>
      </c>
      <c r="AI24" s="41"/>
      <c r="AJ24" s="42"/>
      <c r="AK24" s="41">
        <v>80</v>
      </c>
      <c r="AL24" s="41"/>
      <c r="AM24" s="42"/>
      <c r="AN24" s="41"/>
      <c r="AO24" s="41"/>
      <c r="AP24" s="42"/>
      <c r="AQ24" s="41"/>
      <c r="AR24" s="41"/>
      <c r="AS24" s="42"/>
      <c r="AT24" s="41">
        <v>70</v>
      </c>
      <c r="AU24" s="43">
        <f t="shared" si="8"/>
        <v>78.571428571428569</v>
      </c>
      <c r="AV24" s="44">
        <f t="shared" si="9"/>
        <v>79</v>
      </c>
      <c r="AW24" s="45"/>
      <c r="AX24" s="41">
        <v>81</v>
      </c>
      <c r="AY24" s="41"/>
      <c r="AZ24" s="42"/>
      <c r="BA24" s="41">
        <v>85</v>
      </c>
      <c r="BB24" s="41"/>
      <c r="BC24" s="42"/>
      <c r="BD24" s="41"/>
      <c r="BE24" s="41"/>
      <c r="BF24" s="42"/>
      <c r="BG24" s="41"/>
      <c r="BH24" s="41"/>
      <c r="BI24" s="42"/>
      <c r="BJ24" s="41"/>
      <c r="BK24" s="41"/>
      <c r="BL24" s="42"/>
      <c r="BM24" s="42">
        <f t="shared" si="10"/>
        <v>81</v>
      </c>
      <c r="BN24" s="42">
        <f t="shared" si="11"/>
        <v>85</v>
      </c>
      <c r="BO24" s="42" t="str">
        <f t="shared" si="12"/>
        <v/>
      </c>
      <c r="BP24" s="42" t="str">
        <f t="shared" si="13"/>
        <v/>
      </c>
      <c r="BQ24" s="42" t="str">
        <f t="shared" si="14"/>
        <v/>
      </c>
      <c r="BR24" s="42">
        <f t="shared" si="15"/>
        <v>83</v>
      </c>
      <c r="BS24" s="52">
        <v>90</v>
      </c>
      <c r="BT24" s="41"/>
      <c r="BU24" s="42"/>
      <c r="BV24" s="41">
        <v>85</v>
      </c>
      <c r="BW24" s="41"/>
      <c r="BX24" s="42"/>
      <c r="BY24" s="41"/>
      <c r="BZ24" s="41"/>
      <c r="CA24" s="42"/>
      <c r="CB24" s="41"/>
      <c r="CC24" s="41"/>
      <c r="CD24" s="42"/>
      <c r="CE24" s="41"/>
      <c r="CF24" s="41"/>
      <c r="CG24" s="42"/>
      <c r="CH24" s="42">
        <f t="shared" si="16"/>
        <v>90</v>
      </c>
      <c r="CI24" s="42">
        <f t="shared" si="17"/>
        <v>85</v>
      </c>
      <c r="CJ24" s="42" t="str">
        <f t="shared" si="18"/>
        <v/>
      </c>
      <c r="CK24" s="42" t="str">
        <f t="shared" si="19"/>
        <v/>
      </c>
      <c r="CL24" s="42" t="str">
        <f t="shared" si="20"/>
        <v/>
      </c>
      <c r="CM24" s="43">
        <f t="shared" si="21"/>
        <v>86</v>
      </c>
      <c r="CN24" s="44">
        <f t="shared" si="22"/>
        <v>86</v>
      </c>
      <c r="CO24" s="45"/>
      <c r="CP24" s="52">
        <v>5</v>
      </c>
      <c r="CQ24"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4" s="45"/>
      <c r="CS24" s="52">
        <v>5</v>
      </c>
      <c r="CT24" s="46" t="str">
        <f t="shared" si="24"/>
        <v xml:space="preserve">Memiliki keterampilan Menulis cakepan tembang Pocung, Melakukan penyajian denang membaca sinopsis novel, Melakukan penyajian menceritakan budaya mantu, Menyajikan secara lisan empat paragraf teks aksara rekan, </v>
      </c>
      <c r="CV24" s="40">
        <v>2</v>
      </c>
      <c r="CW24" s="56" t="s">
        <v>240</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Menulis cakepan tembang Pocung, Melakukan penyajian menceritakan budaya mantu, Menyajikan secara lisan empat paragraf teks aksara rekan, Masih perlu peningkatan keterampilan Melakukan penyajian denang membaca sinopsis novel.</v>
      </c>
    </row>
    <row r="25" spans="1:110" x14ac:dyDescent="0.25">
      <c r="A25" s="8">
        <v>15</v>
      </c>
      <c r="B25" s="8">
        <v>89619</v>
      </c>
      <c r="C25" s="8" t="s">
        <v>66</v>
      </c>
      <c r="E25" s="47">
        <f t="shared" si="0"/>
        <v>87</v>
      </c>
      <c r="F25" s="8" t="str">
        <f t="shared" si="1"/>
        <v>B</v>
      </c>
      <c r="G2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5" s="47">
        <f t="shared" si="3"/>
        <v>87</v>
      </c>
      <c r="I25" s="8" t="str">
        <f t="shared" si="4"/>
        <v>B</v>
      </c>
      <c r="J25" s="8" t="str">
        <f t="shared" si="5"/>
        <v xml:space="preserve">Memiliki keterampilan Menulis cakepan tembang Pocung, Melakukan penyajian denang membaca sinopsis novel, Melakukan penyajian menceritakan budaya mantu, Menyajikan secara lisan empat paragraf teks aksara rekan, </v>
      </c>
      <c r="K25" s="13"/>
      <c r="L25" s="41">
        <f t="shared" si="6"/>
        <v>87</v>
      </c>
      <c r="M25" s="41">
        <f t="shared" si="7"/>
        <v>83</v>
      </c>
      <c r="O25" s="41">
        <v>75</v>
      </c>
      <c r="P25" s="41"/>
      <c r="Q25" s="42"/>
      <c r="R25" s="41">
        <v>90</v>
      </c>
      <c r="S25" s="41"/>
      <c r="T25" s="42"/>
      <c r="U25" s="41">
        <v>96</v>
      </c>
      <c r="V25" s="41"/>
      <c r="W25" s="42"/>
      <c r="X25" s="41"/>
      <c r="Y25" s="41"/>
      <c r="Z25" s="42"/>
      <c r="AA25" s="41"/>
      <c r="AB25" s="41"/>
      <c r="AC25" s="42"/>
      <c r="AD25" s="42">
        <f t="shared" si="25"/>
        <v>87</v>
      </c>
      <c r="AE25" s="41">
        <v>87</v>
      </c>
      <c r="AF25" s="41"/>
      <c r="AG25" s="42"/>
      <c r="AH25" s="41">
        <v>80</v>
      </c>
      <c r="AI25" s="41"/>
      <c r="AJ25" s="42"/>
      <c r="AK25" s="41">
        <v>95</v>
      </c>
      <c r="AL25" s="41"/>
      <c r="AM25" s="42"/>
      <c r="AN25" s="41"/>
      <c r="AO25" s="41"/>
      <c r="AP25" s="42"/>
      <c r="AQ25" s="41"/>
      <c r="AR25" s="41"/>
      <c r="AS25" s="42"/>
      <c r="AT25" s="41">
        <v>83</v>
      </c>
      <c r="AU25" s="43">
        <f t="shared" si="8"/>
        <v>86.571428571428569</v>
      </c>
      <c r="AV25" s="44">
        <f t="shared" si="9"/>
        <v>87</v>
      </c>
      <c r="AW25" s="45"/>
      <c r="AX25" s="41">
        <v>80</v>
      </c>
      <c r="AY25" s="41"/>
      <c r="AZ25" s="42"/>
      <c r="BA25" s="41">
        <v>87</v>
      </c>
      <c r="BB25" s="41"/>
      <c r="BC25" s="42"/>
      <c r="BD25" s="41"/>
      <c r="BE25" s="41"/>
      <c r="BF25" s="42"/>
      <c r="BG25" s="41"/>
      <c r="BH25" s="41"/>
      <c r="BI25" s="42"/>
      <c r="BJ25" s="41"/>
      <c r="BK25" s="41"/>
      <c r="BL25" s="42"/>
      <c r="BM25" s="42">
        <f t="shared" si="10"/>
        <v>80</v>
      </c>
      <c r="BN25" s="42">
        <f t="shared" si="11"/>
        <v>87</v>
      </c>
      <c r="BO25" s="42" t="str">
        <f t="shared" si="12"/>
        <v/>
      </c>
      <c r="BP25" s="42" t="str">
        <f t="shared" si="13"/>
        <v/>
      </c>
      <c r="BQ25" s="42" t="str">
        <f t="shared" si="14"/>
        <v/>
      </c>
      <c r="BR25" s="42">
        <f t="shared" si="15"/>
        <v>84</v>
      </c>
      <c r="BS25" s="52">
        <v>90</v>
      </c>
      <c r="BT25" s="41"/>
      <c r="BU25" s="42"/>
      <c r="BV25" s="41">
        <v>87</v>
      </c>
      <c r="BW25" s="41"/>
      <c r="BX25" s="42"/>
      <c r="BY25" s="41"/>
      <c r="BZ25" s="41"/>
      <c r="CA25" s="42"/>
      <c r="CB25" s="41"/>
      <c r="CC25" s="41"/>
      <c r="CD25" s="42"/>
      <c r="CE25" s="41"/>
      <c r="CF25" s="41"/>
      <c r="CG25" s="42"/>
      <c r="CH25" s="42">
        <f t="shared" si="16"/>
        <v>90</v>
      </c>
      <c r="CI25" s="42">
        <f t="shared" si="17"/>
        <v>87</v>
      </c>
      <c r="CJ25" s="42" t="str">
        <f t="shared" si="18"/>
        <v/>
      </c>
      <c r="CK25" s="42" t="str">
        <f t="shared" si="19"/>
        <v/>
      </c>
      <c r="CL25" s="42" t="str">
        <f t="shared" si="20"/>
        <v/>
      </c>
      <c r="CM25" s="43">
        <f t="shared" si="21"/>
        <v>87</v>
      </c>
      <c r="CN25" s="44">
        <f t="shared" si="22"/>
        <v>87</v>
      </c>
      <c r="CO25" s="45"/>
      <c r="CP25" s="52">
        <v>5</v>
      </c>
      <c r="CQ25"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5" s="45"/>
      <c r="CS25" s="52">
        <v>5</v>
      </c>
      <c r="CT25" s="46" t="str">
        <f t="shared" si="24"/>
        <v xml:space="preserve">Memiliki keterampilan Menulis cakepan tembang Pocung, Melakukan penyajian denang membaca sinopsis novel, Melakukan penyajian menceritakan budaya mantu, Menyajikan secara lisan empat paragraf teks aksara rekan, </v>
      </c>
      <c r="CV25" s="40">
        <v>3</v>
      </c>
      <c r="CW25" s="56" t="s">
        <v>246</v>
      </c>
      <c r="CY25" s="87" t="s">
        <v>67</v>
      </c>
      <c r="CZ25" s="87"/>
      <c r="DA25" s="87"/>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Menulis cakepan tembang Pocung, Melakukan penyajian denang membaca sinopsis novel, Menyajikan secara lisan empat paragraf teks aksara rekan, Masih perlu peningkatan keterampilan Melakukan penyajian menceritakan budaya mantu.</v>
      </c>
    </row>
    <row r="26" spans="1:110" x14ac:dyDescent="0.25">
      <c r="A26" s="8">
        <v>16</v>
      </c>
      <c r="B26" s="8">
        <v>89634</v>
      </c>
      <c r="C26" s="8" t="s">
        <v>68</v>
      </c>
      <c r="E26" s="47">
        <f t="shared" si="0"/>
        <v>80</v>
      </c>
      <c r="F26" s="8" t="str">
        <f t="shared" si="1"/>
        <v>B</v>
      </c>
      <c r="G2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6" s="47">
        <f t="shared" si="3"/>
        <v>86</v>
      </c>
      <c r="I26" s="8" t="str">
        <f t="shared" si="4"/>
        <v>B</v>
      </c>
      <c r="J26" s="8" t="str">
        <f t="shared" si="5"/>
        <v xml:space="preserve">Memiliki keterampilan Menulis cakepan tembang Pocung, Melakukan penyajian denang membaca sinopsis novel, Melakukan penyajian menceritakan budaya mantu, Menyajikan secara lisan empat paragraf teks aksara rekan, </v>
      </c>
      <c r="K26" s="13"/>
      <c r="L26" s="41">
        <f t="shared" si="6"/>
        <v>78</v>
      </c>
      <c r="M26" s="41">
        <f t="shared" si="7"/>
        <v>70</v>
      </c>
      <c r="O26" s="41">
        <v>70</v>
      </c>
      <c r="P26" s="41"/>
      <c r="Q26" s="42"/>
      <c r="R26" s="41">
        <v>85</v>
      </c>
      <c r="S26" s="41"/>
      <c r="T26" s="42"/>
      <c r="U26" s="41">
        <v>80</v>
      </c>
      <c r="V26" s="41"/>
      <c r="W26" s="42"/>
      <c r="X26" s="41"/>
      <c r="Y26" s="41"/>
      <c r="Z26" s="42"/>
      <c r="AA26" s="41"/>
      <c r="AB26" s="41"/>
      <c r="AC26" s="42"/>
      <c r="AD26" s="42">
        <f t="shared" si="25"/>
        <v>78</v>
      </c>
      <c r="AE26" s="41">
        <v>67</v>
      </c>
      <c r="AF26" s="41"/>
      <c r="AG26" s="42"/>
      <c r="AH26" s="41">
        <v>90</v>
      </c>
      <c r="AI26" s="41"/>
      <c r="AJ26" s="42"/>
      <c r="AK26" s="41">
        <v>95</v>
      </c>
      <c r="AL26" s="41"/>
      <c r="AM26" s="42"/>
      <c r="AN26" s="41"/>
      <c r="AO26" s="41"/>
      <c r="AP26" s="42"/>
      <c r="AQ26" s="41"/>
      <c r="AR26" s="41"/>
      <c r="AS26" s="42"/>
      <c r="AT26" s="41">
        <v>70</v>
      </c>
      <c r="AU26" s="43">
        <f t="shared" si="8"/>
        <v>79.571428571428569</v>
      </c>
      <c r="AV26" s="44">
        <f t="shared" si="9"/>
        <v>80</v>
      </c>
      <c r="AW26" s="45"/>
      <c r="AX26" s="41">
        <v>80</v>
      </c>
      <c r="AY26" s="41"/>
      <c r="AZ26" s="42"/>
      <c r="BA26" s="41">
        <v>80</v>
      </c>
      <c r="BB26" s="41"/>
      <c r="BC26" s="42"/>
      <c r="BD26" s="41"/>
      <c r="BE26" s="41"/>
      <c r="BF26" s="42"/>
      <c r="BG26" s="41"/>
      <c r="BH26" s="41"/>
      <c r="BI26" s="42"/>
      <c r="BJ26" s="41"/>
      <c r="BK26" s="41"/>
      <c r="BL26" s="42"/>
      <c r="BM26" s="42">
        <f t="shared" si="10"/>
        <v>80</v>
      </c>
      <c r="BN26" s="42">
        <f t="shared" si="11"/>
        <v>80</v>
      </c>
      <c r="BO26" s="42" t="str">
        <f t="shared" si="12"/>
        <v/>
      </c>
      <c r="BP26" s="42" t="str">
        <f t="shared" si="13"/>
        <v/>
      </c>
      <c r="BQ26" s="42" t="str">
        <f t="shared" si="14"/>
        <v/>
      </c>
      <c r="BR26" s="42">
        <f t="shared" si="15"/>
        <v>80</v>
      </c>
      <c r="BS26" s="52">
        <v>90</v>
      </c>
      <c r="BT26" s="41"/>
      <c r="BU26" s="42"/>
      <c r="BV26" s="41">
        <v>87</v>
      </c>
      <c r="BW26" s="41"/>
      <c r="BX26" s="42"/>
      <c r="BY26" s="41"/>
      <c r="BZ26" s="41"/>
      <c r="CA26" s="42"/>
      <c r="CB26" s="41"/>
      <c r="CC26" s="41"/>
      <c r="CD26" s="42"/>
      <c r="CE26" s="41"/>
      <c r="CF26" s="41"/>
      <c r="CG26" s="42"/>
      <c r="CH26" s="42">
        <f t="shared" si="16"/>
        <v>90</v>
      </c>
      <c r="CI26" s="42">
        <f t="shared" si="17"/>
        <v>87</v>
      </c>
      <c r="CJ26" s="42" t="str">
        <f t="shared" si="18"/>
        <v/>
      </c>
      <c r="CK26" s="42" t="str">
        <f t="shared" si="19"/>
        <v/>
      </c>
      <c r="CL26" s="42" t="str">
        <f t="shared" si="20"/>
        <v/>
      </c>
      <c r="CM26" s="43">
        <f t="shared" si="21"/>
        <v>85.666666666666671</v>
      </c>
      <c r="CN26" s="44">
        <f t="shared" si="22"/>
        <v>86</v>
      </c>
      <c r="CO26" s="45"/>
      <c r="CP26" s="52">
        <v>5</v>
      </c>
      <c r="CQ26"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6" s="45"/>
      <c r="CS26" s="52">
        <v>5</v>
      </c>
      <c r="CT26" s="46" t="str">
        <f t="shared" si="24"/>
        <v xml:space="preserve">Memiliki keterampilan Menulis cakepan tembang Pocung, Melakukan penyajian denang membaca sinopsis novel, Melakukan penyajian menceritakan budaya mantu, Menyajikan secara lisan empat paragraf teks aksara rekan, </v>
      </c>
      <c r="CV26" s="40">
        <v>4</v>
      </c>
      <c r="CW26" s="52" t="s">
        <v>247</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Menulis cakepan tembang Pocung, Melakukan penyajian denang membaca sinopsis novel, Melakukan penyajian menceritakan budaya mantu, Masih perlu peningkatan keterampilan Menyajikan secara lisan empat paragraf teks aksara rekan.</v>
      </c>
    </row>
    <row r="27" spans="1:110" x14ac:dyDescent="0.25">
      <c r="A27" s="8">
        <v>17</v>
      </c>
      <c r="B27" s="8">
        <v>89649</v>
      </c>
      <c r="C27" s="8" t="s">
        <v>69</v>
      </c>
      <c r="E27" s="47">
        <f t="shared" si="0"/>
        <v>78</v>
      </c>
      <c r="F27" s="8" t="str">
        <f t="shared" si="1"/>
        <v>B</v>
      </c>
      <c r="G2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7" s="47">
        <f t="shared" si="3"/>
        <v>86</v>
      </c>
      <c r="I27" s="8" t="str">
        <f t="shared" si="4"/>
        <v>B</v>
      </c>
      <c r="J27" s="8" t="str">
        <f t="shared" si="5"/>
        <v xml:space="preserve">Memiliki keterampilan Menulis cakepan tembang Pocung, Melakukan penyajian denang membaca sinopsis novel, Melakukan penyajian menceritakan budaya mantu, Menyajikan secara lisan empat paragraf teks aksara rekan, </v>
      </c>
      <c r="K27" s="13"/>
      <c r="L27" s="41">
        <f t="shared" si="6"/>
        <v>81</v>
      </c>
      <c r="M27" s="41">
        <f t="shared" si="7"/>
        <v>70</v>
      </c>
      <c r="O27" s="41">
        <v>75</v>
      </c>
      <c r="P27" s="41"/>
      <c r="Q27" s="42"/>
      <c r="R27" s="41">
        <v>95</v>
      </c>
      <c r="S27" s="41"/>
      <c r="T27" s="42"/>
      <c r="U27" s="41">
        <v>72</v>
      </c>
      <c r="V27" s="41"/>
      <c r="W27" s="42"/>
      <c r="X27" s="41"/>
      <c r="Y27" s="41"/>
      <c r="Z27" s="42"/>
      <c r="AA27" s="41"/>
      <c r="AB27" s="41"/>
      <c r="AC27" s="42"/>
      <c r="AD27" s="42">
        <f t="shared" si="25"/>
        <v>81</v>
      </c>
      <c r="AE27" s="41">
        <v>60</v>
      </c>
      <c r="AF27" s="41"/>
      <c r="AG27" s="42"/>
      <c r="AH27" s="41">
        <v>85</v>
      </c>
      <c r="AI27" s="41"/>
      <c r="AJ27" s="42"/>
      <c r="AK27" s="41">
        <v>90</v>
      </c>
      <c r="AL27" s="41"/>
      <c r="AM27" s="42"/>
      <c r="AN27" s="41"/>
      <c r="AO27" s="41"/>
      <c r="AP27" s="42"/>
      <c r="AQ27" s="41"/>
      <c r="AR27" s="41"/>
      <c r="AS27" s="42"/>
      <c r="AT27" s="41">
        <v>70</v>
      </c>
      <c r="AU27" s="43">
        <f t="shared" si="8"/>
        <v>78.142857142857139</v>
      </c>
      <c r="AV27" s="44">
        <f t="shared" si="9"/>
        <v>78</v>
      </c>
      <c r="AW27" s="45"/>
      <c r="AX27" s="41">
        <v>80</v>
      </c>
      <c r="AY27" s="41"/>
      <c r="AZ27" s="42"/>
      <c r="BA27" s="41">
        <v>85</v>
      </c>
      <c r="BB27" s="41"/>
      <c r="BC27" s="42"/>
      <c r="BD27" s="41"/>
      <c r="BE27" s="41"/>
      <c r="BF27" s="42"/>
      <c r="BG27" s="41"/>
      <c r="BH27" s="41"/>
      <c r="BI27" s="42"/>
      <c r="BJ27" s="41"/>
      <c r="BK27" s="41"/>
      <c r="BL27" s="42"/>
      <c r="BM27" s="42">
        <f t="shared" si="10"/>
        <v>80</v>
      </c>
      <c r="BN27" s="42">
        <f t="shared" si="11"/>
        <v>85</v>
      </c>
      <c r="BO27" s="42" t="str">
        <f t="shared" si="12"/>
        <v/>
      </c>
      <c r="BP27" s="42" t="str">
        <f t="shared" si="13"/>
        <v/>
      </c>
      <c r="BQ27" s="42" t="str">
        <f t="shared" si="14"/>
        <v/>
      </c>
      <c r="BR27" s="42">
        <f t="shared" si="15"/>
        <v>83</v>
      </c>
      <c r="BS27" s="52">
        <v>90</v>
      </c>
      <c r="BT27" s="41"/>
      <c r="BU27" s="42"/>
      <c r="BV27" s="41">
        <v>85</v>
      </c>
      <c r="BW27" s="41"/>
      <c r="BX27" s="42"/>
      <c r="BY27" s="41"/>
      <c r="BZ27" s="41"/>
      <c r="CA27" s="42"/>
      <c r="CB27" s="41"/>
      <c r="CC27" s="41"/>
      <c r="CD27" s="42"/>
      <c r="CE27" s="41"/>
      <c r="CF27" s="41"/>
      <c r="CG27" s="42"/>
      <c r="CH27" s="42">
        <f t="shared" si="16"/>
        <v>90</v>
      </c>
      <c r="CI27" s="42">
        <f t="shared" si="17"/>
        <v>85</v>
      </c>
      <c r="CJ27" s="42" t="str">
        <f t="shared" si="18"/>
        <v/>
      </c>
      <c r="CK27" s="42" t="str">
        <f t="shared" si="19"/>
        <v/>
      </c>
      <c r="CL27" s="42" t="str">
        <f t="shared" si="20"/>
        <v/>
      </c>
      <c r="CM27" s="43">
        <f t="shared" si="21"/>
        <v>86</v>
      </c>
      <c r="CN27" s="44">
        <f t="shared" si="22"/>
        <v>86</v>
      </c>
      <c r="CO27" s="45"/>
      <c r="CP27" s="52">
        <v>5</v>
      </c>
      <c r="CQ27"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7" s="45"/>
      <c r="CS27" s="52">
        <v>5</v>
      </c>
      <c r="CT27" s="46" t="str">
        <f t="shared" si="24"/>
        <v xml:space="preserve">Memiliki keterampilan Menulis cakepan tembang Pocung, Melakukan penyajian denang membaca sinopsis novel, Melakukan penyajian menceritakan budaya mantu, Menyajikan secara lisan empat paragraf teks aksara rekan,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Menulis cakepan tembang Pocung, Melakukan penyajian denang membaca sinopsis novel, Melakukan penyajian menceritakan budaya mantu, Menyajikan secara lisan empat paragraf teks aksara rekan, </v>
      </c>
    </row>
    <row r="28" spans="1:110" x14ac:dyDescent="0.25">
      <c r="A28" s="8">
        <v>18</v>
      </c>
      <c r="B28" s="8">
        <v>89664</v>
      </c>
      <c r="C28" s="8" t="s">
        <v>70</v>
      </c>
      <c r="E28" s="47">
        <f t="shared" si="0"/>
        <v>83</v>
      </c>
      <c r="F28" s="8" t="str">
        <f t="shared" si="1"/>
        <v>B</v>
      </c>
      <c r="G2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8" s="47">
        <f t="shared" si="3"/>
        <v>86</v>
      </c>
      <c r="I28" s="8" t="str">
        <f t="shared" si="4"/>
        <v>B</v>
      </c>
      <c r="J28" s="8" t="str">
        <f t="shared" si="5"/>
        <v xml:space="preserve">Memiliki keterampilan Menulis cakepan tembang Pocung, Melakukan penyajian denang membaca sinopsis novel, Melakukan penyajian menceritakan budaya mantu, Menyajikan secara lisan empat paragraf teks aksara rekan, </v>
      </c>
      <c r="K28" s="13"/>
      <c r="L28" s="41">
        <f t="shared" si="6"/>
        <v>83</v>
      </c>
      <c r="M28" s="41">
        <f t="shared" si="7"/>
        <v>72</v>
      </c>
      <c r="O28" s="41">
        <v>75</v>
      </c>
      <c r="P28" s="41"/>
      <c r="Q28" s="42"/>
      <c r="R28" s="41">
        <v>90</v>
      </c>
      <c r="S28" s="41"/>
      <c r="T28" s="42"/>
      <c r="U28" s="41">
        <v>84</v>
      </c>
      <c r="V28" s="41"/>
      <c r="W28" s="42"/>
      <c r="X28" s="41"/>
      <c r="Y28" s="41"/>
      <c r="Z28" s="42"/>
      <c r="AA28" s="41"/>
      <c r="AB28" s="41"/>
      <c r="AC28" s="42"/>
      <c r="AD28" s="42">
        <f t="shared" si="25"/>
        <v>83</v>
      </c>
      <c r="AE28" s="41">
        <v>80</v>
      </c>
      <c r="AF28" s="41"/>
      <c r="AG28" s="42"/>
      <c r="AH28" s="41">
        <v>85</v>
      </c>
      <c r="AI28" s="41"/>
      <c r="AJ28" s="42"/>
      <c r="AK28" s="41">
        <v>95</v>
      </c>
      <c r="AL28" s="41"/>
      <c r="AM28" s="42"/>
      <c r="AN28" s="41"/>
      <c r="AO28" s="41"/>
      <c r="AP28" s="42"/>
      <c r="AQ28" s="41"/>
      <c r="AR28" s="41"/>
      <c r="AS28" s="42"/>
      <c r="AT28" s="41">
        <v>72</v>
      </c>
      <c r="AU28" s="43">
        <f t="shared" si="8"/>
        <v>83</v>
      </c>
      <c r="AV28" s="44">
        <f t="shared" si="9"/>
        <v>83</v>
      </c>
      <c r="AW28" s="45"/>
      <c r="AX28" s="41">
        <v>80</v>
      </c>
      <c r="AY28" s="41"/>
      <c r="AZ28" s="42"/>
      <c r="BA28" s="41">
        <v>86</v>
      </c>
      <c r="BB28" s="41"/>
      <c r="BC28" s="42"/>
      <c r="BD28" s="41"/>
      <c r="BE28" s="41"/>
      <c r="BF28" s="42"/>
      <c r="BG28" s="41"/>
      <c r="BH28" s="41"/>
      <c r="BI28" s="42"/>
      <c r="BJ28" s="41"/>
      <c r="BK28" s="41"/>
      <c r="BL28" s="42"/>
      <c r="BM28" s="42">
        <f t="shared" si="10"/>
        <v>80</v>
      </c>
      <c r="BN28" s="42">
        <f t="shared" si="11"/>
        <v>86</v>
      </c>
      <c r="BO28" s="42" t="str">
        <f t="shared" si="12"/>
        <v/>
      </c>
      <c r="BP28" s="42" t="str">
        <f t="shared" si="13"/>
        <v/>
      </c>
      <c r="BQ28" s="42" t="str">
        <f t="shared" si="14"/>
        <v/>
      </c>
      <c r="BR28" s="42">
        <f t="shared" si="15"/>
        <v>83</v>
      </c>
      <c r="BS28" s="52">
        <v>90</v>
      </c>
      <c r="BT28" s="41"/>
      <c r="BU28" s="42"/>
      <c r="BV28" s="41">
        <v>85</v>
      </c>
      <c r="BW28" s="41"/>
      <c r="BX28" s="42"/>
      <c r="BY28" s="41"/>
      <c r="BZ28" s="41"/>
      <c r="CA28" s="42"/>
      <c r="CB28" s="41"/>
      <c r="CC28" s="41"/>
      <c r="CD28" s="42"/>
      <c r="CE28" s="41"/>
      <c r="CF28" s="41"/>
      <c r="CG28" s="42"/>
      <c r="CH28" s="42">
        <f t="shared" si="16"/>
        <v>90</v>
      </c>
      <c r="CI28" s="42">
        <f t="shared" si="17"/>
        <v>85</v>
      </c>
      <c r="CJ28" s="42" t="str">
        <f t="shared" si="18"/>
        <v/>
      </c>
      <c r="CK28" s="42" t="str">
        <f t="shared" si="19"/>
        <v/>
      </c>
      <c r="CL28" s="42" t="str">
        <f t="shared" si="20"/>
        <v/>
      </c>
      <c r="CM28" s="43">
        <f t="shared" si="21"/>
        <v>86</v>
      </c>
      <c r="CN28" s="44">
        <f t="shared" si="22"/>
        <v>86</v>
      </c>
      <c r="CO28" s="45"/>
      <c r="CP28" s="52">
        <v>5</v>
      </c>
      <c r="CQ28"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8" s="45"/>
      <c r="CS28" s="52">
        <v>5</v>
      </c>
      <c r="CT28" s="46" t="str">
        <f t="shared" si="24"/>
        <v xml:space="preserve">Memiliki keterampilan Menulis cakepan tembang Pocung, Melakukan penyajian denang membaca sinopsis novel, Melakukan penyajian menceritakan budaya mantu, Menyajikan secara lisan empat paragraf teks aksara rekan,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Menulis cakepan tembang Pocung, Melakukan penyajian denang membaca sinopsis novel, Melakukan penyajian menceritakan budaya mantu, Menyajikan secara lisan empat paragraf teks aksara rekan, </v>
      </c>
    </row>
    <row r="29" spans="1:110" x14ac:dyDescent="0.25">
      <c r="A29" s="8">
        <v>19</v>
      </c>
      <c r="B29" s="8">
        <v>89679</v>
      </c>
      <c r="C29" s="8" t="s">
        <v>71</v>
      </c>
      <c r="E29" s="47">
        <f t="shared" si="0"/>
        <v>81</v>
      </c>
      <c r="F29" s="8" t="str">
        <f t="shared" si="1"/>
        <v>B</v>
      </c>
      <c r="G2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9" s="47">
        <f t="shared" si="3"/>
        <v>86</v>
      </c>
      <c r="I29" s="8" t="str">
        <f t="shared" si="4"/>
        <v>B</v>
      </c>
      <c r="J29" s="8" t="str">
        <f t="shared" si="5"/>
        <v xml:space="preserve">Memiliki keterampilan Menulis cakepan tembang Pocung, Melakukan penyajian denang membaca sinopsis novel, Melakukan penyajian menceritakan budaya mantu, Menyajikan secara lisan empat paragraf teks aksara rekan, </v>
      </c>
      <c r="K29" s="13"/>
      <c r="L29" s="41">
        <f t="shared" si="6"/>
        <v>79</v>
      </c>
      <c r="M29" s="41">
        <f t="shared" si="7"/>
        <v>74</v>
      </c>
      <c r="O29" s="41">
        <v>75</v>
      </c>
      <c r="P29" s="41"/>
      <c r="Q29" s="42"/>
      <c r="R29" s="41">
        <v>90</v>
      </c>
      <c r="S29" s="41"/>
      <c r="T29" s="42"/>
      <c r="U29" s="41">
        <v>72</v>
      </c>
      <c r="V29" s="41"/>
      <c r="W29" s="42"/>
      <c r="X29" s="41"/>
      <c r="Y29" s="41"/>
      <c r="Z29" s="42"/>
      <c r="AA29" s="41"/>
      <c r="AB29" s="41"/>
      <c r="AC29" s="42"/>
      <c r="AD29" s="42">
        <f t="shared" si="25"/>
        <v>79</v>
      </c>
      <c r="AE29" s="41">
        <v>80</v>
      </c>
      <c r="AF29" s="41"/>
      <c r="AG29" s="42"/>
      <c r="AH29" s="41">
        <v>85</v>
      </c>
      <c r="AI29" s="41"/>
      <c r="AJ29" s="42"/>
      <c r="AK29" s="41">
        <v>90</v>
      </c>
      <c r="AL29" s="41"/>
      <c r="AM29" s="42"/>
      <c r="AN29" s="41"/>
      <c r="AO29" s="41"/>
      <c r="AP29" s="42"/>
      <c r="AQ29" s="41"/>
      <c r="AR29" s="41"/>
      <c r="AS29" s="42"/>
      <c r="AT29" s="41">
        <v>74</v>
      </c>
      <c r="AU29" s="43">
        <f t="shared" si="8"/>
        <v>80.857142857142861</v>
      </c>
      <c r="AV29" s="44">
        <f t="shared" si="9"/>
        <v>81</v>
      </c>
      <c r="AW29" s="45"/>
      <c r="AX29" s="41">
        <v>82</v>
      </c>
      <c r="AY29" s="41"/>
      <c r="AZ29" s="42"/>
      <c r="BA29" s="41">
        <v>86</v>
      </c>
      <c r="BB29" s="41"/>
      <c r="BC29" s="42"/>
      <c r="BD29" s="41"/>
      <c r="BE29" s="41"/>
      <c r="BF29" s="42"/>
      <c r="BG29" s="41"/>
      <c r="BH29" s="41"/>
      <c r="BI29" s="42"/>
      <c r="BJ29" s="41"/>
      <c r="BK29" s="41"/>
      <c r="BL29" s="42"/>
      <c r="BM29" s="42">
        <f t="shared" si="10"/>
        <v>82</v>
      </c>
      <c r="BN29" s="42">
        <f t="shared" si="11"/>
        <v>86</v>
      </c>
      <c r="BO29" s="42" t="str">
        <f t="shared" si="12"/>
        <v/>
      </c>
      <c r="BP29" s="42" t="str">
        <f t="shared" si="13"/>
        <v/>
      </c>
      <c r="BQ29" s="42" t="str">
        <f t="shared" si="14"/>
        <v/>
      </c>
      <c r="BR29" s="42">
        <f t="shared" si="15"/>
        <v>84</v>
      </c>
      <c r="BS29" s="52">
        <v>90</v>
      </c>
      <c r="BT29" s="41"/>
      <c r="BU29" s="42"/>
      <c r="BV29" s="41">
        <v>85</v>
      </c>
      <c r="BW29" s="41"/>
      <c r="BX29" s="42"/>
      <c r="BY29" s="41"/>
      <c r="BZ29" s="41"/>
      <c r="CA29" s="42"/>
      <c r="CB29" s="41"/>
      <c r="CC29" s="41"/>
      <c r="CD29" s="42"/>
      <c r="CE29" s="41"/>
      <c r="CF29" s="41"/>
      <c r="CG29" s="42"/>
      <c r="CH29" s="42">
        <f t="shared" si="16"/>
        <v>90</v>
      </c>
      <c r="CI29" s="42">
        <f t="shared" si="17"/>
        <v>85</v>
      </c>
      <c r="CJ29" s="42" t="str">
        <f t="shared" si="18"/>
        <v/>
      </c>
      <c r="CK29" s="42" t="str">
        <f t="shared" si="19"/>
        <v/>
      </c>
      <c r="CL29" s="42" t="str">
        <f t="shared" si="20"/>
        <v/>
      </c>
      <c r="CM29" s="43">
        <f t="shared" si="21"/>
        <v>86.333333333333329</v>
      </c>
      <c r="CN29" s="44">
        <f t="shared" si="22"/>
        <v>86</v>
      </c>
      <c r="CO29" s="45"/>
      <c r="CP29" s="52">
        <v>5</v>
      </c>
      <c r="CQ29"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9" s="45"/>
      <c r="CS29" s="52">
        <v>5</v>
      </c>
      <c r="CT29" s="46" t="str">
        <f t="shared" si="24"/>
        <v xml:space="preserve">Memiliki keterampilan Menulis cakepan tembang Pocung, Melakukan penyajian denang membaca sinopsis novel, Melakukan penyajian menceritakan budaya mantu, Menyajikan secara lisan empat paragraf teks aksara rekan,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Menulis cakepan tembang Pocung, Melakukan penyajian denang membaca sinopsis novel, Melakukan penyajian menceritakan budaya mantu, Menyajikan secara lisan empat paragraf teks aksara rekan, </v>
      </c>
    </row>
    <row r="30" spans="1:110" x14ac:dyDescent="0.25">
      <c r="A30" s="8">
        <v>20</v>
      </c>
      <c r="B30" s="8">
        <v>89694</v>
      </c>
      <c r="C30" s="8" t="s">
        <v>72</v>
      </c>
      <c r="E30" s="47">
        <f t="shared" si="0"/>
        <v>68</v>
      </c>
      <c r="F30" s="8" t="str">
        <f t="shared" si="1"/>
        <v>D</v>
      </c>
      <c r="G3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0" s="47">
        <f t="shared" si="3"/>
        <v>87</v>
      </c>
      <c r="I30" s="8" t="str">
        <f t="shared" si="4"/>
        <v>B</v>
      </c>
      <c r="J30" s="8" t="str">
        <f t="shared" si="5"/>
        <v xml:space="preserve">Memiliki keterampilan Menulis cakepan tembang Pocung, Melakukan penyajian denang membaca sinopsis novel, Melakukan penyajian menceritakan budaya mantu, Menyajikan secara lisan empat paragraf teks aksara rekan, </v>
      </c>
      <c r="K30" s="13"/>
      <c r="L30" s="41">
        <f t="shared" si="6"/>
        <v>78</v>
      </c>
      <c r="M30" s="41">
        <f t="shared" si="7"/>
        <v>70</v>
      </c>
      <c r="O30" s="41">
        <v>75</v>
      </c>
      <c r="P30" s="41"/>
      <c r="Q30" s="42"/>
      <c r="R30" s="41">
        <v>90</v>
      </c>
      <c r="S30" s="41"/>
      <c r="T30" s="42"/>
      <c r="U30" s="41">
        <v>70</v>
      </c>
      <c r="V30" s="41"/>
      <c r="W30" s="42"/>
      <c r="X30" s="41"/>
      <c r="Y30" s="41"/>
      <c r="Z30" s="42"/>
      <c r="AA30" s="41"/>
      <c r="AB30" s="41"/>
      <c r="AC30" s="42"/>
      <c r="AD30" s="42">
        <f t="shared" si="25"/>
        <v>78</v>
      </c>
      <c r="AE30" s="41">
        <v>70</v>
      </c>
      <c r="AF30" s="41"/>
      <c r="AG30" s="42"/>
      <c r="AH30" s="41">
        <v>50</v>
      </c>
      <c r="AI30" s="41"/>
      <c r="AJ30" s="42"/>
      <c r="AK30" s="41">
        <v>50</v>
      </c>
      <c r="AL30" s="41"/>
      <c r="AM30" s="42"/>
      <c r="AN30" s="41"/>
      <c r="AO30" s="41"/>
      <c r="AP30" s="42"/>
      <c r="AQ30" s="41"/>
      <c r="AR30" s="41"/>
      <c r="AS30" s="42"/>
      <c r="AT30" s="41">
        <v>70</v>
      </c>
      <c r="AU30" s="43">
        <f t="shared" si="8"/>
        <v>67.857142857142861</v>
      </c>
      <c r="AV30" s="44">
        <f t="shared" si="9"/>
        <v>68</v>
      </c>
      <c r="AW30" s="45"/>
      <c r="AX30" s="41">
        <v>82</v>
      </c>
      <c r="AY30" s="41"/>
      <c r="AZ30" s="42"/>
      <c r="BA30" s="41">
        <v>80</v>
      </c>
      <c r="BB30" s="41"/>
      <c r="BC30" s="42"/>
      <c r="BD30" s="41"/>
      <c r="BE30" s="41"/>
      <c r="BF30" s="42"/>
      <c r="BG30" s="41"/>
      <c r="BH30" s="41"/>
      <c r="BI30" s="42"/>
      <c r="BJ30" s="41"/>
      <c r="BK30" s="41"/>
      <c r="BL30" s="42"/>
      <c r="BM30" s="42">
        <f t="shared" si="10"/>
        <v>82</v>
      </c>
      <c r="BN30" s="42">
        <f t="shared" si="11"/>
        <v>80</v>
      </c>
      <c r="BO30" s="42" t="str">
        <f t="shared" si="12"/>
        <v/>
      </c>
      <c r="BP30" s="42" t="str">
        <f t="shared" si="13"/>
        <v/>
      </c>
      <c r="BQ30" s="42" t="str">
        <f t="shared" si="14"/>
        <v/>
      </c>
      <c r="BR30" s="42">
        <f t="shared" si="15"/>
        <v>81</v>
      </c>
      <c r="BS30" s="52">
        <v>90</v>
      </c>
      <c r="BT30" s="41"/>
      <c r="BU30" s="42"/>
      <c r="BV30" s="41">
        <v>89</v>
      </c>
      <c r="BW30" s="41"/>
      <c r="BX30" s="42"/>
      <c r="BY30" s="41"/>
      <c r="BZ30" s="41"/>
      <c r="CA30" s="42"/>
      <c r="CB30" s="41"/>
      <c r="CC30" s="41"/>
      <c r="CD30" s="42"/>
      <c r="CE30" s="41"/>
      <c r="CF30" s="41"/>
      <c r="CG30" s="42"/>
      <c r="CH30" s="42">
        <f t="shared" si="16"/>
        <v>90</v>
      </c>
      <c r="CI30" s="42">
        <f t="shared" si="17"/>
        <v>89</v>
      </c>
      <c r="CJ30" s="42" t="str">
        <f t="shared" si="18"/>
        <v/>
      </c>
      <c r="CK30" s="42" t="str">
        <f t="shared" si="19"/>
        <v/>
      </c>
      <c r="CL30" s="42" t="str">
        <f t="shared" si="20"/>
        <v/>
      </c>
      <c r="CM30" s="43">
        <f t="shared" si="21"/>
        <v>86.666666666666671</v>
      </c>
      <c r="CN30" s="44">
        <f t="shared" si="22"/>
        <v>87</v>
      </c>
      <c r="CO30" s="45"/>
      <c r="CP30" s="52">
        <v>5</v>
      </c>
      <c r="CQ30"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0" s="45"/>
      <c r="CS30" s="52">
        <v>5</v>
      </c>
      <c r="CT30" s="46" t="str">
        <f t="shared" si="24"/>
        <v xml:space="preserve">Memiliki keterampilan Menulis cakepan tembang Pocung, Melakukan penyajian denang membaca sinopsis novel, Melakukan penyajian menceritakan budaya mantu, Menyajikan secara lisan empat paragraf teks aksara rekan,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Menulis cakepan tembang Pocung, Melakukan penyajian denang membaca sinopsis novel, Melakukan penyajian menceritakan budaya mantu, Menyajikan secara lisan empat paragraf teks aksara rekan, </v>
      </c>
    </row>
    <row r="31" spans="1:110" x14ac:dyDescent="0.25">
      <c r="A31" s="8">
        <v>21</v>
      </c>
      <c r="B31" s="8">
        <v>89709</v>
      </c>
      <c r="C31" s="8" t="s">
        <v>73</v>
      </c>
      <c r="E31" s="47">
        <f t="shared" si="0"/>
        <v>85</v>
      </c>
      <c r="F31" s="8" t="str">
        <f t="shared" si="1"/>
        <v>B</v>
      </c>
      <c r="G3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1" s="47">
        <f t="shared" si="3"/>
        <v>86</v>
      </c>
      <c r="I31" s="8" t="str">
        <f t="shared" si="4"/>
        <v>B</v>
      </c>
      <c r="J31" s="8" t="str">
        <f t="shared" si="5"/>
        <v xml:space="preserve">Memiliki keterampilan Menulis cakepan tembang Pocung, Melakukan penyajian denang membaca sinopsis novel, Melakukan penyajian menceritakan budaya mantu, Menyajikan secara lisan empat paragraf teks aksara rekan, </v>
      </c>
      <c r="K31" s="13"/>
      <c r="L31" s="41">
        <f t="shared" si="6"/>
        <v>82</v>
      </c>
      <c r="M31" s="41">
        <f t="shared" si="7"/>
        <v>82</v>
      </c>
      <c r="O31" s="41">
        <v>75</v>
      </c>
      <c r="P31" s="41"/>
      <c r="Q31" s="42"/>
      <c r="R31" s="41">
        <v>90</v>
      </c>
      <c r="S31" s="41"/>
      <c r="T31" s="42"/>
      <c r="U31" s="41">
        <v>80</v>
      </c>
      <c r="V31" s="41"/>
      <c r="W31" s="42"/>
      <c r="X31" s="41"/>
      <c r="Y31" s="41"/>
      <c r="Z31" s="42"/>
      <c r="AA31" s="41"/>
      <c r="AB31" s="41"/>
      <c r="AC31" s="42"/>
      <c r="AD31" s="42">
        <f t="shared" si="25"/>
        <v>82</v>
      </c>
      <c r="AE31" s="41">
        <v>83</v>
      </c>
      <c r="AF31" s="41"/>
      <c r="AG31" s="42"/>
      <c r="AH31" s="41">
        <v>90</v>
      </c>
      <c r="AI31" s="41"/>
      <c r="AJ31" s="42"/>
      <c r="AK31" s="41">
        <v>95</v>
      </c>
      <c r="AL31" s="41"/>
      <c r="AM31" s="42"/>
      <c r="AN31" s="41"/>
      <c r="AO31" s="41"/>
      <c r="AP31" s="42"/>
      <c r="AQ31" s="41"/>
      <c r="AR31" s="41"/>
      <c r="AS31" s="42"/>
      <c r="AT31" s="41">
        <v>82</v>
      </c>
      <c r="AU31" s="43">
        <f t="shared" si="8"/>
        <v>85</v>
      </c>
      <c r="AV31" s="44">
        <f t="shared" si="9"/>
        <v>85</v>
      </c>
      <c r="AW31" s="45"/>
      <c r="AX31" s="41">
        <v>83</v>
      </c>
      <c r="AY31" s="41"/>
      <c r="AZ31" s="42"/>
      <c r="BA31" s="41">
        <v>80</v>
      </c>
      <c r="BB31" s="41"/>
      <c r="BC31" s="42"/>
      <c r="BD31" s="41"/>
      <c r="BE31" s="41"/>
      <c r="BF31" s="42"/>
      <c r="BG31" s="41"/>
      <c r="BH31" s="41"/>
      <c r="BI31" s="42"/>
      <c r="BJ31" s="41"/>
      <c r="BK31" s="41"/>
      <c r="BL31" s="42"/>
      <c r="BM31" s="42">
        <f t="shared" si="10"/>
        <v>83</v>
      </c>
      <c r="BN31" s="42">
        <f t="shared" si="11"/>
        <v>80</v>
      </c>
      <c r="BO31" s="42" t="str">
        <f t="shared" si="12"/>
        <v/>
      </c>
      <c r="BP31" s="42" t="str">
        <f t="shared" si="13"/>
        <v/>
      </c>
      <c r="BQ31" s="42" t="str">
        <f t="shared" si="14"/>
        <v/>
      </c>
      <c r="BR31" s="42">
        <f t="shared" si="15"/>
        <v>82</v>
      </c>
      <c r="BS31" s="52">
        <v>90</v>
      </c>
      <c r="BT31" s="41"/>
      <c r="BU31" s="42"/>
      <c r="BV31" s="41">
        <v>85</v>
      </c>
      <c r="BW31" s="41"/>
      <c r="BX31" s="42"/>
      <c r="BY31" s="41"/>
      <c r="BZ31" s="41"/>
      <c r="CA31" s="42"/>
      <c r="CB31" s="41"/>
      <c r="CC31" s="41"/>
      <c r="CD31" s="42"/>
      <c r="CE31" s="41"/>
      <c r="CF31" s="41"/>
      <c r="CG31" s="42"/>
      <c r="CH31" s="42">
        <f t="shared" si="16"/>
        <v>90</v>
      </c>
      <c r="CI31" s="42">
        <f t="shared" si="17"/>
        <v>85</v>
      </c>
      <c r="CJ31" s="42" t="str">
        <f t="shared" si="18"/>
        <v/>
      </c>
      <c r="CK31" s="42" t="str">
        <f t="shared" si="19"/>
        <v/>
      </c>
      <c r="CL31" s="42" t="str">
        <f t="shared" si="20"/>
        <v/>
      </c>
      <c r="CM31" s="43">
        <f t="shared" si="21"/>
        <v>85.666666666666671</v>
      </c>
      <c r="CN31" s="44">
        <f t="shared" si="22"/>
        <v>86</v>
      </c>
      <c r="CO31" s="45"/>
      <c r="CP31" s="52">
        <v>5</v>
      </c>
      <c r="CQ31"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1" s="45"/>
      <c r="CS31" s="52">
        <v>5</v>
      </c>
      <c r="CT31" s="46" t="str">
        <f t="shared" si="24"/>
        <v xml:space="preserve">Memiliki keterampilan Menulis cakepan tembang Pocung, Melakukan penyajian denang membaca sinopsis novel, Melakukan penyajian menceritakan budaya mantu, Menyajikan secara lisan empat paragraf teks aksara rekan,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Menulis cakepan tembang Pocung, Melakukan penyajian denang membaca sinopsis novel, Melakukan penyajian menceritakan budaya mantu, Menyajikan secara lisan empat paragraf teks aksara rekan, </v>
      </c>
    </row>
    <row r="32" spans="1:110" x14ac:dyDescent="0.25">
      <c r="A32" s="8">
        <v>22</v>
      </c>
      <c r="B32" s="8">
        <v>89724</v>
      </c>
      <c r="C32" s="8" t="s">
        <v>74</v>
      </c>
      <c r="E32" s="47">
        <f t="shared" si="0"/>
        <v>79</v>
      </c>
      <c r="F32" s="8" t="str">
        <f t="shared" si="1"/>
        <v>B</v>
      </c>
      <c r="G3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2" s="47">
        <f t="shared" si="3"/>
        <v>86</v>
      </c>
      <c r="I32" s="8" t="str">
        <f t="shared" si="4"/>
        <v>B</v>
      </c>
      <c r="J32" s="8" t="str">
        <f t="shared" si="5"/>
        <v xml:space="preserve">Memiliki keterampilan Menulis cakepan tembang Pocung, Melakukan penyajian denang membaca sinopsis novel, Melakukan penyajian menceritakan budaya mantu, Menyajikan secara lisan empat paragraf teks aksara rekan, </v>
      </c>
      <c r="K32" s="13"/>
      <c r="L32" s="41">
        <f t="shared" si="6"/>
        <v>78</v>
      </c>
      <c r="M32" s="41">
        <f t="shared" si="7"/>
        <v>75</v>
      </c>
      <c r="O32" s="41">
        <v>70</v>
      </c>
      <c r="P32" s="41"/>
      <c r="Q32" s="42"/>
      <c r="R32" s="41">
        <v>90</v>
      </c>
      <c r="S32" s="41"/>
      <c r="T32" s="42"/>
      <c r="U32" s="41">
        <v>74</v>
      </c>
      <c r="V32" s="41"/>
      <c r="W32" s="42"/>
      <c r="X32" s="41"/>
      <c r="Y32" s="41"/>
      <c r="Z32" s="42"/>
      <c r="AA32" s="41"/>
      <c r="AB32" s="41"/>
      <c r="AC32" s="42"/>
      <c r="AD32" s="42">
        <f t="shared" si="25"/>
        <v>78</v>
      </c>
      <c r="AE32" s="41">
        <v>77</v>
      </c>
      <c r="AF32" s="41"/>
      <c r="AG32" s="42"/>
      <c r="AH32" s="41">
        <v>80</v>
      </c>
      <c r="AI32" s="41"/>
      <c r="AJ32" s="42"/>
      <c r="AK32" s="41">
        <v>85</v>
      </c>
      <c r="AL32" s="41"/>
      <c r="AM32" s="42"/>
      <c r="AN32" s="41"/>
      <c r="AO32" s="41"/>
      <c r="AP32" s="42"/>
      <c r="AQ32" s="41"/>
      <c r="AR32" s="41"/>
      <c r="AS32" s="42"/>
      <c r="AT32" s="41">
        <v>75</v>
      </c>
      <c r="AU32" s="43">
        <f t="shared" si="8"/>
        <v>78.714285714285708</v>
      </c>
      <c r="AV32" s="44">
        <f t="shared" si="9"/>
        <v>79</v>
      </c>
      <c r="AW32" s="45"/>
      <c r="AX32" s="41">
        <v>80</v>
      </c>
      <c r="AY32" s="41"/>
      <c r="AZ32" s="42"/>
      <c r="BA32" s="41">
        <v>86</v>
      </c>
      <c r="BB32" s="41"/>
      <c r="BC32" s="42"/>
      <c r="BD32" s="41"/>
      <c r="BE32" s="41"/>
      <c r="BF32" s="42"/>
      <c r="BG32" s="41"/>
      <c r="BH32" s="41"/>
      <c r="BI32" s="42"/>
      <c r="BJ32" s="41"/>
      <c r="BK32" s="41"/>
      <c r="BL32" s="42"/>
      <c r="BM32" s="42">
        <f t="shared" si="10"/>
        <v>80</v>
      </c>
      <c r="BN32" s="42">
        <f t="shared" si="11"/>
        <v>86</v>
      </c>
      <c r="BO32" s="42" t="str">
        <f t="shared" si="12"/>
        <v/>
      </c>
      <c r="BP32" s="42" t="str">
        <f t="shared" si="13"/>
        <v/>
      </c>
      <c r="BQ32" s="42" t="str">
        <f t="shared" si="14"/>
        <v/>
      </c>
      <c r="BR32" s="42">
        <f t="shared" si="15"/>
        <v>83</v>
      </c>
      <c r="BS32" s="52">
        <v>90</v>
      </c>
      <c r="BT32" s="41"/>
      <c r="BU32" s="42"/>
      <c r="BV32" s="41">
        <v>84</v>
      </c>
      <c r="BW32" s="41"/>
      <c r="BX32" s="42"/>
      <c r="BY32" s="41"/>
      <c r="BZ32" s="41"/>
      <c r="CA32" s="42"/>
      <c r="CB32" s="41"/>
      <c r="CC32" s="41"/>
      <c r="CD32" s="42"/>
      <c r="CE32" s="41"/>
      <c r="CF32" s="41"/>
      <c r="CG32" s="42"/>
      <c r="CH32" s="42">
        <f t="shared" si="16"/>
        <v>90</v>
      </c>
      <c r="CI32" s="42">
        <f t="shared" si="17"/>
        <v>84</v>
      </c>
      <c r="CJ32" s="42" t="str">
        <f t="shared" si="18"/>
        <v/>
      </c>
      <c r="CK32" s="42" t="str">
        <f t="shared" si="19"/>
        <v/>
      </c>
      <c r="CL32" s="42" t="str">
        <f t="shared" si="20"/>
        <v/>
      </c>
      <c r="CM32" s="43">
        <f t="shared" si="21"/>
        <v>85.666666666666671</v>
      </c>
      <c r="CN32" s="44">
        <f t="shared" si="22"/>
        <v>86</v>
      </c>
      <c r="CO32" s="45"/>
      <c r="CP32" s="52">
        <v>5</v>
      </c>
      <c r="CQ32"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2" s="45"/>
      <c r="CS32" s="52">
        <v>5</v>
      </c>
      <c r="CT32" s="46" t="str">
        <f t="shared" si="24"/>
        <v xml:space="preserve">Memiliki keterampilan Menulis cakepan tembang Pocung, Melakukan penyajian denang membaca sinopsis novel, Melakukan penyajian menceritakan budaya mantu, Menyajikan secara lisan empat paragraf teks aksara rekan,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Menulis cakepan tembang Pocung, Melakukan penyajian denang membaca sinopsis novel, Melakukan penyajian menceritakan budaya mantu, Menyajikan secara lisan empat paragraf teks aksara rekan, </v>
      </c>
    </row>
    <row r="33" spans="1:110" x14ac:dyDescent="0.25">
      <c r="A33" s="8">
        <v>23</v>
      </c>
      <c r="B33" s="8">
        <v>89739</v>
      </c>
      <c r="C33" s="8" t="s">
        <v>75</v>
      </c>
      <c r="E33" s="47">
        <f t="shared" si="0"/>
        <v>82</v>
      </c>
      <c r="F33" s="8" t="str">
        <f t="shared" si="1"/>
        <v>B</v>
      </c>
      <c r="G3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3" s="47">
        <f t="shared" si="3"/>
        <v>87</v>
      </c>
      <c r="I33" s="8" t="str">
        <f t="shared" si="4"/>
        <v>B</v>
      </c>
      <c r="J33" s="8" t="str">
        <f t="shared" si="5"/>
        <v xml:space="preserve">Memiliki keterampilan Menulis cakepan tembang Pocung, Melakukan penyajian denang membaca sinopsis novel, Melakukan penyajian menceritakan budaya mantu, Menyajikan secara lisan empat paragraf teks aksara rekan, </v>
      </c>
      <c r="K33" s="13"/>
      <c r="L33" s="41">
        <f t="shared" si="6"/>
        <v>84</v>
      </c>
      <c r="M33" s="41">
        <f t="shared" si="7"/>
        <v>84</v>
      </c>
      <c r="O33" s="41">
        <v>75</v>
      </c>
      <c r="P33" s="41"/>
      <c r="Q33" s="42"/>
      <c r="R33" s="41">
        <v>90</v>
      </c>
      <c r="S33" s="41"/>
      <c r="T33" s="42"/>
      <c r="U33" s="41">
        <v>88</v>
      </c>
      <c r="V33" s="41"/>
      <c r="W33" s="42"/>
      <c r="X33" s="41"/>
      <c r="Y33" s="41"/>
      <c r="Z33" s="42"/>
      <c r="AA33" s="41"/>
      <c r="AB33" s="41"/>
      <c r="AC33" s="42"/>
      <c r="AD33" s="42">
        <f t="shared" si="25"/>
        <v>84</v>
      </c>
      <c r="AE33" s="41">
        <v>73</v>
      </c>
      <c r="AF33" s="41"/>
      <c r="AG33" s="42"/>
      <c r="AH33" s="41">
        <v>85</v>
      </c>
      <c r="AI33" s="41"/>
      <c r="AJ33" s="42"/>
      <c r="AK33" s="41">
        <v>80</v>
      </c>
      <c r="AL33" s="41"/>
      <c r="AM33" s="42"/>
      <c r="AN33" s="41"/>
      <c r="AO33" s="41"/>
      <c r="AP33" s="42"/>
      <c r="AQ33" s="41"/>
      <c r="AR33" s="41"/>
      <c r="AS33" s="42"/>
      <c r="AT33" s="41">
        <v>84</v>
      </c>
      <c r="AU33" s="43">
        <f t="shared" si="8"/>
        <v>82.142857142857139</v>
      </c>
      <c r="AV33" s="44">
        <f t="shared" si="9"/>
        <v>82</v>
      </c>
      <c r="AW33" s="45"/>
      <c r="AX33" s="41">
        <v>84</v>
      </c>
      <c r="AY33" s="41"/>
      <c r="AZ33" s="42"/>
      <c r="BA33" s="41">
        <v>85</v>
      </c>
      <c r="BB33" s="41"/>
      <c r="BC33" s="42"/>
      <c r="BD33" s="41"/>
      <c r="BE33" s="41"/>
      <c r="BF33" s="42"/>
      <c r="BG33" s="41"/>
      <c r="BH33" s="41"/>
      <c r="BI33" s="42"/>
      <c r="BJ33" s="41"/>
      <c r="BK33" s="41"/>
      <c r="BL33" s="42"/>
      <c r="BM33" s="42">
        <f t="shared" si="10"/>
        <v>84</v>
      </c>
      <c r="BN33" s="42">
        <f t="shared" si="11"/>
        <v>85</v>
      </c>
      <c r="BO33" s="42" t="str">
        <f t="shared" si="12"/>
        <v/>
      </c>
      <c r="BP33" s="42" t="str">
        <f t="shared" si="13"/>
        <v/>
      </c>
      <c r="BQ33" s="42" t="str">
        <f t="shared" si="14"/>
        <v/>
      </c>
      <c r="BR33" s="42">
        <f t="shared" si="15"/>
        <v>85</v>
      </c>
      <c r="BS33" s="52">
        <v>90</v>
      </c>
      <c r="BT33" s="41"/>
      <c r="BU33" s="42"/>
      <c r="BV33" s="41">
        <v>85</v>
      </c>
      <c r="BW33" s="41"/>
      <c r="BX33" s="42"/>
      <c r="BY33" s="41"/>
      <c r="BZ33" s="41"/>
      <c r="CA33" s="42"/>
      <c r="CB33" s="41"/>
      <c r="CC33" s="41"/>
      <c r="CD33" s="42"/>
      <c r="CE33" s="41"/>
      <c r="CF33" s="41"/>
      <c r="CG33" s="42"/>
      <c r="CH33" s="42">
        <f t="shared" si="16"/>
        <v>90</v>
      </c>
      <c r="CI33" s="42">
        <f t="shared" si="17"/>
        <v>85</v>
      </c>
      <c r="CJ33" s="42" t="str">
        <f t="shared" si="18"/>
        <v/>
      </c>
      <c r="CK33" s="42" t="str">
        <f t="shared" si="19"/>
        <v/>
      </c>
      <c r="CL33" s="42" t="str">
        <f t="shared" si="20"/>
        <v/>
      </c>
      <c r="CM33" s="43">
        <f t="shared" si="21"/>
        <v>86.666666666666671</v>
      </c>
      <c r="CN33" s="44">
        <f t="shared" si="22"/>
        <v>87</v>
      </c>
      <c r="CO33" s="45"/>
      <c r="CP33" s="52">
        <v>5</v>
      </c>
      <c r="CQ33"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3" s="45"/>
      <c r="CS33" s="52">
        <v>5</v>
      </c>
      <c r="CT33" s="46" t="str">
        <f t="shared" si="24"/>
        <v xml:space="preserve">Memiliki keterampilan Menulis cakepan tembang Pocung, Melakukan penyajian denang membaca sinopsis novel, Melakukan penyajian menceritakan budaya mantu, Menyajikan secara lisan empat paragraf teks aksara rekan,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Menulis cakepan tembang Pocung, Melakukan penyajian denang membaca sinopsis novel, Melakukan penyajian menceritakan budaya mantu, Menyajikan secara lisan empat paragraf teks aksara rekan, </v>
      </c>
    </row>
    <row r="34" spans="1:110" x14ac:dyDescent="0.25">
      <c r="A34" s="8">
        <v>24</v>
      </c>
      <c r="B34" s="8">
        <v>89754</v>
      </c>
      <c r="C34" s="8" t="s">
        <v>76</v>
      </c>
      <c r="E34" s="47">
        <f t="shared" si="0"/>
        <v>83</v>
      </c>
      <c r="F34" s="8" t="str">
        <f t="shared" si="1"/>
        <v>B</v>
      </c>
      <c r="G3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4" s="47">
        <f t="shared" si="3"/>
        <v>87</v>
      </c>
      <c r="I34" s="8" t="str">
        <f t="shared" si="4"/>
        <v>B</v>
      </c>
      <c r="J34" s="8" t="str">
        <f t="shared" si="5"/>
        <v xml:space="preserve">Memiliki keterampilan Menulis cakepan tembang Pocung, Melakukan penyajian denang membaca sinopsis novel, Melakukan penyajian menceritakan budaya mantu, Menyajikan secara lisan empat paragraf teks aksara rekan, </v>
      </c>
      <c r="K34" s="13"/>
      <c r="L34" s="41">
        <f t="shared" si="6"/>
        <v>83</v>
      </c>
      <c r="M34" s="41">
        <f t="shared" si="7"/>
        <v>85</v>
      </c>
      <c r="O34" s="41">
        <v>70</v>
      </c>
      <c r="P34" s="41"/>
      <c r="Q34" s="42"/>
      <c r="R34" s="41">
        <v>90</v>
      </c>
      <c r="S34" s="41"/>
      <c r="T34" s="42"/>
      <c r="U34" s="41">
        <v>88</v>
      </c>
      <c r="V34" s="41"/>
      <c r="W34" s="42"/>
      <c r="X34" s="41"/>
      <c r="Y34" s="41"/>
      <c r="Z34" s="42"/>
      <c r="AA34" s="41"/>
      <c r="AB34" s="41"/>
      <c r="AC34" s="42"/>
      <c r="AD34" s="42">
        <f t="shared" si="25"/>
        <v>83</v>
      </c>
      <c r="AE34" s="41">
        <v>80</v>
      </c>
      <c r="AF34" s="41"/>
      <c r="AG34" s="42"/>
      <c r="AH34" s="41">
        <v>80</v>
      </c>
      <c r="AI34" s="41"/>
      <c r="AJ34" s="42"/>
      <c r="AK34" s="41">
        <v>90</v>
      </c>
      <c r="AL34" s="41"/>
      <c r="AM34" s="42"/>
      <c r="AN34" s="41"/>
      <c r="AO34" s="41"/>
      <c r="AP34" s="42"/>
      <c r="AQ34" s="41"/>
      <c r="AR34" s="41"/>
      <c r="AS34" s="42"/>
      <c r="AT34" s="41">
        <v>85</v>
      </c>
      <c r="AU34" s="43">
        <f t="shared" si="8"/>
        <v>83.285714285714292</v>
      </c>
      <c r="AV34" s="44">
        <f t="shared" si="9"/>
        <v>83</v>
      </c>
      <c r="AW34" s="45"/>
      <c r="AX34" s="41">
        <v>84</v>
      </c>
      <c r="AY34" s="41"/>
      <c r="AZ34" s="42"/>
      <c r="BA34" s="41">
        <v>85</v>
      </c>
      <c r="BB34" s="41"/>
      <c r="BC34" s="42"/>
      <c r="BD34" s="41"/>
      <c r="BE34" s="41"/>
      <c r="BF34" s="42"/>
      <c r="BG34" s="41"/>
      <c r="BH34" s="41"/>
      <c r="BI34" s="42"/>
      <c r="BJ34" s="41"/>
      <c r="BK34" s="41"/>
      <c r="BL34" s="42"/>
      <c r="BM34" s="42">
        <f t="shared" si="10"/>
        <v>84</v>
      </c>
      <c r="BN34" s="42">
        <f t="shared" si="11"/>
        <v>85</v>
      </c>
      <c r="BO34" s="42" t="str">
        <f t="shared" si="12"/>
        <v/>
      </c>
      <c r="BP34" s="42" t="str">
        <f t="shared" si="13"/>
        <v/>
      </c>
      <c r="BQ34" s="42" t="str">
        <f t="shared" si="14"/>
        <v/>
      </c>
      <c r="BR34" s="42">
        <f t="shared" si="15"/>
        <v>85</v>
      </c>
      <c r="BS34" s="52">
        <v>90</v>
      </c>
      <c r="BT34" s="41"/>
      <c r="BU34" s="42"/>
      <c r="BV34" s="41">
        <v>85</v>
      </c>
      <c r="BW34" s="41"/>
      <c r="BX34" s="42"/>
      <c r="BY34" s="41"/>
      <c r="BZ34" s="41"/>
      <c r="CA34" s="42"/>
      <c r="CB34" s="41"/>
      <c r="CC34" s="41"/>
      <c r="CD34" s="42"/>
      <c r="CE34" s="41"/>
      <c r="CF34" s="41"/>
      <c r="CG34" s="42"/>
      <c r="CH34" s="42">
        <f t="shared" si="16"/>
        <v>90</v>
      </c>
      <c r="CI34" s="42">
        <f t="shared" si="17"/>
        <v>85</v>
      </c>
      <c r="CJ34" s="42" t="str">
        <f t="shared" si="18"/>
        <v/>
      </c>
      <c r="CK34" s="42" t="str">
        <f t="shared" si="19"/>
        <v/>
      </c>
      <c r="CL34" s="42" t="str">
        <f t="shared" si="20"/>
        <v/>
      </c>
      <c r="CM34" s="43">
        <f t="shared" si="21"/>
        <v>86.666666666666671</v>
      </c>
      <c r="CN34" s="44">
        <f t="shared" si="22"/>
        <v>87</v>
      </c>
      <c r="CO34" s="45"/>
      <c r="CP34" s="52">
        <v>5</v>
      </c>
      <c r="CQ34"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4" s="45"/>
      <c r="CS34" s="52">
        <v>5</v>
      </c>
      <c r="CT34" s="46" t="str">
        <f t="shared" si="24"/>
        <v xml:space="preserve">Memiliki keterampilan Menulis cakepan tembang Pocung, Melakukan penyajian denang membaca sinopsis novel, Melakukan penyajian menceritakan budaya mantu, Menyajikan secara lisan empat paragraf teks aksara rekan, </v>
      </c>
    </row>
    <row r="35" spans="1:110" x14ac:dyDescent="0.25">
      <c r="A35" s="8">
        <v>25</v>
      </c>
      <c r="B35" s="8">
        <v>89769</v>
      </c>
      <c r="C35" s="8" t="s">
        <v>77</v>
      </c>
      <c r="E35" s="47">
        <f t="shared" si="0"/>
        <v>87</v>
      </c>
      <c r="F35" s="8" t="str">
        <f t="shared" si="1"/>
        <v>B</v>
      </c>
      <c r="G3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5" s="47">
        <f t="shared" si="3"/>
        <v>86</v>
      </c>
      <c r="I35" s="8" t="str">
        <f t="shared" si="4"/>
        <v>B</v>
      </c>
      <c r="J35" s="8" t="str">
        <f t="shared" si="5"/>
        <v xml:space="preserve">Memiliki keterampilan Menulis cakepan tembang Pocung, Melakukan penyajian denang membaca sinopsis novel, Melakukan penyajian menceritakan budaya mantu, Menyajikan secara lisan empat paragraf teks aksara rekan, </v>
      </c>
      <c r="K35" s="13"/>
      <c r="L35" s="41">
        <f t="shared" si="6"/>
        <v>75</v>
      </c>
      <c r="M35" s="41">
        <f t="shared" si="7"/>
        <v>89</v>
      </c>
      <c r="O35" s="41">
        <v>70</v>
      </c>
      <c r="P35" s="41"/>
      <c r="Q35" s="42"/>
      <c r="R35" s="41">
        <v>85</v>
      </c>
      <c r="S35" s="41"/>
      <c r="T35" s="42"/>
      <c r="U35" s="41">
        <v>70</v>
      </c>
      <c r="V35" s="41"/>
      <c r="W35" s="42"/>
      <c r="X35" s="41"/>
      <c r="Y35" s="41"/>
      <c r="Z35" s="42"/>
      <c r="AA35" s="41"/>
      <c r="AB35" s="41"/>
      <c r="AC35" s="42"/>
      <c r="AD35" s="42">
        <f t="shared" si="25"/>
        <v>75</v>
      </c>
      <c r="AE35" s="41">
        <v>98</v>
      </c>
      <c r="AF35" s="41"/>
      <c r="AG35" s="42"/>
      <c r="AH35" s="41">
        <v>98</v>
      </c>
      <c r="AI35" s="41"/>
      <c r="AJ35" s="42"/>
      <c r="AK35" s="41">
        <v>98</v>
      </c>
      <c r="AL35" s="41"/>
      <c r="AM35" s="42"/>
      <c r="AN35" s="41"/>
      <c r="AO35" s="41"/>
      <c r="AP35" s="42"/>
      <c r="AQ35" s="41"/>
      <c r="AR35" s="41"/>
      <c r="AS35" s="42"/>
      <c r="AT35" s="41">
        <v>89</v>
      </c>
      <c r="AU35" s="43">
        <f t="shared" si="8"/>
        <v>86.857142857142861</v>
      </c>
      <c r="AV35" s="44">
        <f t="shared" si="9"/>
        <v>87</v>
      </c>
      <c r="AW35" s="45"/>
      <c r="AX35" s="41">
        <v>80</v>
      </c>
      <c r="AY35" s="41"/>
      <c r="AZ35" s="42"/>
      <c r="BA35" s="41">
        <v>86</v>
      </c>
      <c r="BB35" s="41"/>
      <c r="BC35" s="42"/>
      <c r="BD35" s="41"/>
      <c r="BE35" s="41"/>
      <c r="BF35" s="42"/>
      <c r="BG35" s="41"/>
      <c r="BH35" s="41"/>
      <c r="BI35" s="42"/>
      <c r="BJ35" s="41"/>
      <c r="BK35" s="41"/>
      <c r="BL35" s="42"/>
      <c r="BM35" s="42">
        <f t="shared" si="10"/>
        <v>80</v>
      </c>
      <c r="BN35" s="42">
        <f t="shared" si="11"/>
        <v>86</v>
      </c>
      <c r="BO35" s="42" t="str">
        <f t="shared" si="12"/>
        <v/>
      </c>
      <c r="BP35" s="42" t="str">
        <f t="shared" si="13"/>
        <v/>
      </c>
      <c r="BQ35" s="42" t="str">
        <f t="shared" si="14"/>
        <v/>
      </c>
      <c r="BR35" s="42">
        <f t="shared" si="15"/>
        <v>83</v>
      </c>
      <c r="BS35" s="52">
        <v>90</v>
      </c>
      <c r="BT35" s="41"/>
      <c r="BU35" s="42"/>
      <c r="BV35" s="41">
        <v>85</v>
      </c>
      <c r="BW35" s="41"/>
      <c r="BX35" s="42"/>
      <c r="BY35" s="41"/>
      <c r="BZ35" s="41"/>
      <c r="CA35" s="42"/>
      <c r="CB35" s="41"/>
      <c r="CC35" s="41"/>
      <c r="CD35" s="42"/>
      <c r="CE35" s="41"/>
      <c r="CF35" s="41"/>
      <c r="CG35" s="42"/>
      <c r="CH35" s="42">
        <f t="shared" si="16"/>
        <v>90</v>
      </c>
      <c r="CI35" s="42">
        <f t="shared" si="17"/>
        <v>85</v>
      </c>
      <c r="CJ35" s="42" t="str">
        <f t="shared" si="18"/>
        <v/>
      </c>
      <c r="CK35" s="42" t="str">
        <f t="shared" si="19"/>
        <v/>
      </c>
      <c r="CL35" s="42" t="str">
        <f t="shared" si="20"/>
        <v/>
      </c>
      <c r="CM35" s="43">
        <f t="shared" si="21"/>
        <v>86</v>
      </c>
      <c r="CN35" s="44">
        <f t="shared" si="22"/>
        <v>86</v>
      </c>
      <c r="CO35" s="45"/>
      <c r="CP35" s="52">
        <v>5</v>
      </c>
      <c r="CQ35"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5" s="45"/>
      <c r="CS35" s="52">
        <v>5</v>
      </c>
      <c r="CT35" s="46" t="str">
        <f t="shared" si="24"/>
        <v xml:space="preserve">Memiliki keterampilan Menulis cakepan tembang Pocung, Melakukan penyajian denang membaca sinopsis novel, Melakukan penyajian menceritakan budaya mantu, Menyajikan secara lisan empat paragraf teks aksara rekan, </v>
      </c>
    </row>
    <row r="36" spans="1:110" x14ac:dyDescent="0.25">
      <c r="A36" s="8">
        <v>26</v>
      </c>
      <c r="B36" s="8">
        <v>89784</v>
      </c>
      <c r="C36" s="8" t="s">
        <v>78</v>
      </c>
      <c r="E36" s="47">
        <f t="shared" si="0"/>
        <v>78</v>
      </c>
      <c r="F36" s="8" t="str">
        <f t="shared" si="1"/>
        <v>B</v>
      </c>
      <c r="G3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6" s="47">
        <f t="shared" si="3"/>
        <v>85</v>
      </c>
      <c r="I36" s="8" t="str">
        <f t="shared" si="4"/>
        <v>B</v>
      </c>
      <c r="J36" s="8" t="str">
        <f t="shared" si="5"/>
        <v xml:space="preserve">Memiliki keterampilan Menulis cakepan tembang Pocung, Melakukan penyajian denang membaca sinopsis novel, Melakukan penyajian menceritakan budaya mantu, Menyajikan secara lisan empat paragraf teks aksara rekan, </v>
      </c>
      <c r="K36" s="13"/>
      <c r="L36" s="41">
        <f t="shared" si="6"/>
        <v>78</v>
      </c>
      <c r="M36" s="41">
        <f t="shared" si="7"/>
        <v>76</v>
      </c>
      <c r="O36" s="41">
        <v>75</v>
      </c>
      <c r="P36" s="41"/>
      <c r="Q36" s="42"/>
      <c r="R36" s="41">
        <v>90</v>
      </c>
      <c r="S36" s="41"/>
      <c r="T36" s="42"/>
      <c r="U36" s="41">
        <v>70</v>
      </c>
      <c r="V36" s="41"/>
      <c r="W36" s="42"/>
      <c r="X36" s="41"/>
      <c r="Y36" s="41"/>
      <c r="Z36" s="42"/>
      <c r="AA36" s="41"/>
      <c r="AB36" s="41"/>
      <c r="AC36" s="42"/>
      <c r="AD36" s="42">
        <f t="shared" si="25"/>
        <v>78</v>
      </c>
      <c r="AE36" s="41">
        <v>70</v>
      </c>
      <c r="AF36" s="41"/>
      <c r="AG36" s="42"/>
      <c r="AH36" s="41">
        <v>85</v>
      </c>
      <c r="AI36" s="41"/>
      <c r="AJ36" s="42"/>
      <c r="AK36" s="41">
        <v>80</v>
      </c>
      <c r="AL36" s="41"/>
      <c r="AM36" s="42"/>
      <c r="AN36" s="41"/>
      <c r="AO36" s="41"/>
      <c r="AP36" s="42"/>
      <c r="AQ36" s="41"/>
      <c r="AR36" s="41"/>
      <c r="AS36" s="42"/>
      <c r="AT36" s="41">
        <v>76</v>
      </c>
      <c r="AU36" s="43">
        <f t="shared" si="8"/>
        <v>78</v>
      </c>
      <c r="AV36" s="44">
        <f t="shared" si="9"/>
        <v>78</v>
      </c>
      <c r="AW36" s="45"/>
      <c r="AX36" s="41">
        <v>79</v>
      </c>
      <c r="AY36" s="41"/>
      <c r="AZ36" s="42"/>
      <c r="BA36" s="41">
        <v>80</v>
      </c>
      <c r="BB36" s="41"/>
      <c r="BC36" s="42"/>
      <c r="BD36" s="41"/>
      <c r="BE36" s="41"/>
      <c r="BF36" s="42"/>
      <c r="BG36" s="41"/>
      <c r="BH36" s="41"/>
      <c r="BI36" s="42"/>
      <c r="BJ36" s="41"/>
      <c r="BK36" s="41"/>
      <c r="BL36" s="42"/>
      <c r="BM36" s="42">
        <f t="shared" si="10"/>
        <v>79</v>
      </c>
      <c r="BN36" s="42">
        <f t="shared" si="11"/>
        <v>80</v>
      </c>
      <c r="BO36" s="42" t="str">
        <f t="shared" si="12"/>
        <v/>
      </c>
      <c r="BP36" s="42" t="str">
        <f t="shared" si="13"/>
        <v/>
      </c>
      <c r="BQ36" s="42" t="str">
        <f t="shared" si="14"/>
        <v/>
      </c>
      <c r="BR36" s="42">
        <f t="shared" si="15"/>
        <v>80</v>
      </c>
      <c r="BS36" s="52">
        <v>90</v>
      </c>
      <c r="BT36" s="41"/>
      <c r="BU36" s="42"/>
      <c r="BV36" s="41">
        <v>85</v>
      </c>
      <c r="BW36" s="41"/>
      <c r="BX36" s="42"/>
      <c r="BY36" s="41"/>
      <c r="BZ36" s="41"/>
      <c r="CA36" s="42"/>
      <c r="CB36" s="41"/>
      <c r="CC36" s="41"/>
      <c r="CD36" s="42"/>
      <c r="CE36" s="41"/>
      <c r="CF36" s="41"/>
      <c r="CG36" s="42"/>
      <c r="CH36" s="42">
        <f t="shared" si="16"/>
        <v>90</v>
      </c>
      <c r="CI36" s="42">
        <f t="shared" si="17"/>
        <v>85</v>
      </c>
      <c r="CJ36" s="42" t="str">
        <f t="shared" si="18"/>
        <v/>
      </c>
      <c r="CK36" s="42" t="str">
        <f t="shared" si="19"/>
        <v/>
      </c>
      <c r="CL36" s="42" t="str">
        <f t="shared" si="20"/>
        <v/>
      </c>
      <c r="CM36" s="43">
        <f t="shared" si="21"/>
        <v>85</v>
      </c>
      <c r="CN36" s="44">
        <f t="shared" si="22"/>
        <v>85</v>
      </c>
      <c r="CO36" s="45"/>
      <c r="CP36" s="52">
        <v>5</v>
      </c>
      <c r="CQ36"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6" s="45"/>
      <c r="CS36" s="52">
        <v>5</v>
      </c>
      <c r="CT36" s="46" t="str">
        <f t="shared" si="24"/>
        <v xml:space="preserve">Memiliki keterampilan Menulis cakepan tembang Pocung, Melakukan penyajian denang membaca sinopsis novel, Melakukan penyajian menceritakan budaya mantu, Menyajikan secara lisan empat paragraf teks aksara rekan, </v>
      </c>
    </row>
    <row r="37" spans="1:110" x14ac:dyDescent="0.25">
      <c r="A37" s="8">
        <v>27</v>
      </c>
      <c r="B37" s="8">
        <v>89799</v>
      </c>
      <c r="C37" s="8" t="s">
        <v>79</v>
      </c>
      <c r="E37" s="47">
        <f t="shared" si="0"/>
        <v>79</v>
      </c>
      <c r="F37" s="8" t="str">
        <f t="shared" si="1"/>
        <v>B</v>
      </c>
      <c r="G3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7" s="47">
        <f t="shared" si="3"/>
        <v>84</v>
      </c>
      <c r="I37" s="8" t="str">
        <f t="shared" si="4"/>
        <v>B</v>
      </c>
      <c r="J37" s="8" t="str">
        <f t="shared" si="5"/>
        <v xml:space="preserve">Memiliki keterampilan Menulis cakepan tembang Pocung, Melakukan penyajian denang membaca sinopsis novel, Melakukan penyajian menceritakan budaya mantu, Menyajikan secara lisan empat paragraf teks aksara rekan, </v>
      </c>
      <c r="K37" s="13"/>
      <c r="L37" s="41">
        <f t="shared" si="6"/>
        <v>78</v>
      </c>
      <c r="M37" s="41">
        <f t="shared" si="7"/>
        <v>75</v>
      </c>
      <c r="O37" s="41">
        <v>75</v>
      </c>
      <c r="P37" s="41"/>
      <c r="Q37" s="42"/>
      <c r="R37" s="41">
        <v>90</v>
      </c>
      <c r="S37" s="41"/>
      <c r="T37" s="42"/>
      <c r="U37" s="41">
        <v>70</v>
      </c>
      <c r="V37" s="41"/>
      <c r="W37" s="42"/>
      <c r="X37" s="41"/>
      <c r="Y37" s="41"/>
      <c r="Z37" s="42"/>
      <c r="AA37" s="41"/>
      <c r="AB37" s="41"/>
      <c r="AC37" s="42"/>
      <c r="AD37" s="42">
        <f t="shared" si="25"/>
        <v>78</v>
      </c>
      <c r="AE37" s="41">
        <v>80</v>
      </c>
      <c r="AF37" s="41"/>
      <c r="AG37" s="42"/>
      <c r="AH37" s="41">
        <v>90</v>
      </c>
      <c r="AI37" s="41"/>
      <c r="AJ37" s="42"/>
      <c r="AK37" s="41">
        <v>75</v>
      </c>
      <c r="AL37" s="41"/>
      <c r="AM37" s="42"/>
      <c r="AN37" s="41"/>
      <c r="AO37" s="41"/>
      <c r="AP37" s="42"/>
      <c r="AQ37" s="41"/>
      <c r="AR37" s="41"/>
      <c r="AS37" s="42"/>
      <c r="AT37" s="41">
        <v>75</v>
      </c>
      <c r="AU37" s="43">
        <f t="shared" si="8"/>
        <v>79.285714285714292</v>
      </c>
      <c r="AV37" s="44">
        <f t="shared" si="9"/>
        <v>79</v>
      </c>
      <c r="AW37" s="45"/>
      <c r="AX37" s="41">
        <v>78</v>
      </c>
      <c r="AY37" s="41"/>
      <c r="AZ37" s="42"/>
      <c r="BA37" s="41">
        <v>80</v>
      </c>
      <c r="BB37" s="41"/>
      <c r="BC37" s="42"/>
      <c r="BD37" s="41"/>
      <c r="BE37" s="41"/>
      <c r="BF37" s="42"/>
      <c r="BG37" s="41"/>
      <c r="BH37" s="41"/>
      <c r="BI37" s="42"/>
      <c r="BJ37" s="41"/>
      <c r="BK37" s="41"/>
      <c r="BL37" s="42"/>
      <c r="BM37" s="42">
        <f t="shared" si="10"/>
        <v>78</v>
      </c>
      <c r="BN37" s="42">
        <f t="shared" si="11"/>
        <v>80</v>
      </c>
      <c r="BO37" s="42" t="str">
        <f t="shared" si="12"/>
        <v/>
      </c>
      <c r="BP37" s="42" t="str">
        <f t="shared" si="13"/>
        <v/>
      </c>
      <c r="BQ37" s="42" t="str">
        <f t="shared" si="14"/>
        <v/>
      </c>
      <c r="BR37" s="42">
        <f t="shared" si="15"/>
        <v>79</v>
      </c>
      <c r="BS37" s="52">
        <v>90</v>
      </c>
      <c r="BT37" s="41"/>
      <c r="BU37" s="42"/>
      <c r="BV37" s="41">
        <v>84</v>
      </c>
      <c r="BW37" s="41"/>
      <c r="BX37" s="42"/>
      <c r="BY37" s="41"/>
      <c r="BZ37" s="41"/>
      <c r="CA37" s="42"/>
      <c r="CB37" s="41"/>
      <c r="CC37" s="41"/>
      <c r="CD37" s="42"/>
      <c r="CE37" s="41"/>
      <c r="CF37" s="41"/>
      <c r="CG37" s="42"/>
      <c r="CH37" s="42">
        <f t="shared" si="16"/>
        <v>90</v>
      </c>
      <c r="CI37" s="42">
        <f t="shared" si="17"/>
        <v>84</v>
      </c>
      <c r="CJ37" s="42" t="str">
        <f t="shared" si="18"/>
        <v/>
      </c>
      <c r="CK37" s="42" t="str">
        <f t="shared" si="19"/>
        <v/>
      </c>
      <c r="CL37" s="42" t="str">
        <f t="shared" si="20"/>
        <v/>
      </c>
      <c r="CM37" s="43">
        <f t="shared" si="21"/>
        <v>84.333333333333329</v>
      </c>
      <c r="CN37" s="44">
        <f t="shared" si="22"/>
        <v>84</v>
      </c>
      <c r="CO37" s="45"/>
      <c r="CP37" s="52">
        <v>5</v>
      </c>
      <c r="CQ37"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7" s="45"/>
      <c r="CS37" s="52">
        <v>5</v>
      </c>
      <c r="CT37" s="46" t="str">
        <f t="shared" si="24"/>
        <v xml:space="preserve">Memiliki keterampilan Menulis cakepan tembang Pocung, Melakukan penyajian denang membaca sinopsis novel, Melakukan penyajian menceritakan budaya mantu, Menyajikan secara lisan empat paragraf teks aksara rekan, </v>
      </c>
    </row>
    <row r="38" spans="1:110" x14ac:dyDescent="0.25">
      <c r="A38" s="8">
        <v>28</v>
      </c>
      <c r="B38" s="8">
        <v>89814</v>
      </c>
      <c r="C38" s="8" t="s">
        <v>80</v>
      </c>
      <c r="E38" s="47">
        <f t="shared" si="0"/>
        <v>71</v>
      </c>
      <c r="F38" s="8" t="str">
        <f t="shared" si="1"/>
        <v>C</v>
      </c>
      <c r="G3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8" s="47">
        <f t="shared" si="3"/>
        <v>85</v>
      </c>
      <c r="I38" s="8" t="str">
        <f t="shared" si="4"/>
        <v>B</v>
      </c>
      <c r="J38" s="8" t="str">
        <f t="shared" si="5"/>
        <v xml:space="preserve">Memiliki keterampilan Menulis cakepan tembang Pocung, Melakukan penyajian denang membaca sinopsis novel, Melakukan penyajian menceritakan budaya mantu, Menyajikan secara lisan empat paragraf teks aksara rekan, </v>
      </c>
      <c r="K38" s="13"/>
      <c r="L38" s="41">
        <f t="shared" si="6"/>
        <v>73</v>
      </c>
      <c r="M38" s="41">
        <f t="shared" si="7"/>
        <v>70</v>
      </c>
      <c r="O38" s="41">
        <v>75</v>
      </c>
      <c r="P38" s="41"/>
      <c r="Q38" s="42"/>
      <c r="R38" s="41">
        <v>75</v>
      </c>
      <c r="S38" s="41"/>
      <c r="T38" s="42"/>
      <c r="U38" s="41">
        <v>70</v>
      </c>
      <c r="V38" s="41"/>
      <c r="W38" s="42"/>
      <c r="X38" s="41"/>
      <c r="Y38" s="41"/>
      <c r="Z38" s="42"/>
      <c r="AA38" s="41"/>
      <c r="AB38" s="41"/>
      <c r="AC38" s="42"/>
      <c r="AD38" s="42">
        <f t="shared" si="25"/>
        <v>73</v>
      </c>
      <c r="AE38" s="41">
        <v>70</v>
      </c>
      <c r="AF38" s="41"/>
      <c r="AG38" s="42"/>
      <c r="AH38" s="41">
        <v>70</v>
      </c>
      <c r="AI38" s="41"/>
      <c r="AJ38" s="42"/>
      <c r="AK38" s="41">
        <v>70</v>
      </c>
      <c r="AL38" s="41"/>
      <c r="AM38" s="42"/>
      <c r="AN38" s="41"/>
      <c r="AO38" s="41"/>
      <c r="AP38" s="42"/>
      <c r="AQ38" s="41"/>
      <c r="AR38" s="41"/>
      <c r="AS38" s="42"/>
      <c r="AT38" s="41">
        <v>70</v>
      </c>
      <c r="AU38" s="43">
        <f t="shared" si="8"/>
        <v>71.428571428571431</v>
      </c>
      <c r="AV38" s="44">
        <f t="shared" si="9"/>
        <v>71</v>
      </c>
      <c r="AW38" s="45"/>
      <c r="AX38" s="41">
        <v>80</v>
      </c>
      <c r="AY38" s="41"/>
      <c r="AZ38" s="42"/>
      <c r="BA38" s="41">
        <v>80</v>
      </c>
      <c r="BB38" s="41"/>
      <c r="BC38" s="42"/>
      <c r="BD38" s="41"/>
      <c r="BE38" s="41"/>
      <c r="BF38" s="42"/>
      <c r="BG38" s="41"/>
      <c r="BH38" s="41"/>
      <c r="BI38" s="42"/>
      <c r="BJ38" s="41"/>
      <c r="BK38" s="41"/>
      <c r="BL38" s="42"/>
      <c r="BM38" s="42">
        <f t="shared" si="10"/>
        <v>80</v>
      </c>
      <c r="BN38" s="42">
        <f t="shared" si="11"/>
        <v>80</v>
      </c>
      <c r="BO38" s="42" t="str">
        <f t="shared" si="12"/>
        <v/>
      </c>
      <c r="BP38" s="42" t="str">
        <f t="shared" si="13"/>
        <v/>
      </c>
      <c r="BQ38" s="42" t="str">
        <f t="shared" si="14"/>
        <v/>
      </c>
      <c r="BR38" s="42">
        <f t="shared" si="15"/>
        <v>80</v>
      </c>
      <c r="BS38" s="52">
        <v>90</v>
      </c>
      <c r="BT38" s="41"/>
      <c r="BU38" s="42"/>
      <c r="BV38" s="41">
        <v>85</v>
      </c>
      <c r="BW38" s="41"/>
      <c r="BX38" s="42"/>
      <c r="BY38" s="41"/>
      <c r="BZ38" s="41"/>
      <c r="CA38" s="42"/>
      <c r="CB38" s="41"/>
      <c r="CC38" s="41"/>
      <c r="CD38" s="42"/>
      <c r="CE38" s="41"/>
      <c r="CF38" s="41"/>
      <c r="CG38" s="42"/>
      <c r="CH38" s="42">
        <f t="shared" si="16"/>
        <v>90</v>
      </c>
      <c r="CI38" s="42">
        <f t="shared" si="17"/>
        <v>85</v>
      </c>
      <c r="CJ38" s="42" t="str">
        <f t="shared" si="18"/>
        <v/>
      </c>
      <c r="CK38" s="42" t="str">
        <f t="shared" si="19"/>
        <v/>
      </c>
      <c r="CL38" s="42" t="str">
        <f t="shared" si="20"/>
        <v/>
      </c>
      <c r="CM38" s="43">
        <f t="shared" si="21"/>
        <v>85</v>
      </c>
      <c r="CN38" s="44">
        <f t="shared" si="22"/>
        <v>85</v>
      </c>
      <c r="CO38" s="45"/>
      <c r="CP38" s="52">
        <v>5</v>
      </c>
      <c r="CQ38"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8" s="45"/>
      <c r="CS38" s="52">
        <v>5</v>
      </c>
      <c r="CT38" s="46" t="str">
        <f t="shared" si="24"/>
        <v xml:space="preserve">Memiliki keterampilan Menulis cakepan tembang Pocung, Melakukan penyajian denang membaca sinopsis novel, Melakukan penyajian menceritakan budaya mantu, Menyajikan secara lisan empat paragraf teks aksara rekan, </v>
      </c>
    </row>
    <row r="39" spans="1:110" x14ac:dyDescent="0.25">
      <c r="A39" s="8">
        <v>29</v>
      </c>
      <c r="B39" s="8">
        <v>89829</v>
      </c>
      <c r="C39" s="8" t="s">
        <v>81</v>
      </c>
      <c r="E39" s="47">
        <f t="shared" si="0"/>
        <v>85</v>
      </c>
      <c r="F39" s="8" t="str">
        <f t="shared" si="1"/>
        <v>B</v>
      </c>
      <c r="G3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9" s="47">
        <f t="shared" si="3"/>
        <v>86</v>
      </c>
      <c r="I39" s="8" t="str">
        <f t="shared" si="4"/>
        <v>B</v>
      </c>
      <c r="J39" s="8" t="str">
        <f t="shared" si="5"/>
        <v xml:space="preserve">Memiliki keterampilan Menulis cakepan tembang Pocung, Melakukan penyajian denang membaca sinopsis novel, Melakukan penyajian menceritakan budaya mantu, Menyajikan secara lisan empat paragraf teks aksara rekan, </v>
      </c>
      <c r="K39" s="13"/>
      <c r="L39" s="41">
        <f t="shared" si="6"/>
        <v>77</v>
      </c>
      <c r="M39" s="41">
        <f t="shared" si="7"/>
        <v>85</v>
      </c>
      <c r="O39" s="41">
        <v>75</v>
      </c>
      <c r="P39" s="41"/>
      <c r="Q39" s="42"/>
      <c r="R39" s="41">
        <v>85</v>
      </c>
      <c r="S39" s="41"/>
      <c r="T39" s="42"/>
      <c r="U39" s="41">
        <v>72</v>
      </c>
      <c r="V39" s="41"/>
      <c r="W39" s="42"/>
      <c r="X39" s="41"/>
      <c r="Y39" s="41"/>
      <c r="Z39" s="42"/>
      <c r="AA39" s="41"/>
      <c r="AB39" s="41"/>
      <c r="AC39" s="42"/>
      <c r="AD39" s="42">
        <f t="shared" si="25"/>
        <v>77</v>
      </c>
      <c r="AE39" s="41">
        <v>90</v>
      </c>
      <c r="AF39" s="41"/>
      <c r="AG39" s="42"/>
      <c r="AH39" s="41">
        <v>95</v>
      </c>
      <c r="AI39" s="41"/>
      <c r="AJ39" s="42"/>
      <c r="AK39" s="41">
        <v>90</v>
      </c>
      <c r="AL39" s="41"/>
      <c r="AM39" s="42"/>
      <c r="AN39" s="41"/>
      <c r="AO39" s="41"/>
      <c r="AP39" s="42"/>
      <c r="AQ39" s="41"/>
      <c r="AR39" s="41"/>
      <c r="AS39" s="42"/>
      <c r="AT39" s="41">
        <v>85</v>
      </c>
      <c r="AU39" s="43">
        <f t="shared" si="8"/>
        <v>84.571428571428569</v>
      </c>
      <c r="AV39" s="44">
        <f t="shared" si="9"/>
        <v>85</v>
      </c>
      <c r="AW39" s="45"/>
      <c r="AX39" s="41">
        <v>80</v>
      </c>
      <c r="AY39" s="41"/>
      <c r="AZ39" s="42"/>
      <c r="BA39" s="41">
        <v>85</v>
      </c>
      <c r="BB39" s="41"/>
      <c r="BC39" s="42"/>
      <c r="BD39" s="41"/>
      <c r="BE39" s="41"/>
      <c r="BF39" s="42"/>
      <c r="BG39" s="41"/>
      <c r="BH39" s="41"/>
      <c r="BI39" s="42"/>
      <c r="BJ39" s="41"/>
      <c r="BK39" s="41"/>
      <c r="BL39" s="42"/>
      <c r="BM39" s="42">
        <f t="shared" si="10"/>
        <v>80</v>
      </c>
      <c r="BN39" s="42">
        <f t="shared" si="11"/>
        <v>85</v>
      </c>
      <c r="BO39" s="42" t="str">
        <f t="shared" si="12"/>
        <v/>
      </c>
      <c r="BP39" s="42" t="str">
        <f t="shared" si="13"/>
        <v/>
      </c>
      <c r="BQ39" s="42" t="str">
        <f t="shared" si="14"/>
        <v/>
      </c>
      <c r="BR39" s="42">
        <f t="shared" si="15"/>
        <v>83</v>
      </c>
      <c r="BS39" s="52">
        <v>90</v>
      </c>
      <c r="BT39" s="41"/>
      <c r="BU39" s="42"/>
      <c r="BV39" s="41">
        <v>85</v>
      </c>
      <c r="BW39" s="41"/>
      <c r="BX39" s="42"/>
      <c r="BY39" s="41"/>
      <c r="BZ39" s="41"/>
      <c r="CA39" s="42"/>
      <c r="CB39" s="41"/>
      <c r="CC39" s="41"/>
      <c r="CD39" s="42"/>
      <c r="CE39" s="41"/>
      <c r="CF39" s="41"/>
      <c r="CG39" s="42"/>
      <c r="CH39" s="42">
        <f t="shared" si="16"/>
        <v>90</v>
      </c>
      <c r="CI39" s="42">
        <f t="shared" si="17"/>
        <v>85</v>
      </c>
      <c r="CJ39" s="42" t="str">
        <f t="shared" si="18"/>
        <v/>
      </c>
      <c r="CK39" s="42" t="str">
        <f t="shared" si="19"/>
        <v/>
      </c>
      <c r="CL39" s="42" t="str">
        <f t="shared" si="20"/>
        <v/>
      </c>
      <c r="CM39" s="43">
        <f t="shared" si="21"/>
        <v>86</v>
      </c>
      <c r="CN39" s="44">
        <f t="shared" si="22"/>
        <v>86</v>
      </c>
      <c r="CO39" s="45"/>
      <c r="CP39" s="52">
        <v>5</v>
      </c>
      <c r="CQ39"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9" s="45"/>
      <c r="CS39" s="52">
        <v>5</v>
      </c>
      <c r="CT39" s="46" t="str">
        <f t="shared" si="24"/>
        <v xml:space="preserve">Memiliki keterampilan Menulis cakepan tembang Pocung, Melakukan penyajian denang membaca sinopsis novel, Melakukan penyajian menceritakan budaya mantu, Menyajikan secara lisan empat paragraf teks aksara rekan, </v>
      </c>
    </row>
    <row r="40" spans="1:110" x14ac:dyDescent="0.25">
      <c r="A40" s="8">
        <v>30</v>
      </c>
      <c r="B40" s="8">
        <v>89844</v>
      </c>
      <c r="C40" s="8" t="s">
        <v>82</v>
      </c>
      <c r="E40" s="47">
        <f t="shared" si="0"/>
        <v>79</v>
      </c>
      <c r="F40" s="8" t="str">
        <f t="shared" si="1"/>
        <v>B</v>
      </c>
      <c r="G4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0" s="47">
        <f t="shared" si="3"/>
        <v>87</v>
      </c>
      <c r="I40" s="8" t="str">
        <f t="shared" si="4"/>
        <v>B</v>
      </c>
      <c r="J40" s="8" t="str">
        <f t="shared" si="5"/>
        <v xml:space="preserve">Memiliki keterampilan Menulis cakepan tembang Pocung, Melakukan penyajian denang membaca sinopsis novel, Melakukan penyajian menceritakan budaya mantu, Menyajikan secara lisan empat paragraf teks aksara rekan, </v>
      </c>
      <c r="K40" s="13"/>
      <c r="L40" s="41">
        <f t="shared" si="6"/>
        <v>81</v>
      </c>
      <c r="M40" s="41">
        <f t="shared" si="7"/>
        <v>71</v>
      </c>
      <c r="O40" s="41">
        <v>75</v>
      </c>
      <c r="P40" s="41"/>
      <c r="Q40" s="42"/>
      <c r="R40" s="41">
        <v>90</v>
      </c>
      <c r="S40" s="41"/>
      <c r="T40" s="42"/>
      <c r="U40" s="41">
        <v>78</v>
      </c>
      <c r="V40" s="41"/>
      <c r="W40" s="42"/>
      <c r="X40" s="41"/>
      <c r="Y40" s="41"/>
      <c r="Z40" s="42"/>
      <c r="AA40" s="41"/>
      <c r="AB40" s="41"/>
      <c r="AC40" s="42"/>
      <c r="AD40" s="42">
        <f t="shared" si="25"/>
        <v>81</v>
      </c>
      <c r="AE40" s="41">
        <v>70</v>
      </c>
      <c r="AF40" s="41"/>
      <c r="AG40" s="42"/>
      <c r="AH40" s="41">
        <v>85</v>
      </c>
      <c r="AI40" s="41"/>
      <c r="AJ40" s="42"/>
      <c r="AK40" s="41">
        <v>85</v>
      </c>
      <c r="AL40" s="41"/>
      <c r="AM40" s="42"/>
      <c r="AN40" s="41"/>
      <c r="AO40" s="41"/>
      <c r="AP40" s="42"/>
      <c r="AQ40" s="41"/>
      <c r="AR40" s="41"/>
      <c r="AS40" s="42"/>
      <c r="AT40" s="41">
        <v>71</v>
      </c>
      <c r="AU40" s="43">
        <f t="shared" si="8"/>
        <v>79.142857142857139</v>
      </c>
      <c r="AV40" s="44">
        <f t="shared" si="9"/>
        <v>79</v>
      </c>
      <c r="AW40" s="45"/>
      <c r="AX40" s="41">
        <v>80</v>
      </c>
      <c r="AY40" s="41"/>
      <c r="AZ40" s="42"/>
      <c r="BA40" s="41">
        <v>90</v>
      </c>
      <c r="BB40" s="41"/>
      <c r="BC40" s="42"/>
      <c r="BD40" s="41"/>
      <c r="BE40" s="41"/>
      <c r="BF40" s="42"/>
      <c r="BG40" s="41"/>
      <c r="BH40" s="41"/>
      <c r="BI40" s="42"/>
      <c r="BJ40" s="41"/>
      <c r="BK40" s="41"/>
      <c r="BL40" s="42"/>
      <c r="BM40" s="42">
        <f t="shared" si="10"/>
        <v>80</v>
      </c>
      <c r="BN40" s="42">
        <f t="shared" si="11"/>
        <v>90</v>
      </c>
      <c r="BO40" s="42" t="str">
        <f t="shared" si="12"/>
        <v/>
      </c>
      <c r="BP40" s="42" t="str">
        <f t="shared" si="13"/>
        <v/>
      </c>
      <c r="BQ40" s="42" t="str">
        <f t="shared" si="14"/>
        <v/>
      </c>
      <c r="BR40" s="42">
        <f t="shared" si="15"/>
        <v>85</v>
      </c>
      <c r="BS40" s="52">
        <v>90</v>
      </c>
      <c r="BT40" s="41"/>
      <c r="BU40" s="42"/>
      <c r="BV40" s="41">
        <v>87</v>
      </c>
      <c r="BW40" s="41"/>
      <c r="BX40" s="42"/>
      <c r="BY40" s="41"/>
      <c r="BZ40" s="41"/>
      <c r="CA40" s="42"/>
      <c r="CB40" s="41"/>
      <c r="CC40" s="41"/>
      <c r="CD40" s="42"/>
      <c r="CE40" s="41"/>
      <c r="CF40" s="41"/>
      <c r="CG40" s="42"/>
      <c r="CH40" s="42">
        <f t="shared" si="16"/>
        <v>90</v>
      </c>
      <c r="CI40" s="42">
        <f t="shared" si="17"/>
        <v>87</v>
      </c>
      <c r="CJ40" s="42" t="str">
        <f t="shared" si="18"/>
        <v/>
      </c>
      <c r="CK40" s="42" t="str">
        <f t="shared" si="19"/>
        <v/>
      </c>
      <c r="CL40" s="42" t="str">
        <f t="shared" si="20"/>
        <v/>
      </c>
      <c r="CM40" s="43">
        <f t="shared" si="21"/>
        <v>87.333333333333329</v>
      </c>
      <c r="CN40" s="44">
        <f t="shared" si="22"/>
        <v>87</v>
      </c>
      <c r="CO40" s="45"/>
      <c r="CP40" s="52">
        <v>5</v>
      </c>
      <c r="CQ40"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0" s="45"/>
      <c r="CS40" s="52">
        <v>5</v>
      </c>
      <c r="CT40" s="46" t="str">
        <f t="shared" si="24"/>
        <v xml:space="preserve">Memiliki keterampilan Menulis cakepan tembang Pocung, Melakukan penyajian denang membaca sinopsis novel, Melakukan penyajian menceritakan budaya mantu, Menyajikan secara lisan empat paragraf teks aksara rekan, </v>
      </c>
    </row>
    <row r="41" spans="1:110" x14ac:dyDescent="0.25">
      <c r="A41" s="8">
        <v>31</v>
      </c>
      <c r="B41" s="8">
        <v>89859</v>
      </c>
      <c r="C41" s="8" t="s">
        <v>83</v>
      </c>
      <c r="E41" s="47">
        <f t="shared" si="0"/>
        <v>85</v>
      </c>
      <c r="F41" s="8" t="str">
        <f t="shared" si="1"/>
        <v>B</v>
      </c>
      <c r="G4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1" s="47">
        <f t="shared" si="3"/>
        <v>86</v>
      </c>
      <c r="I41" s="8" t="str">
        <f t="shared" si="4"/>
        <v>B</v>
      </c>
      <c r="J41" s="8" t="str">
        <f t="shared" si="5"/>
        <v xml:space="preserve">Memiliki keterampilan Menulis cakepan tembang Pocung, Melakukan penyajian denang membaca sinopsis novel, Melakukan penyajian menceritakan budaya mantu, Menyajikan secara lisan empat paragraf teks aksara rekan, </v>
      </c>
      <c r="K41" s="13"/>
      <c r="L41" s="41">
        <f t="shared" si="6"/>
        <v>82</v>
      </c>
      <c r="M41" s="41">
        <f t="shared" si="7"/>
        <v>85</v>
      </c>
      <c r="O41" s="41">
        <v>85</v>
      </c>
      <c r="P41" s="41"/>
      <c r="Q41" s="42"/>
      <c r="R41" s="41">
        <v>90</v>
      </c>
      <c r="S41" s="41"/>
      <c r="T41" s="42"/>
      <c r="U41" s="41">
        <v>70</v>
      </c>
      <c r="V41" s="41"/>
      <c r="W41" s="42"/>
      <c r="X41" s="41"/>
      <c r="Y41" s="41"/>
      <c r="Z41" s="42"/>
      <c r="AA41" s="41"/>
      <c r="AB41" s="41"/>
      <c r="AC41" s="42"/>
      <c r="AD41" s="42">
        <f t="shared" si="25"/>
        <v>82</v>
      </c>
      <c r="AE41" s="41">
        <v>90</v>
      </c>
      <c r="AF41" s="41"/>
      <c r="AG41" s="42"/>
      <c r="AH41" s="41">
        <v>90</v>
      </c>
      <c r="AI41" s="41"/>
      <c r="AJ41" s="42"/>
      <c r="AK41" s="41">
        <v>85</v>
      </c>
      <c r="AL41" s="41"/>
      <c r="AM41" s="42"/>
      <c r="AN41" s="41"/>
      <c r="AO41" s="41"/>
      <c r="AP41" s="42"/>
      <c r="AQ41" s="41"/>
      <c r="AR41" s="41"/>
      <c r="AS41" s="42"/>
      <c r="AT41" s="41">
        <v>85</v>
      </c>
      <c r="AU41" s="43">
        <f t="shared" si="8"/>
        <v>85</v>
      </c>
      <c r="AV41" s="44">
        <f t="shared" si="9"/>
        <v>85</v>
      </c>
      <c r="AW41" s="45"/>
      <c r="AX41" s="41">
        <v>80</v>
      </c>
      <c r="AY41" s="41"/>
      <c r="AZ41" s="42"/>
      <c r="BA41" s="41">
        <v>90</v>
      </c>
      <c r="BB41" s="41"/>
      <c r="BC41" s="42"/>
      <c r="BD41" s="41"/>
      <c r="BE41" s="41"/>
      <c r="BF41" s="42"/>
      <c r="BG41" s="41"/>
      <c r="BH41" s="41"/>
      <c r="BI41" s="42"/>
      <c r="BJ41" s="41"/>
      <c r="BK41" s="41"/>
      <c r="BL41" s="42"/>
      <c r="BM41" s="42">
        <f t="shared" si="10"/>
        <v>80</v>
      </c>
      <c r="BN41" s="42">
        <f t="shared" si="11"/>
        <v>90</v>
      </c>
      <c r="BO41" s="42" t="str">
        <f t="shared" si="12"/>
        <v/>
      </c>
      <c r="BP41" s="42" t="str">
        <f t="shared" si="13"/>
        <v/>
      </c>
      <c r="BQ41" s="42" t="str">
        <f t="shared" si="14"/>
        <v/>
      </c>
      <c r="BR41" s="42">
        <f t="shared" si="15"/>
        <v>85</v>
      </c>
      <c r="BS41" s="52">
        <v>90</v>
      </c>
      <c r="BT41" s="41"/>
      <c r="BU41" s="42"/>
      <c r="BV41" s="41">
        <v>84</v>
      </c>
      <c r="BW41" s="41"/>
      <c r="BX41" s="42"/>
      <c r="BY41" s="41"/>
      <c r="BZ41" s="41"/>
      <c r="CA41" s="42"/>
      <c r="CB41" s="41"/>
      <c r="CC41" s="41"/>
      <c r="CD41" s="42"/>
      <c r="CE41" s="41"/>
      <c r="CF41" s="41"/>
      <c r="CG41" s="42"/>
      <c r="CH41" s="42">
        <f t="shared" si="16"/>
        <v>90</v>
      </c>
      <c r="CI41" s="42">
        <f t="shared" si="17"/>
        <v>84</v>
      </c>
      <c r="CJ41" s="42" t="str">
        <f t="shared" si="18"/>
        <v/>
      </c>
      <c r="CK41" s="42" t="str">
        <f t="shared" si="19"/>
        <v/>
      </c>
      <c r="CL41" s="42" t="str">
        <f t="shared" si="20"/>
        <v/>
      </c>
      <c r="CM41" s="43">
        <f t="shared" si="21"/>
        <v>86.333333333333329</v>
      </c>
      <c r="CN41" s="44">
        <f t="shared" si="22"/>
        <v>86</v>
      </c>
      <c r="CO41" s="45"/>
      <c r="CP41" s="52">
        <v>5</v>
      </c>
      <c r="CQ41"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1" s="45"/>
      <c r="CS41" s="52">
        <v>5</v>
      </c>
      <c r="CT41" s="46" t="str">
        <f t="shared" si="24"/>
        <v xml:space="preserve">Memiliki keterampilan Menulis cakepan tembang Pocung, Melakukan penyajian denang membaca sinopsis novel, Melakukan penyajian menceritakan budaya mantu, Menyajikan secara lisan empat paragraf teks aksara rekan, </v>
      </c>
    </row>
    <row r="42" spans="1:110" x14ac:dyDescent="0.25">
      <c r="A42" s="8">
        <v>32</v>
      </c>
      <c r="B42" s="8">
        <v>89874</v>
      </c>
      <c r="C42" s="8" t="s">
        <v>84</v>
      </c>
      <c r="E42" s="47">
        <f t="shared" si="0"/>
        <v>85</v>
      </c>
      <c r="F42" s="8" t="str">
        <f t="shared" si="1"/>
        <v>B</v>
      </c>
      <c r="G4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2" s="47">
        <f t="shared" si="3"/>
        <v>88</v>
      </c>
      <c r="I42" s="8" t="str">
        <f t="shared" si="4"/>
        <v>B</v>
      </c>
      <c r="J42" s="8" t="str">
        <f t="shared" si="5"/>
        <v xml:space="preserve">Memiliki keterampilan Menulis cakepan tembang Pocung, Melakukan penyajian denang membaca sinopsis novel, Melakukan penyajian menceritakan budaya mantu, Menyajikan secara lisan empat paragraf teks aksara rekan, </v>
      </c>
      <c r="K42" s="13"/>
      <c r="L42" s="41">
        <f t="shared" si="6"/>
        <v>82</v>
      </c>
      <c r="M42" s="41">
        <f t="shared" si="7"/>
        <v>78</v>
      </c>
      <c r="O42" s="41">
        <v>75</v>
      </c>
      <c r="P42" s="41"/>
      <c r="Q42" s="42"/>
      <c r="R42" s="41">
        <v>90</v>
      </c>
      <c r="S42" s="41"/>
      <c r="T42" s="42"/>
      <c r="U42" s="41">
        <v>80</v>
      </c>
      <c r="V42" s="41"/>
      <c r="W42" s="42"/>
      <c r="X42" s="41"/>
      <c r="Y42" s="41"/>
      <c r="Z42" s="42"/>
      <c r="AA42" s="41"/>
      <c r="AB42" s="41"/>
      <c r="AC42" s="42"/>
      <c r="AD42" s="42">
        <f t="shared" si="25"/>
        <v>82</v>
      </c>
      <c r="AE42" s="41">
        <v>85</v>
      </c>
      <c r="AF42" s="41"/>
      <c r="AG42" s="42"/>
      <c r="AH42" s="41">
        <v>90</v>
      </c>
      <c r="AI42" s="41"/>
      <c r="AJ42" s="42"/>
      <c r="AK42" s="41">
        <v>95</v>
      </c>
      <c r="AL42" s="41"/>
      <c r="AM42" s="42"/>
      <c r="AN42" s="41"/>
      <c r="AO42" s="41"/>
      <c r="AP42" s="42"/>
      <c r="AQ42" s="41"/>
      <c r="AR42" s="41"/>
      <c r="AS42" s="42"/>
      <c r="AT42" s="41">
        <v>78</v>
      </c>
      <c r="AU42" s="43">
        <f t="shared" si="8"/>
        <v>84.714285714285708</v>
      </c>
      <c r="AV42" s="44">
        <f t="shared" si="9"/>
        <v>85</v>
      </c>
      <c r="AW42" s="45"/>
      <c r="AX42" s="41">
        <v>80</v>
      </c>
      <c r="AY42" s="41"/>
      <c r="AZ42" s="42"/>
      <c r="BA42" s="41">
        <v>90</v>
      </c>
      <c r="BB42" s="41"/>
      <c r="BC42" s="42"/>
      <c r="BD42" s="41"/>
      <c r="BE42" s="41"/>
      <c r="BF42" s="42"/>
      <c r="BG42" s="41"/>
      <c r="BH42" s="41"/>
      <c r="BI42" s="42"/>
      <c r="BJ42" s="41"/>
      <c r="BK42" s="41"/>
      <c r="BL42" s="42"/>
      <c r="BM42" s="42">
        <f t="shared" si="10"/>
        <v>80</v>
      </c>
      <c r="BN42" s="42">
        <f t="shared" si="11"/>
        <v>90</v>
      </c>
      <c r="BO42" s="42" t="str">
        <f t="shared" si="12"/>
        <v/>
      </c>
      <c r="BP42" s="42" t="str">
        <f t="shared" si="13"/>
        <v/>
      </c>
      <c r="BQ42" s="42" t="str">
        <f t="shared" si="14"/>
        <v/>
      </c>
      <c r="BR42" s="42">
        <f t="shared" si="15"/>
        <v>85</v>
      </c>
      <c r="BS42" s="52">
        <v>90</v>
      </c>
      <c r="BT42" s="41"/>
      <c r="BU42" s="42"/>
      <c r="BV42" s="41">
        <v>90</v>
      </c>
      <c r="BW42" s="41"/>
      <c r="BX42" s="42"/>
      <c r="BY42" s="41"/>
      <c r="BZ42" s="41"/>
      <c r="CA42" s="42"/>
      <c r="CB42" s="41"/>
      <c r="CC42" s="41"/>
      <c r="CD42" s="42"/>
      <c r="CE42" s="41"/>
      <c r="CF42" s="41"/>
      <c r="CG42" s="42"/>
      <c r="CH42" s="42">
        <f t="shared" si="16"/>
        <v>90</v>
      </c>
      <c r="CI42" s="42">
        <f t="shared" si="17"/>
        <v>90</v>
      </c>
      <c r="CJ42" s="42" t="str">
        <f t="shared" si="18"/>
        <v/>
      </c>
      <c r="CK42" s="42" t="str">
        <f t="shared" si="19"/>
        <v/>
      </c>
      <c r="CL42" s="42" t="str">
        <f t="shared" si="20"/>
        <v/>
      </c>
      <c r="CM42" s="43">
        <f t="shared" si="21"/>
        <v>88.333333333333329</v>
      </c>
      <c r="CN42" s="44">
        <f t="shared" si="22"/>
        <v>88</v>
      </c>
      <c r="CO42" s="45"/>
      <c r="CP42" s="52">
        <v>5</v>
      </c>
      <c r="CQ42" s="46" t="str">
        <f t="shared" si="23"/>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2" s="45"/>
      <c r="CS42" s="52">
        <v>5</v>
      </c>
      <c r="CT42" s="46" t="str">
        <f t="shared" si="24"/>
        <v xml:space="preserve">Memiliki keterampilan Menulis cakepan tembang Pocung, Melakukan penyajian denang membaca sinopsis novel, Melakukan penyajian menceritakan budaya mantu, Menyajikan secara lisan empat paragraf teks aksara rekan, </v>
      </c>
    </row>
    <row r="43" spans="1:110" x14ac:dyDescent="0.25">
      <c r="A43" s="8">
        <v>33</v>
      </c>
      <c r="B43" s="8">
        <v>89889</v>
      </c>
      <c r="C43" s="8" t="s">
        <v>85</v>
      </c>
      <c r="E43" s="47">
        <f t="shared" ref="E43:E60" si="26">AV43</f>
        <v>75</v>
      </c>
      <c r="F43" s="8" t="str">
        <f t="shared" ref="F43:F60" si="27">IF(E43="","",IF(E43&lt;=69,"D",IF(E43&lt;=75,"C",IF(E43&lt;=90,"B",IF(E43&lt;=100,"A","E")))))</f>
        <v>C</v>
      </c>
      <c r="G43" s="8" t="str">
        <f t="shared" ref="G43:G60" si="28">CQ43</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3" s="47">
        <f t="shared" ref="H43:H60" si="29">CN43</f>
        <v>88</v>
      </c>
      <c r="I43" s="8" t="str">
        <f t="shared" ref="I43:I60" si="30">IF(H43="","",IF(H43&lt;=69,"D",IF(H43&lt;=75,"C",IF(H43&lt;=90,"B",IF(H43&lt;=100,"A","E")))))</f>
        <v>B</v>
      </c>
      <c r="J43" s="8" t="str">
        <f t="shared" ref="J43:J60" si="31">CT43</f>
        <v xml:space="preserve">Memiliki keterampilan Menulis cakepan tembang Pocung, Melakukan penyajian denang membaca sinopsis novel, Melakukan penyajian menceritakan budaya mantu, Menyajikan secara lisan empat paragraf teks aksara rekan, </v>
      </c>
      <c r="K43" s="13"/>
      <c r="L43" s="41">
        <f t="shared" ref="L43:L60" si="32">AD43</f>
        <v>78</v>
      </c>
      <c r="M43" s="41">
        <f t="shared" ref="M43:M60" si="33">IF(COUNTBLANK(AT43:AT43),"",AT43)</f>
        <v>70</v>
      </c>
      <c r="O43" s="41">
        <v>75</v>
      </c>
      <c r="P43" s="41"/>
      <c r="Q43" s="42"/>
      <c r="R43" s="41">
        <v>90</v>
      </c>
      <c r="S43" s="41"/>
      <c r="T43" s="42"/>
      <c r="U43" s="41">
        <v>70</v>
      </c>
      <c r="V43" s="41"/>
      <c r="W43" s="42"/>
      <c r="X43" s="41"/>
      <c r="Y43" s="41"/>
      <c r="Z43" s="42"/>
      <c r="AA43" s="41"/>
      <c r="AB43" s="41"/>
      <c r="AC43" s="42"/>
      <c r="AD43" s="42">
        <f t="shared" ref="AD43:AD60" si="34">IF(AND(O43="",P43="",Q43=""),"",ROUND(AVERAGE(O43:AC43),0))</f>
        <v>78</v>
      </c>
      <c r="AE43" s="41">
        <v>50</v>
      </c>
      <c r="AF43" s="41"/>
      <c r="AG43" s="42"/>
      <c r="AH43" s="41">
        <v>85</v>
      </c>
      <c r="AI43" s="41"/>
      <c r="AJ43" s="42"/>
      <c r="AK43" s="41">
        <v>85</v>
      </c>
      <c r="AL43" s="41"/>
      <c r="AM43" s="42"/>
      <c r="AN43" s="41"/>
      <c r="AO43" s="41"/>
      <c r="AP43" s="42"/>
      <c r="AQ43" s="41"/>
      <c r="AR43" s="41"/>
      <c r="AS43" s="42"/>
      <c r="AT43" s="41">
        <v>70</v>
      </c>
      <c r="AU43" s="43">
        <f t="shared" ref="AU43:AU60" si="35">IF(AT43="","",AVERAGE(O43:AC43,AE43:AT43))</f>
        <v>75</v>
      </c>
      <c r="AV43" s="44">
        <f t="shared" ref="AV43:AV60" si="36">IF(AU43="","",ROUND(AU43,0))</f>
        <v>75</v>
      </c>
      <c r="AW43" s="45"/>
      <c r="AX43" s="41">
        <v>78</v>
      </c>
      <c r="AY43" s="41"/>
      <c r="AZ43" s="42"/>
      <c r="BA43" s="41">
        <v>90</v>
      </c>
      <c r="BB43" s="41"/>
      <c r="BC43" s="42"/>
      <c r="BD43" s="41"/>
      <c r="BE43" s="41"/>
      <c r="BF43" s="42"/>
      <c r="BG43" s="41"/>
      <c r="BH43" s="41"/>
      <c r="BI43" s="42"/>
      <c r="BJ43" s="41"/>
      <c r="BK43" s="41"/>
      <c r="BL43" s="42"/>
      <c r="BM43" s="42">
        <f t="shared" ref="BM43:BM60" si="37">IF(AND(AZ43="",AY43="",AX43=""),"",MAX(AX43:AZ43))</f>
        <v>78</v>
      </c>
      <c r="BN43" s="42">
        <f t="shared" ref="BN43:BN60" si="38">IF(AND(BB43="",BC43="",BA43=""),"",MAX(BA43:BC43))</f>
        <v>90</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84</v>
      </c>
      <c r="BS43" s="52">
        <v>90</v>
      </c>
      <c r="BT43" s="41"/>
      <c r="BU43" s="42"/>
      <c r="BV43" s="41">
        <v>90</v>
      </c>
      <c r="BW43" s="41"/>
      <c r="BX43" s="42"/>
      <c r="BY43" s="41"/>
      <c r="BZ43" s="41"/>
      <c r="CA43" s="42"/>
      <c r="CB43" s="41"/>
      <c r="CC43" s="41"/>
      <c r="CD43" s="42"/>
      <c r="CE43" s="41"/>
      <c r="CF43" s="41"/>
      <c r="CG43" s="42"/>
      <c r="CH43" s="42">
        <f t="shared" ref="CH43:CH60" si="43">IF(AND(BU43="",BT43="",BS43=""),"",MAX(BS43:BU43))</f>
        <v>90</v>
      </c>
      <c r="CI43" s="42">
        <f t="shared" ref="CI43:CI60" si="44">IF(AND(BW43="",BX43="",BV43=""),"",MAX(BV43:BX43))</f>
        <v>90</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88</v>
      </c>
      <c r="CN43" s="44">
        <f t="shared" ref="CN43:CN60" si="49">IF(CM43="","",ROUND(CM43,0))</f>
        <v>88</v>
      </c>
      <c r="CO43" s="45"/>
      <c r="CP43" s="52">
        <v>5</v>
      </c>
      <c r="CQ43" s="46" t="str">
        <f t="shared" ref="CQ43:CQ60" si="50">IF(CP43="","",VLOOKUP(CP43,$DE$9:$DF$20,2,0))</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3" s="45"/>
      <c r="CS43" s="52">
        <v>5</v>
      </c>
      <c r="CT43" s="46" t="str">
        <f t="shared" ref="CT43:CT60" si="51">IF(CS43="","",VLOOKUP(CS43,$DE$22:$DF$33,2,0))</f>
        <v xml:space="preserve">Memiliki keterampilan Menulis cakepan tembang Pocung, Melakukan penyajian denang membaca sinopsis novel, Melakukan penyajian menceritakan budaya mantu, Menyajikan secara lisan empat paragraf teks aksara rekan, </v>
      </c>
    </row>
    <row r="44" spans="1:110" x14ac:dyDescent="0.25">
      <c r="A44" s="8">
        <v>34</v>
      </c>
      <c r="B44" s="8">
        <v>89904</v>
      </c>
      <c r="C44" s="8" t="s">
        <v>86</v>
      </c>
      <c r="E44" s="47">
        <f t="shared" si="26"/>
        <v>83</v>
      </c>
      <c r="F44" s="8" t="str">
        <f t="shared" si="27"/>
        <v>B</v>
      </c>
      <c r="G44"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4" s="47">
        <f t="shared" si="29"/>
        <v>86</v>
      </c>
      <c r="I44" s="8" t="str">
        <f t="shared" si="30"/>
        <v>B</v>
      </c>
      <c r="J44" s="8" t="str">
        <f t="shared" si="31"/>
        <v xml:space="preserve">Memiliki keterampilan Menulis cakepan tembang Pocung, Melakukan penyajian denang membaca sinopsis novel, Melakukan penyajian menceritakan budaya mantu, Menyajikan secara lisan empat paragraf teks aksara rekan, </v>
      </c>
      <c r="K44" s="13"/>
      <c r="L44" s="41">
        <f t="shared" si="32"/>
        <v>82</v>
      </c>
      <c r="M44" s="41">
        <f t="shared" si="33"/>
        <v>84</v>
      </c>
      <c r="O44" s="41">
        <v>75</v>
      </c>
      <c r="P44" s="41"/>
      <c r="Q44" s="42"/>
      <c r="R44" s="41">
        <v>90</v>
      </c>
      <c r="S44" s="41"/>
      <c r="T44" s="42"/>
      <c r="U44" s="41">
        <v>80</v>
      </c>
      <c r="V44" s="41"/>
      <c r="W44" s="42"/>
      <c r="X44" s="41"/>
      <c r="Y44" s="41"/>
      <c r="Z44" s="42"/>
      <c r="AA44" s="41"/>
      <c r="AB44" s="41"/>
      <c r="AC44" s="42"/>
      <c r="AD44" s="42">
        <f t="shared" si="34"/>
        <v>82</v>
      </c>
      <c r="AE44" s="41">
        <v>73</v>
      </c>
      <c r="AF44" s="41"/>
      <c r="AG44" s="42"/>
      <c r="AH44" s="41">
        <v>90</v>
      </c>
      <c r="AI44" s="41"/>
      <c r="AJ44" s="42"/>
      <c r="AK44" s="41">
        <v>90</v>
      </c>
      <c r="AL44" s="41"/>
      <c r="AM44" s="42"/>
      <c r="AN44" s="41"/>
      <c r="AO44" s="41"/>
      <c r="AP44" s="42"/>
      <c r="AQ44" s="41"/>
      <c r="AR44" s="41"/>
      <c r="AS44" s="42"/>
      <c r="AT44" s="41">
        <v>84</v>
      </c>
      <c r="AU44" s="43">
        <f t="shared" si="35"/>
        <v>83.142857142857139</v>
      </c>
      <c r="AV44" s="44">
        <f t="shared" si="36"/>
        <v>83</v>
      </c>
      <c r="AW44" s="45"/>
      <c r="AX44" s="41">
        <v>80</v>
      </c>
      <c r="AY44" s="41"/>
      <c r="AZ44" s="42"/>
      <c r="BA44" s="41">
        <v>90</v>
      </c>
      <c r="BB44" s="41"/>
      <c r="BC44" s="42"/>
      <c r="BD44" s="41"/>
      <c r="BE44" s="41"/>
      <c r="BF44" s="42"/>
      <c r="BG44" s="41"/>
      <c r="BH44" s="41"/>
      <c r="BI44" s="42"/>
      <c r="BJ44" s="41"/>
      <c r="BK44" s="41"/>
      <c r="BL44" s="42"/>
      <c r="BM44" s="42">
        <f t="shared" si="37"/>
        <v>80</v>
      </c>
      <c r="BN44" s="42">
        <f t="shared" si="38"/>
        <v>90</v>
      </c>
      <c r="BO44" s="42" t="str">
        <f t="shared" si="39"/>
        <v/>
      </c>
      <c r="BP44" s="42" t="str">
        <f t="shared" si="40"/>
        <v/>
      </c>
      <c r="BQ44" s="42" t="str">
        <f t="shared" si="41"/>
        <v/>
      </c>
      <c r="BR44" s="42">
        <f t="shared" si="42"/>
        <v>85</v>
      </c>
      <c r="BS44" s="52">
        <v>90</v>
      </c>
      <c r="BT44" s="41"/>
      <c r="BU44" s="42"/>
      <c r="BV44" s="41">
        <v>84</v>
      </c>
      <c r="BW44" s="41"/>
      <c r="BX44" s="42"/>
      <c r="BY44" s="41"/>
      <c r="BZ44" s="41"/>
      <c r="CA44" s="42"/>
      <c r="CB44" s="41"/>
      <c r="CC44" s="41"/>
      <c r="CD44" s="42"/>
      <c r="CE44" s="41"/>
      <c r="CF44" s="41"/>
      <c r="CG44" s="42"/>
      <c r="CH44" s="42">
        <f t="shared" si="43"/>
        <v>90</v>
      </c>
      <c r="CI44" s="42">
        <f t="shared" si="44"/>
        <v>84</v>
      </c>
      <c r="CJ44" s="42" t="str">
        <f t="shared" si="45"/>
        <v/>
      </c>
      <c r="CK44" s="42" t="str">
        <f t="shared" si="46"/>
        <v/>
      </c>
      <c r="CL44" s="42" t="str">
        <f t="shared" si="47"/>
        <v/>
      </c>
      <c r="CM44" s="43">
        <f t="shared" si="48"/>
        <v>86.333333333333329</v>
      </c>
      <c r="CN44" s="44">
        <f t="shared" si="49"/>
        <v>86</v>
      </c>
      <c r="CO44" s="45"/>
      <c r="CP44" s="52">
        <v>5</v>
      </c>
      <c r="CQ44"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4" s="45"/>
      <c r="CS44" s="52">
        <v>5</v>
      </c>
      <c r="CT44" s="46" t="str">
        <f t="shared" si="51"/>
        <v xml:space="preserve">Memiliki keterampilan Menulis cakepan tembang Pocung, Melakukan penyajian denang membaca sinopsis novel, Melakukan penyajian menceritakan budaya mantu, Menyajikan secara lisan empat paragraf teks aksara rekan, </v>
      </c>
    </row>
    <row r="45" spans="1:110" x14ac:dyDescent="0.25">
      <c r="A45" s="8">
        <v>35</v>
      </c>
      <c r="B45" s="8">
        <v>89919</v>
      </c>
      <c r="C45" s="8" t="s">
        <v>87</v>
      </c>
      <c r="E45" s="47">
        <f t="shared" si="26"/>
        <v>81</v>
      </c>
      <c r="F45" s="8" t="str">
        <f t="shared" si="27"/>
        <v>B</v>
      </c>
      <c r="G45"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5" s="47">
        <f t="shared" si="29"/>
        <v>88</v>
      </c>
      <c r="I45" s="8" t="str">
        <f t="shared" si="30"/>
        <v>B</v>
      </c>
      <c r="J45" s="8" t="str">
        <f t="shared" si="31"/>
        <v xml:space="preserve">Memiliki keterampilan Menulis cakepan tembang Pocung, Melakukan penyajian denang membaca sinopsis novel, Melakukan penyajian menceritakan budaya mantu, Menyajikan secara lisan empat paragraf teks aksara rekan, </v>
      </c>
      <c r="K45" s="13"/>
      <c r="L45" s="41">
        <f t="shared" si="32"/>
        <v>83</v>
      </c>
      <c r="M45" s="41">
        <f t="shared" si="33"/>
        <v>76</v>
      </c>
      <c r="O45" s="41">
        <v>75</v>
      </c>
      <c r="P45" s="41"/>
      <c r="Q45" s="42"/>
      <c r="R45" s="41">
        <v>90</v>
      </c>
      <c r="S45" s="41"/>
      <c r="T45" s="42"/>
      <c r="U45" s="41">
        <v>84</v>
      </c>
      <c r="V45" s="41"/>
      <c r="W45" s="42"/>
      <c r="X45" s="41"/>
      <c r="Y45" s="41"/>
      <c r="Z45" s="42"/>
      <c r="AA45" s="41"/>
      <c r="AB45" s="41"/>
      <c r="AC45" s="42"/>
      <c r="AD45" s="42">
        <f t="shared" si="34"/>
        <v>83</v>
      </c>
      <c r="AE45" s="41">
        <v>80</v>
      </c>
      <c r="AF45" s="41"/>
      <c r="AG45" s="42"/>
      <c r="AH45" s="41">
        <v>75</v>
      </c>
      <c r="AI45" s="41"/>
      <c r="AJ45" s="42"/>
      <c r="AK45" s="41">
        <v>85</v>
      </c>
      <c r="AL45" s="41"/>
      <c r="AM45" s="42"/>
      <c r="AN45" s="41"/>
      <c r="AO45" s="41"/>
      <c r="AP45" s="42"/>
      <c r="AQ45" s="41"/>
      <c r="AR45" s="41"/>
      <c r="AS45" s="42"/>
      <c r="AT45" s="41">
        <v>76</v>
      </c>
      <c r="AU45" s="43">
        <f t="shared" si="35"/>
        <v>80.714285714285708</v>
      </c>
      <c r="AV45" s="44">
        <f t="shared" si="36"/>
        <v>81</v>
      </c>
      <c r="AW45" s="45"/>
      <c r="AX45" s="41">
        <v>87</v>
      </c>
      <c r="AY45" s="41"/>
      <c r="AZ45" s="42"/>
      <c r="BA45" s="41">
        <v>90</v>
      </c>
      <c r="BB45" s="41"/>
      <c r="BC45" s="42"/>
      <c r="BD45" s="41"/>
      <c r="BE45" s="41"/>
      <c r="BF45" s="42"/>
      <c r="BG45" s="41"/>
      <c r="BH45" s="41"/>
      <c r="BI45" s="42"/>
      <c r="BJ45" s="41"/>
      <c r="BK45" s="41"/>
      <c r="BL45" s="42"/>
      <c r="BM45" s="42">
        <f t="shared" si="37"/>
        <v>87</v>
      </c>
      <c r="BN45" s="42">
        <f t="shared" si="38"/>
        <v>90</v>
      </c>
      <c r="BO45" s="42" t="str">
        <f t="shared" si="39"/>
        <v/>
      </c>
      <c r="BP45" s="42" t="str">
        <f t="shared" si="40"/>
        <v/>
      </c>
      <c r="BQ45" s="42" t="str">
        <f t="shared" si="41"/>
        <v/>
      </c>
      <c r="BR45" s="42">
        <f t="shared" si="42"/>
        <v>89</v>
      </c>
      <c r="BS45" s="52">
        <v>90</v>
      </c>
      <c r="BT45" s="41"/>
      <c r="BU45" s="42"/>
      <c r="BV45" s="41">
        <v>85</v>
      </c>
      <c r="BW45" s="41"/>
      <c r="BX45" s="42"/>
      <c r="BY45" s="41"/>
      <c r="BZ45" s="41"/>
      <c r="CA45" s="42"/>
      <c r="CB45" s="41"/>
      <c r="CC45" s="41"/>
      <c r="CD45" s="42"/>
      <c r="CE45" s="41"/>
      <c r="CF45" s="41"/>
      <c r="CG45" s="42"/>
      <c r="CH45" s="42">
        <f t="shared" si="43"/>
        <v>90</v>
      </c>
      <c r="CI45" s="42">
        <f t="shared" si="44"/>
        <v>85</v>
      </c>
      <c r="CJ45" s="42" t="str">
        <f t="shared" si="45"/>
        <v/>
      </c>
      <c r="CK45" s="42" t="str">
        <f t="shared" si="46"/>
        <v/>
      </c>
      <c r="CL45" s="42" t="str">
        <f t="shared" si="47"/>
        <v/>
      </c>
      <c r="CM45" s="43">
        <f t="shared" si="48"/>
        <v>88</v>
      </c>
      <c r="CN45" s="44">
        <f t="shared" si="49"/>
        <v>88</v>
      </c>
      <c r="CO45" s="45"/>
      <c r="CP45" s="52">
        <v>5</v>
      </c>
      <c r="CQ45"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5" s="45"/>
      <c r="CS45" s="52">
        <v>5</v>
      </c>
      <c r="CT45" s="46" t="str">
        <f t="shared" si="51"/>
        <v xml:space="preserve">Memiliki keterampilan Menulis cakepan tembang Pocung, Melakukan penyajian denang membaca sinopsis novel, Melakukan penyajian menceritakan budaya mantu, Menyajikan secara lisan empat paragraf teks aksara rekan, </v>
      </c>
    </row>
    <row r="46" spans="1:110" x14ac:dyDescent="0.25">
      <c r="A46" s="8">
        <v>36</v>
      </c>
      <c r="B46" s="8">
        <v>89934</v>
      </c>
      <c r="C46" s="8" t="s">
        <v>88</v>
      </c>
      <c r="E46" s="47">
        <f t="shared" si="26"/>
        <v>81</v>
      </c>
      <c r="F46" s="8" t="str">
        <f t="shared" si="27"/>
        <v>B</v>
      </c>
      <c r="G46"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6" s="47">
        <f t="shared" si="29"/>
        <v>88</v>
      </c>
      <c r="I46" s="8" t="str">
        <f t="shared" si="30"/>
        <v>B</v>
      </c>
      <c r="J46" s="8" t="str">
        <f t="shared" si="31"/>
        <v xml:space="preserve">Memiliki keterampilan Menulis cakepan tembang Pocung, Melakukan penyajian denang membaca sinopsis novel, Melakukan penyajian menceritakan budaya mantu, Menyajikan secara lisan empat paragraf teks aksara rekan, </v>
      </c>
      <c r="K46" s="13"/>
      <c r="L46" s="41">
        <f t="shared" si="32"/>
        <v>80</v>
      </c>
      <c r="M46" s="41">
        <f t="shared" si="33"/>
        <v>78</v>
      </c>
      <c r="O46" s="41">
        <v>75</v>
      </c>
      <c r="P46" s="41"/>
      <c r="Q46" s="42"/>
      <c r="R46" s="41">
        <v>90</v>
      </c>
      <c r="S46" s="41"/>
      <c r="T46" s="42"/>
      <c r="U46" s="41">
        <v>76</v>
      </c>
      <c r="V46" s="41"/>
      <c r="W46" s="42"/>
      <c r="X46" s="41"/>
      <c r="Y46" s="41"/>
      <c r="Z46" s="42"/>
      <c r="AA46" s="41"/>
      <c r="AB46" s="41"/>
      <c r="AC46" s="42"/>
      <c r="AD46" s="42">
        <f t="shared" si="34"/>
        <v>80</v>
      </c>
      <c r="AE46" s="41">
        <v>70</v>
      </c>
      <c r="AF46" s="41"/>
      <c r="AG46" s="42"/>
      <c r="AH46" s="41">
        <v>85</v>
      </c>
      <c r="AI46" s="41"/>
      <c r="AJ46" s="42"/>
      <c r="AK46" s="41">
        <v>90</v>
      </c>
      <c r="AL46" s="41"/>
      <c r="AM46" s="42"/>
      <c r="AN46" s="41"/>
      <c r="AO46" s="41"/>
      <c r="AP46" s="42"/>
      <c r="AQ46" s="41"/>
      <c r="AR46" s="41"/>
      <c r="AS46" s="42"/>
      <c r="AT46" s="41">
        <v>78</v>
      </c>
      <c r="AU46" s="43">
        <f t="shared" si="35"/>
        <v>80.571428571428569</v>
      </c>
      <c r="AV46" s="44">
        <f t="shared" si="36"/>
        <v>81</v>
      </c>
      <c r="AW46" s="45"/>
      <c r="AX46" s="41">
        <v>85</v>
      </c>
      <c r="AY46" s="41"/>
      <c r="AZ46" s="42"/>
      <c r="BA46" s="41">
        <v>90</v>
      </c>
      <c r="BB46" s="41"/>
      <c r="BC46" s="42"/>
      <c r="BD46" s="41"/>
      <c r="BE46" s="41"/>
      <c r="BF46" s="42"/>
      <c r="BG46" s="41"/>
      <c r="BH46" s="41"/>
      <c r="BI46" s="42"/>
      <c r="BJ46" s="41"/>
      <c r="BK46" s="41"/>
      <c r="BL46" s="42"/>
      <c r="BM46" s="42">
        <f t="shared" si="37"/>
        <v>85</v>
      </c>
      <c r="BN46" s="42">
        <f t="shared" si="38"/>
        <v>90</v>
      </c>
      <c r="BO46" s="42" t="str">
        <f t="shared" si="39"/>
        <v/>
      </c>
      <c r="BP46" s="42" t="str">
        <f t="shared" si="40"/>
        <v/>
      </c>
      <c r="BQ46" s="42" t="str">
        <f t="shared" si="41"/>
        <v/>
      </c>
      <c r="BR46" s="42">
        <f t="shared" si="42"/>
        <v>88</v>
      </c>
      <c r="BS46" s="52">
        <v>90</v>
      </c>
      <c r="BT46" s="41"/>
      <c r="BU46" s="42"/>
      <c r="BV46" s="41">
        <v>87</v>
      </c>
      <c r="BW46" s="41"/>
      <c r="BX46" s="42"/>
      <c r="BY46" s="41"/>
      <c r="BZ46" s="41"/>
      <c r="CA46" s="42"/>
      <c r="CB46" s="41"/>
      <c r="CC46" s="41"/>
      <c r="CD46" s="42"/>
      <c r="CE46" s="41"/>
      <c r="CF46" s="41"/>
      <c r="CG46" s="42"/>
      <c r="CH46" s="42">
        <f t="shared" si="43"/>
        <v>90</v>
      </c>
      <c r="CI46" s="42">
        <f t="shared" si="44"/>
        <v>87</v>
      </c>
      <c r="CJ46" s="42" t="str">
        <f t="shared" si="45"/>
        <v/>
      </c>
      <c r="CK46" s="42" t="str">
        <f t="shared" si="46"/>
        <v/>
      </c>
      <c r="CL46" s="42" t="str">
        <f t="shared" si="47"/>
        <v/>
      </c>
      <c r="CM46" s="43">
        <f t="shared" si="48"/>
        <v>88.333333333333329</v>
      </c>
      <c r="CN46" s="44">
        <f t="shared" si="49"/>
        <v>88</v>
      </c>
      <c r="CO46" s="45"/>
      <c r="CP46" s="52">
        <v>5</v>
      </c>
      <c r="CQ46"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6" s="45"/>
      <c r="CS46" s="52">
        <v>5</v>
      </c>
      <c r="CT46" s="46" t="str">
        <f t="shared" si="51"/>
        <v xml:space="preserve">Memiliki keterampilan Menulis cakepan tembang Pocung, Melakukan penyajian denang membaca sinopsis novel, Melakukan penyajian menceritakan budaya mantu, Menyajikan secara lisan empat paragraf teks aksara rekan,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phoneticPr fontId="20"/>
  <conditionalFormatting sqref="O11">
    <cfRule type="cellIs" dxfId="27522" priority="8" operator="lessThan">
      <formula>$C$4</formula>
    </cfRule>
  </conditionalFormatting>
  <conditionalFormatting sqref="O12">
    <cfRule type="cellIs" dxfId="27521" priority="9" operator="lessThan">
      <formula>$C$4</formula>
    </cfRule>
  </conditionalFormatting>
  <conditionalFormatting sqref="O13">
    <cfRule type="cellIs" dxfId="27520" priority="10" operator="lessThan">
      <formula>$C$4</formula>
    </cfRule>
  </conditionalFormatting>
  <conditionalFormatting sqref="O14">
    <cfRule type="cellIs" dxfId="27519" priority="11" operator="lessThan">
      <formula>$C$4</formula>
    </cfRule>
  </conditionalFormatting>
  <conditionalFormatting sqref="O15">
    <cfRule type="cellIs" dxfId="27518" priority="12" operator="lessThan">
      <formula>$C$4</formula>
    </cfRule>
  </conditionalFormatting>
  <conditionalFormatting sqref="O16">
    <cfRule type="cellIs" dxfId="27517" priority="13" operator="lessThan">
      <formula>$C$4</formula>
    </cfRule>
  </conditionalFormatting>
  <conditionalFormatting sqref="O17">
    <cfRule type="cellIs" dxfId="27516" priority="14" operator="lessThan">
      <formula>$C$4</formula>
    </cfRule>
  </conditionalFormatting>
  <conditionalFormatting sqref="O18">
    <cfRule type="cellIs" dxfId="27515" priority="15" operator="lessThan">
      <formula>$C$4</formula>
    </cfRule>
  </conditionalFormatting>
  <conditionalFormatting sqref="O19">
    <cfRule type="cellIs" dxfId="27514" priority="16" operator="lessThan">
      <formula>$C$4</formula>
    </cfRule>
  </conditionalFormatting>
  <conditionalFormatting sqref="O20">
    <cfRule type="cellIs" dxfId="27513" priority="17" operator="lessThan">
      <formula>$C$4</formula>
    </cfRule>
  </conditionalFormatting>
  <conditionalFormatting sqref="O21">
    <cfRule type="cellIs" dxfId="27512" priority="18" operator="lessThan">
      <formula>$C$4</formula>
    </cfRule>
  </conditionalFormatting>
  <conditionalFormatting sqref="O22">
    <cfRule type="cellIs" dxfId="27511" priority="19" operator="lessThan">
      <formula>$C$4</formula>
    </cfRule>
  </conditionalFormatting>
  <conditionalFormatting sqref="O23">
    <cfRule type="cellIs" dxfId="27510" priority="20" operator="lessThan">
      <formula>$C$4</formula>
    </cfRule>
  </conditionalFormatting>
  <conditionalFormatting sqref="O24">
    <cfRule type="cellIs" dxfId="27509" priority="21" operator="lessThan">
      <formula>$C$4</formula>
    </cfRule>
  </conditionalFormatting>
  <conditionalFormatting sqref="O25">
    <cfRule type="cellIs" dxfId="27508" priority="22" operator="lessThan">
      <formula>$C$4</formula>
    </cfRule>
  </conditionalFormatting>
  <conditionalFormatting sqref="O26">
    <cfRule type="cellIs" dxfId="27507" priority="23" operator="lessThan">
      <formula>$C$4</formula>
    </cfRule>
  </conditionalFormatting>
  <conditionalFormatting sqref="O27">
    <cfRule type="cellIs" dxfId="27506" priority="24" operator="lessThan">
      <formula>$C$4</formula>
    </cfRule>
  </conditionalFormatting>
  <conditionalFormatting sqref="O28">
    <cfRule type="cellIs" dxfId="27505" priority="25" operator="lessThan">
      <formula>$C$4</formula>
    </cfRule>
  </conditionalFormatting>
  <conditionalFormatting sqref="O29">
    <cfRule type="cellIs" dxfId="27504" priority="26" operator="lessThan">
      <formula>$C$4</formula>
    </cfRule>
  </conditionalFormatting>
  <conditionalFormatting sqref="O30">
    <cfRule type="cellIs" dxfId="27503" priority="27" operator="lessThan">
      <formula>$C$4</formula>
    </cfRule>
  </conditionalFormatting>
  <conditionalFormatting sqref="O31">
    <cfRule type="cellIs" dxfId="27502" priority="28" operator="lessThan">
      <formula>$C$4</formula>
    </cfRule>
  </conditionalFormatting>
  <conditionalFormatting sqref="O32">
    <cfRule type="cellIs" dxfId="27501" priority="29" operator="lessThan">
      <formula>$C$4</formula>
    </cfRule>
  </conditionalFormatting>
  <conditionalFormatting sqref="O33">
    <cfRule type="cellIs" dxfId="27500" priority="30" operator="lessThan">
      <formula>$C$4</formula>
    </cfRule>
  </conditionalFormatting>
  <conditionalFormatting sqref="O34">
    <cfRule type="cellIs" dxfId="27499" priority="31" operator="lessThan">
      <formula>$C$4</formula>
    </cfRule>
  </conditionalFormatting>
  <conditionalFormatting sqref="O35">
    <cfRule type="cellIs" dxfId="27498" priority="32" operator="lessThan">
      <formula>$C$4</formula>
    </cfRule>
  </conditionalFormatting>
  <conditionalFormatting sqref="O36">
    <cfRule type="cellIs" dxfId="27497" priority="33" operator="lessThan">
      <formula>$C$4</formula>
    </cfRule>
  </conditionalFormatting>
  <conditionalFormatting sqref="O37">
    <cfRule type="cellIs" dxfId="27496" priority="34" operator="lessThan">
      <formula>$C$4</formula>
    </cfRule>
  </conditionalFormatting>
  <conditionalFormatting sqref="O38">
    <cfRule type="cellIs" dxfId="27495" priority="35" operator="lessThan">
      <formula>$C$4</formula>
    </cfRule>
  </conditionalFormatting>
  <conditionalFormatting sqref="O39">
    <cfRule type="cellIs" dxfId="27494" priority="36" operator="lessThan">
      <formula>$C$4</formula>
    </cfRule>
  </conditionalFormatting>
  <conditionalFormatting sqref="O40">
    <cfRule type="cellIs" dxfId="27493" priority="37" operator="lessThan">
      <formula>$C$4</formula>
    </cfRule>
  </conditionalFormatting>
  <conditionalFormatting sqref="O41">
    <cfRule type="cellIs" dxfId="27492" priority="38" operator="lessThan">
      <formula>$C$4</formula>
    </cfRule>
  </conditionalFormatting>
  <conditionalFormatting sqref="O42">
    <cfRule type="cellIs" dxfId="27491" priority="39" operator="lessThan">
      <formula>$C$4</formula>
    </cfRule>
  </conditionalFormatting>
  <conditionalFormatting sqref="O43">
    <cfRule type="cellIs" dxfId="27490" priority="40" operator="lessThan">
      <formula>$C$4</formula>
    </cfRule>
  </conditionalFormatting>
  <conditionalFormatting sqref="O44">
    <cfRule type="cellIs" dxfId="27489" priority="41" operator="lessThan">
      <formula>$C$4</formula>
    </cfRule>
  </conditionalFormatting>
  <conditionalFormatting sqref="O45">
    <cfRule type="cellIs" dxfId="27488" priority="42" operator="lessThan">
      <formula>$C$4</formula>
    </cfRule>
  </conditionalFormatting>
  <conditionalFormatting sqref="O46">
    <cfRule type="cellIs" dxfId="27487" priority="43" operator="lessThan">
      <formula>$C$4</formula>
    </cfRule>
  </conditionalFormatting>
  <conditionalFormatting sqref="O47">
    <cfRule type="cellIs" dxfId="27486" priority="44" operator="lessThan">
      <formula>$C$4</formula>
    </cfRule>
  </conditionalFormatting>
  <conditionalFormatting sqref="O48">
    <cfRule type="cellIs" dxfId="27485" priority="45" operator="lessThan">
      <formula>$C$4</formula>
    </cfRule>
  </conditionalFormatting>
  <conditionalFormatting sqref="O49">
    <cfRule type="cellIs" dxfId="27484" priority="46" operator="lessThan">
      <formula>$C$4</formula>
    </cfRule>
  </conditionalFormatting>
  <conditionalFormatting sqref="O50">
    <cfRule type="cellIs" dxfId="27483" priority="47" operator="lessThan">
      <formula>$C$4</formula>
    </cfRule>
  </conditionalFormatting>
  <conditionalFormatting sqref="O51">
    <cfRule type="cellIs" dxfId="27482" priority="48" operator="lessThan">
      <formula>$C$4</formula>
    </cfRule>
  </conditionalFormatting>
  <conditionalFormatting sqref="O52">
    <cfRule type="cellIs" dxfId="27481" priority="49" operator="lessThan">
      <formula>$C$4</formula>
    </cfRule>
  </conditionalFormatting>
  <conditionalFormatting sqref="O53">
    <cfRule type="cellIs" dxfId="27480" priority="50" operator="lessThan">
      <formula>$C$4</formula>
    </cfRule>
  </conditionalFormatting>
  <conditionalFormatting sqref="O54">
    <cfRule type="cellIs" dxfId="27479" priority="51" operator="lessThan">
      <formula>$C$4</formula>
    </cfRule>
  </conditionalFormatting>
  <conditionalFormatting sqref="O55">
    <cfRule type="cellIs" dxfId="27478" priority="52" operator="lessThan">
      <formula>$C$4</formula>
    </cfRule>
  </conditionalFormatting>
  <conditionalFormatting sqref="O56">
    <cfRule type="cellIs" dxfId="27477" priority="53" operator="lessThan">
      <formula>$C$4</formula>
    </cfRule>
  </conditionalFormatting>
  <conditionalFormatting sqref="O57">
    <cfRule type="cellIs" dxfId="27476" priority="54" operator="lessThan">
      <formula>$C$4</formula>
    </cfRule>
  </conditionalFormatting>
  <conditionalFormatting sqref="O58">
    <cfRule type="cellIs" dxfId="27475" priority="55" operator="lessThan">
      <formula>$C$4</formula>
    </cfRule>
  </conditionalFormatting>
  <conditionalFormatting sqref="O59">
    <cfRule type="cellIs" dxfId="27474" priority="56" operator="lessThan">
      <formula>$C$4</formula>
    </cfRule>
  </conditionalFormatting>
  <conditionalFormatting sqref="O60">
    <cfRule type="cellIs" dxfId="27473" priority="57" operator="lessThan">
      <formula>$C$4</formula>
    </cfRule>
  </conditionalFormatting>
  <conditionalFormatting sqref="P11">
    <cfRule type="cellIs" dxfId="27472" priority="58" operator="lessThan">
      <formula>$C$4</formula>
    </cfRule>
  </conditionalFormatting>
  <conditionalFormatting sqref="P12">
    <cfRule type="cellIs" dxfId="27471" priority="59" operator="lessThan">
      <formula>$C$4</formula>
    </cfRule>
  </conditionalFormatting>
  <conditionalFormatting sqref="P13">
    <cfRule type="cellIs" dxfId="27470" priority="60" operator="lessThan">
      <formula>$C$4</formula>
    </cfRule>
  </conditionalFormatting>
  <conditionalFormatting sqref="P14">
    <cfRule type="cellIs" dxfId="27469" priority="61" operator="lessThan">
      <formula>$C$4</formula>
    </cfRule>
  </conditionalFormatting>
  <conditionalFormatting sqref="P15">
    <cfRule type="cellIs" dxfId="27468" priority="62" operator="lessThan">
      <formula>$C$4</formula>
    </cfRule>
  </conditionalFormatting>
  <conditionalFormatting sqref="P16">
    <cfRule type="cellIs" dxfId="27467" priority="63" operator="lessThan">
      <formula>$C$4</formula>
    </cfRule>
  </conditionalFormatting>
  <conditionalFormatting sqref="P17">
    <cfRule type="cellIs" dxfId="27466" priority="64" operator="lessThan">
      <formula>$C$4</formula>
    </cfRule>
  </conditionalFormatting>
  <conditionalFormatting sqref="P18">
    <cfRule type="cellIs" dxfId="27465" priority="65" operator="lessThan">
      <formula>$C$4</formula>
    </cfRule>
  </conditionalFormatting>
  <conditionalFormatting sqref="P19">
    <cfRule type="cellIs" dxfId="27464" priority="66" operator="lessThan">
      <formula>$C$4</formula>
    </cfRule>
  </conditionalFormatting>
  <conditionalFormatting sqref="P20">
    <cfRule type="cellIs" dxfId="27463" priority="67" operator="lessThan">
      <formula>$C$4</formula>
    </cfRule>
  </conditionalFormatting>
  <conditionalFormatting sqref="P21">
    <cfRule type="cellIs" dxfId="27462" priority="68" operator="lessThan">
      <formula>$C$4</formula>
    </cfRule>
  </conditionalFormatting>
  <conditionalFormatting sqref="P22">
    <cfRule type="cellIs" dxfId="27461" priority="69" operator="lessThan">
      <formula>$C$4</formula>
    </cfRule>
  </conditionalFormatting>
  <conditionalFormatting sqref="P23">
    <cfRule type="cellIs" dxfId="27460" priority="70" operator="lessThan">
      <formula>$C$4</formula>
    </cfRule>
  </conditionalFormatting>
  <conditionalFormatting sqref="P24">
    <cfRule type="cellIs" dxfId="27459" priority="71" operator="lessThan">
      <formula>$C$4</formula>
    </cfRule>
  </conditionalFormatting>
  <conditionalFormatting sqref="P25">
    <cfRule type="cellIs" dxfId="27458" priority="72" operator="lessThan">
      <formula>$C$4</formula>
    </cfRule>
  </conditionalFormatting>
  <conditionalFormatting sqref="P26">
    <cfRule type="cellIs" dxfId="27457" priority="73" operator="lessThan">
      <formula>$C$4</formula>
    </cfRule>
  </conditionalFormatting>
  <conditionalFormatting sqref="P27">
    <cfRule type="cellIs" dxfId="27456" priority="74" operator="lessThan">
      <formula>$C$4</formula>
    </cfRule>
  </conditionalFormatting>
  <conditionalFormatting sqref="P28">
    <cfRule type="cellIs" dxfId="27455" priority="75" operator="lessThan">
      <formula>$C$4</formula>
    </cfRule>
  </conditionalFormatting>
  <conditionalFormatting sqref="P29">
    <cfRule type="cellIs" dxfId="27454" priority="76" operator="lessThan">
      <formula>$C$4</formula>
    </cfRule>
  </conditionalFormatting>
  <conditionalFormatting sqref="P30">
    <cfRule type="cellIs" dxfId="27453" priority="77" operator="lessThan">
      <formula>$C$4</formula>
    </cfRule>
  </conditionalFormatting>
  <conditionalFormatting sqref="P31">
    <cfRule type="cellIs" dxfId="27452" priority="78" operator="lessThan">
      <formula>$C$4</formula>
    </cfRule>
  </conditionalFormatting>
  <conditionalFormatting sqref="P32">
    <cfRule type="cellIs" dxfId="27451" priority="79" operator="lessThan">
      <formula>$C$4</formula>
    </cfRule>
  </conditionalFormatting>
  <conditionalFormatting sqref="P33">
    <cfRule type="cellIs" dxfId="27450" priority="80" operator="lessThan">
      <formula>$C$4</formula>
    </cfRule>
  </conditionalFormatting>
  <conditionalFormatting sqref="P34">
    <cfRule type="cellIs" dxfId="27449" priority="81" operator="lessThan">
      <formula>$C$4</formula>
    </cfRule>
  </conditionalFormatting>
  <conditionalFormatting sqref="P35">
    <cfRule type="cellIs" dxfId="27448" priority="82" operator="lessThan">
      <formula>$C$4</formula>
    </cfRule>
  </conditionalFormatting>
  <conditionalFormatting sqref="P36">
    <cfRule type="cellIs" dxfId="27447" priority="83" operator="lessThan">
      <formula>$C$4</formula>
    </cfRule>
  </conditionalFormatting>
  <conditionalFormatting sqref="P37">
    <cfRule type="cellIs" dxfId="27446" priority="84" operator="lessThan">
      <formula>$C$4</formula>
    </cfRule>
  </conditionalFormatting>
  <conditionalFormatting sqref="P38">
    <cfRule type="cellIs" dxfId="27445" priority="85" operator="lessThan">
      <formula>$C$4</formula>
    </cfRule>
  </conditionalFormatting>
  <conditionalFormatting sqref="P39">
    <cfRule type="cellIs" dxfId="27444" priority="86" operator="lessThan">
      <formula>$C$4</formula>
    </cfRule>
  </conditionalFormatting>
  <conditionalFormatting sqref="P40">
    <cfRule type="cellIs" dxfId="27443" priority="87" operator="lessThan">
      <formula>$C$4</formula>
    </cfRule>
  </conditionalFormatting>
  <conditionalFormatting sqref="P41">
    <cfRule type="cellIs" dxfId="27442" priority="88" operator="lessThan">
      <formula>$C$4</formula>
    </cfRule>
  </conditionalFormatting>
  <conditionalFormatting sqref="P42">
    <cfRule type="cellIs" dxfId="27441" priority="89" operator="lessThan">
      <formula>$C$4</formula>
    </cfRule>
  </conditionalFormatting>
  <conditionalFormatting sqref="P43">
    <cfRule type="cellIs" dxfId="27440" priority="90" operator="lessThan">
      <formula>$C$4</formula>
    </cfRule>
  </conditionalFormatting>
  <conditionalFormatting sqref="P44">
    <cfRule type="cellIs" dxfId="27439" priority="91" operator="lessThan">
      <formula>$C$4</formula>
    </cfRule>
  </conditionalFormatting>
  <conditionalFormatting sqref="P45">
    <cfRule type="cellIs" dxfId="27438" priority="92" operator="lessThan">
      <formula>$C$4</formula>
    </cfRule>
  </conditionalFormatting>
  <conditionalFormatting sqref="P46">
    <cfRule type="cellIs" dxfId="27437" priority="93" operator="lessThan">
      <formula>$C$4</formula>
    </cfRule>
  </conditionalFormatting>
  <conditionalFormatting sqref="P47">
    <cfRule type="cellIs" dxfId="27436" priority="94" operator="lessThan">
      <formula>$C$4</formula>
    </cfRule>
  </conditionalFormatting>
  <conditionalFormatting sqref="P48">
    <cfRule type="cellIs" dxfId="27435" priority="95" operator="lessThan">
      <formula>$C$4</formula>
    </cfRule>
  </conditionalFormatting>
  <conditionalFormatting sqref="P49">
    <cfRule type="cellIs" dxfId="27434" priority="96" operator="lessThan">
      <formula>$C$4</formula>
    </cfRule>
  </conditionalFormatting>
  <conditionalFormatting sqref="P50">
    <cfRule type="cellIs" dxfId="27433" priority="97" operator="lessThan">
      <formula>$C$4</formula>
    </cfRule>
  </conditionalFormatting>
  <conditionalFormatting sqref="P51">
    <cfRule type="cellIs" dxfId="27432" priority="98" operator="lessThan">
      <formula>$C$4</formula>
    </cfRule>
  </conditionalFormatting>
  <conditionalFormatting sqref="P52">
    <cfRule type="cellIs" dxfId="27431" priority="99" operator="lessThan">
      <formula>$C$4</formula>
    </cfRule>
  </conditionalFormatting>
  <conditionalFormatting sqref="P53">
    <cfRule type="cellIs" dxfId="27430" priority="100" operator="lessThan">
      <formula>$C$4</formula>
    </cfRule>
  </conditionalFormatting>
  <conditionalFormatting sqref="P54">
    <cfRule type="cellIs" dxfId="27429" priority="101" operator="lessThan">
      <formula>$C$4</formula>
    </cfRule>
  </conditionalFormatting>
  <conditionalFormatting sqref="P55">
    <cfRule type="cellIs" dxfId="27428" priority="102" operator="lessThan">
      <formula>$C$4</formula>
    </cfRule>
  </conditionalFormatting>
  <conditionalFormatting sqref="P56">
    <cfRule type="cellIs" dxfId="27427" priority="103" operator="lessThan">
      <formula>$C$4</formula>
    </cfRule>
  </conditionalFormatting>
  <conditionalFormatting sqref="P57">
    <cfRule type="cellIs" dxfId="27426" priority="104" operator="lessThan">
      <formula>$C$4</formula>
    </cfRule>
  </conditionalFormatting>
  <conditionalFormatting sqref="P58">
    <cfRule type="cellIs" dxfId="27425" priority="105" operator="lessThan">
      <formula>$C$4</formula>
    </cfRule>
  </conditionalFormatting>
  <conditionalFormatting sqref="P59">
    <cfRule type="cellIs" dxfId="27424" priority="106" operator="lessThan">
      <formula>$C$4</formula>
    </cfRule>
  </conditionalFormatting>
  <conditionalFormatting sqref="P60">
    <cfRule type="cellIs" dxfId="27423" priority="107" operator="lessThan">
      <formula>$C$4</formula>
    </cfRule>
  </conditionalFormatting>
  <conditionalFormatting sqref="Q11">
    <cfRule type="cellIs" dxfId="27422" priority="108" operator="lessThan">
      <formula>$C$4</formula>
    </cfRule>
  </conditionalFormatting>
  <conditionalFormatting sqref="Q12">
    <cfRule type="cellIs" dxfId="27421" priority="109" operator="lessThan">
      <formula>$C$4</formula>
    </cfRule>
  </conditionalFormatting>
  <conditionalFormatting sqref="Q13">
    <cfRule type="cellIs" dxfId="27420" priority="110" operator="lessThan">
      <formula>$C$4</formula>
    </cfRule>
  </conditionalFormatting>
  <conditionalFormatting sqref="Q14">
    <cfRule type="cellIs" dxfId="27419" priority="111" operator="lessThan">
      <formula>$C$4</formula>
    </cfRule>
  </conditionalFormatting>
  <conditionalFormatting sqref="Q15">
    <cfRule type="cellIs" dxfId="27418" priority="112" operator="lessThan">
      <formula>$C$4</formula>
    </cfRule>
  </conditionalFormatting>
  <conditionalFormatting sqref="Q16">
    <cfRule type="cellIs" dxfId="27417" priority="113" operator="lessThan">
      <formula>$C$4</formula>
    </cfRule>
  </conditionalFormatting>
  <conditionalFormatting sqref="Q17">
    <cfRule type="cellIs" dxfId="27416" priority="114" operator="lessThan">
      <formula>$C$4</formula>
    </cfRule>
  </conditionalFormatting>
  <conditionalFormatting sqref="Q18">
    <cfRule type="cellIs" dxfId="27415" priority="115" operator="lessThan">
      <formula>$C$4</formula>
    </cfRule>
  </conditionalFormatting>
  <conditionalFormatting sqref="Q19">
    <cfRule type="cellIs" dxfId="27414" priority="116" operator="lessThan">
      <formula>$C$4</formula>
    </cfRule>
  </conditionalFormatting>
  <conditionalFormatting sqref="Q20">
    <cfRule type="cellIs" dxfId="27413" priority="117" operator="lessThan">
      <formula>$C$4</formula>
    </cfRule>
  </conditionalFormatting>
  <conditionalFormatting sqref="Q21">
    <cfRule type="cellIs" dxfId="27412" priority="118" operator="lessThan">
      <formula>$C$4</formula>
    </cfRule>
  </conditionalFormatting>
  <conditionalFormatting sqref="Q22">
    <cfRule type="cellIs" dxfId="27411" priority="119" operator="lessThan">
      <formula>$C$4</formula>
    </cfRule>
  </conditionalFormatting>
  <conditionalFormatting sqref="Q23">
    <cfRule type="cellIs" dxfId="27410" priority="120" operator="lessThan">
      <formula>$C$4</formula>
    </cfRule>
  </conditionalFormatting>
  <conditionalFormatting sqref="Q24">
    <cfRule type="cellIs" dxfId="27409" priority="121" operator="lessThan">
      <formula>$C$4</formula>
    </cfRule>
  </conditionalFormatting>
  <conditionalFormatting sqref="Q25">
    <cfRule type="cellIs" dxfId="27408" priority="122" operator="lessThan">
      <formula>$C$4</formula>
    </cfRule>
  </conditionalFormatting>
  <conditionalFormatting sqref="Q26">
    <cfRule type="cellIs" dxfId="27407" priority="123" operator="lessThan">
      <formula>$C$4</formula>
    </cfRule>
  </conditionalFormatting>
  <conditionalFormatting sqref="Q27">
    <cfRule type="cellIs" dxfId="27406" priority="124" operator="lessThan">
      <formula>$C$4</formula>
    </cfRule>
  </conditionalFormatting>
  <conditionalFormatting sqref="Q28">
    <cfRule type="cellIs" dxfId="27405" priority="125" operator="lessThan">
      <formula>$C$4</formula>
    </cfRule>
  </conditionalFormatting>
  <conditionalFormatting sqref="Q29">
    <cfRule type="cellIs" dxfId="27404" priority="126" operator="lessThan">
      <formula>$C$4</formula>
    </cfRule>
  </conditionalFormatting>
  <conditionalFormatting sqref="Q30">
    <cfRule type="cellIs" dxfId="27403" priority="127" operator="lessThan">
      <formula>$C$4</formula>
    </cfRule>
  </conditionalFormatting>
  <conditionalFormatting sqref="Q31">
    <cfRule type="cellIs" dxfId="27402" priority="128" operator="lessThan">
      <formula>$C$4</formula>
    </cfRule>
  </conditionalFormatting>
  <conditionalFormatting sqref="Q32">
    <cfRule type="cellIs" dxfId="27401" priority="129" operator="lessThan">
      <formula>$C$4</formula>
    </cfRule>
  </conditionalFormatting>
  <conditionalFormatting sqref="Q33">
    <cfRule type="cellIs" dxfId="27400" priority="130" operator="lessThan">
      <formula>$C$4</formula>
    </cfRule>
  </conditionalFormatting>
  <conditionalFormatting sqref="Q34">
    <cfRule type="cellIs" dxfId="27399" priority="131" operator="lessThan">
      <formula>$C$4</formula>
    </cfRule>
  </conditionalFormatting>
  <conditionalFormatting sqref="Q35">
    <cfRule type="cellIs" dxfId="27398" priority="132" operator="lessThan">
      <formula>$C$4</formula>
    </cfRule>
  </conditionalFormatting>
  <conditionalFormatting sqref="Q36">
    <cfRule type="cellIs" dxfId="27397" priority="133" operator="lessThan">
      <formula>$C$4</formula>
    </cfRule>
  </conditionalFormatting>
  <conditionalFormatting sqref="Q37">
    <cfRule type="cellIs" dxfId="27396" priority="134" operator="lessThan">
      <formula>$C$4</formula>
    </cfRule>
  </conditionalFormatting>
  <conditionalFormatting sqref="Q38">
    <cfRule type="cellIs" dxfId="27395" priority="135" operator="lessThan">
      <formula>$C$4</formula>
    </cfRule>
  </conditionalFormatting>
  <conditionalFormatting sqref="Q39">
    <cfRule type="cellIs" dxfId="27394" priority="136" operator="lessThan">
      <formula>$C$4</formula>
    </cfRule>
  </conditionalFormatting>
  <conditionalFormatting sqref="Q40">
    <cfRule type="cellIs" dxfId="27393" priority="137" operator="lessThan">
      <formula>$C$4</formula>
    </cfRule>
  </conditionalFormatting>
  <conditionalFormatting sqref="Q41">
    <cfRule type="cellIs" dxfId="27392" priority="138" operator="lessThan">
      <formula>$C$4</formula>
    </cfRule>
  </conditionalFormatting>
  <conditionalFormatting sqref="Q42">
    <cfRule type="cellIs" dxfId="27391" priority="139" operator="lessThan">
      <formula>$C$4</formula>
    </cfRule>
  </conditionalFormatting>
  <conditionalFormatting sqref="Q43">
    <cfRule type="cellIs" dxfId="27390" priority="140" operator="lessThan">
      <formula>$C$4</formula>
    </cfRule>
  </conditionalFormatting>
  <conditionalFormatting sqref="Q44">
    <cfRule type="cellIs" dxfId="27389" priority="141" operator="lessThan">
      <formula>$C$4</formula>
    </cfRule>
  </conditionalFormatting>
  <conditionalFormatting sqref="Q45">
    <cfRule type="cellIs" dxfId="27388" priority="142" operator="lessThan">
      <formula>$C$4</formula>
    </cfRule>
  </conditionalFormatting>
  <conditionalFormatting sqref="Q46">
    <cfRule type="cellIs" dxfId="27387" priority="143" operator="lessThan">
      <formula>$C$4</formula>
    </cfRule>
  </conditionalFormatting>
  <conditionalFormatting sqref="Q47">
    <cfRule type="cellIs" dxfId="27386" priority="144" operator="lessThan">
      <formula>$C$4</formula>
    </cfRule>
  </conditionalFormatting>
  <conditionalFormatting sqref="Q48">
    <cfRule type="cellIs" dxfId="27385" priority="145" operator="lessThan">
      <formula>$C$4</formula>
    </cfRule>
  </conditionalFormatting>
  <conditionalFormatting sqref="Q49">
    <cfRule type="cellIs" dxfId="27384" priority="146" operator="lessThan">
      <formula>$C$4</formula>
    </cfRule>
  </conditionalFormatting>
  <conditionalFormatting sqref="Q50">
    <cfRule type="cellIs" dxfId="27383" priority="147" operator="lessThan">
      <formula>$C$4</formula>
    </cfRule>
  </conditionalFormatting>
  <conditionalFormatting sqref="Q51">
    <cfRule type="cellIs" dxfId="27382" priority="148" operator="lessThan">
      <formula>$C$4</formula>
    </cfRule>
  </conditionalFormatting>
  <conditionalFormatting sqref="Q52">
    <cfRule type="cellIs" dxfId="27381" priority="149" operator="lessThan">
      <formula>$C$4</formula>
    </cfRule>
  </conditionalFormatting>
  <conditionalFormatting sqref="Q53">
    <cfRule type="cellIs" dxfId="27380" priority="150" operator="lessThan">
      <formula>$C$4</formula>
    </cfRule>
  </conditionalFormatting>
  <conditionalFormatting sqref="Q54">
    <cfRule type="cellIs" dxfId="27379" priority="151" operator="lessThan">
      <formula>$C$4</formula>
    </cfRule>
  </conditionalFormatting>
  <conditionalFormatting sqref="Q55">
    <cfRule type="cellIs" dxfId="27378" priority="152" operator="lessThan">
      <formula>$C$4</formula>
    </cfRule>
  </conditionalFormatting>
  <conditionalFormatting sqref="Q56">
    <cfRule type="cellIs" dxfId="27377" priority="153" operator="lessThan">
      <formula>$C$4</formula>
    </cfRule>
  </conditionalFormatting>
  <conditionalFormatting sqref="Q57">
    <cfRule type="cellIs" dxfId="27376" priority="154" operator="lessThan">
      <formula>$C$4</formula>
    </cfRule>
  </conditionalFormatting>
  <conditionalFormatting sqref="Q58">
    <cfRule type="cellIs" dxfId="27375" priority="155" operator="lessThan">
      <formula>$C$4</formula>
    </cfRule>
  </conditionalFormatting>
  <conditionalFormatting sqref="Q59">
    <cfRule type="cellIs" dxfId="27374" priority="156" operator="lessThan">
      <formula>$C$4</formula>
    </cfRule>
  </conditionalFormatting>
  <conditionalFormatting sqref="Q60">
    <cfRule type="cellIs" dxfId="27373" priority="157" operator="lessThan">
      <formula>$C$4</formula>
    </cfRule>
  </conditionalFormatting>
  <conditionalFormatting sqref="T11">
    <cfRule type="cellIs" dxfId="27372" priority="158" operator="lessThan">
      <formula>$C$4</formula>
    </cfRule>
  </conditionalFormatting>
  <conditionalFormatting sqref="T12">
    <cfRule type="cellIs" dxfId="27371" priority="159" operator="lessThan">
      <formula>$C$4</formula>
    </cfRule>
  </conditionalFormatting>
  <conditionalFormatting sqref="T13">
    <cfRule type="cellIs" dxfId="27370" priority="160" operator="lessThan">
      <formula>$C$4</formula>
    </cfRule>
  </conditionalFormatting>
  <conditionalFormatting sqref="T14">
    <cfRule type="cellIs" dxfId="27369" priority="161" operator="lessThan">
      <formula>$C$4</formula>
    </cfRule>
  </conditionalFormatting>
  <conditionalFormatting sqref="T15">
    <cfRule type="cellIs" dxfId="27368" priority="162" operator="lessThan">
      <formula>$C$4</formula>
    </cfRule>
  </conditionalFormatting>
  <conditionalFormatting sqref="T16">
    <cfRule type="cellIs" dxfId="27367" priority="163" operator="lessThan">
      <formula>$C$4</formula>
    </cfRule>
  </conditionalFormatting>
  <conditionalFormatting sqref="T17">
    <cfRule type="cellIs" dxfId="27366" priority="164" operator="lessThan">
      <formula>$C$4</formula>
    </cfRule>
  </conditionalFormatting>
  <conditionalFormatting sqref="T18">
    <cfRule type="cellIs" dxfId="27365" priority="165" operator="lessThan">
      <formula>$C$4</formula>
    </cfRule>
  </conditionalFormatting>
  <conditionalFormatting sqref="T19">
    <cfRule type="cellIs" dxfId="27364" priority="166" operator="lessThan">
      <formula>$C$4</formula>
    </cfRule>
  </conditionalFormatting>
  <conditionalFormatting sqref="T20">
    <cfRule type="cellIs" dxfId="27363" priority="167" operator="lessThan">
      <formula>$C$4</formula>
    </cfRule>
  </conditionalFormatting>
  <conditionalFormatting sqref="T21">
    <cfRule type="cellIs" dxfId="27362" priority="168" operator="lessThan">
      <formula>$C$4</formula>
    </cfRule>
  </conditionalFormatting>
  <conditionalFormatting sqref="T22">
    <cfRule type="cellIs" dxfId="27361" priority="169" operator="lessThan">
      <formula>$C$4</formula>
    </cfRule>
  </conditionalFormatting>
  <conditionalFormatting sqref="T23">
    <cfRule type="cellIs" dxfId="27360" priority="170" operator="lessThan">
      <formula>$C$4</formula>
    </cfRule>
  </conditionalFormatting>
  <conditionalFormatting sqref="T24">
    <cfRule type="cellIs" dxfId="27359" priority="171" operator="lessThan">
      <formula>$C$4</formula>
    </cfRule>
  </conditionalFormatting>
  <conditionalFormatting sqref="T25">
    <cfRule type="cellIs" dxfId="27358" priority="172" operator="lessThan">
      <formula>$C$4</formula>
    </cfRule>
  </conditionalFormatting>
  <conditionalFormatting sqref="T26">
    <cfRule type="cellIs" dxfId="27357" priority="173" operator="lessThan">
      <formula>$C$4</formula>
    </cfRule>
  </conditionalFormatting>
  <conditionalFormatting sqref="T27">
    <cfRule type="cellIs" dxfId="27356" priority="174" operator="lessThan">
      <formula>$C$4</formula>
    </cfRule>
  </conditionalFormatting>
  <conditionalFormatting sqref="T28">
    <cfRule type="cellIs" dxfId="27355" priority="175" operator="lessThan">
      <formula>$C$4</formula>
    </cfRule>
  </conditionalFormatting>
  <conditionalFormatting sqref="T29">
    <cfRule type="cellIs" dxfId="27354" priority="176" operator="lessThan">
      <formula>$C$4</formula>
    </cfRule>
  </conditionalFormatting>
  <conditionalFormatting sqref="T30">
    <cfRule type="cellIs" dxfId="27353" priority="177" operator="lessThan">
      <formula>$C$4</formula>
    </cfRule>
  </conditionalFormatting>
  <conditionalFormatting sqref="T31">
    <cfRule type="cellIs" dxfId="27352" priority="178" operator="lessThan">
      <formula>$C$4</formula>
    </cfRule>
  </conditionalFormatting>
  <conditionalFormatting sqref="T32">
    <cfRule type="cellIs" dxfId="27351" priority="179" operator="lessThan">
      <formula>$C$4</formula>
    </cfRule>
  </conditionalFormatting>
  <conditionalFormatting sqref="T33">
    <cfRule type="cellIs" dxfId="27350" priority="180" operator="lessThan">
      <formula>$C$4</formula>
    </cfRule>
  </conditionalFormatting>
  <conditionalFormatting sqref="T34">
    <cfRule type="cellIs" dxfId="27349" priority="181" operator="lessThan">
      <formula>$C$4</formula>
    </cfRule>
  </conditionalFormatting>
  <conditionalFormatting sqref="T35">
    <cfRule type="cellIs" dxfId="27348" priority="182" operator="lessThan">
      <formula>$C$4</formula>
    </cfRule>
  </conditionalFormatting>
  <conditionalFormatting sqref="T36">
    <cfRule type="cellIs" dxfId="27347" priority="183" operator="lessThan">
      <formula>$C$4</formula>
    </cfRule>
  </conditionalFormatting>
  <conditionalFormatting sqref="T37">
    <cfRule type="cellIs" dxfId="27346" priority="184" operator="lessThan">
      <formula>$C$4</formula>
    </cfRule>
  </conditionalFormatting>
  <conditionalFormatting sqref="T38">
    <cfRule type="cellIs" dxfId="27345" priority="185" operator="lessThan">
      <formula>$C$4</formula>
    </cfRule>
  </conditionalFormatting>
  <conditionalFormatting sqref="T39">
    <cfRule type="cellIs" dxfId="27344" priority="186" operator="lessThan">
      <formula>$C$4</formula>
    </cfRule>
  </conditionalFormatting>
  <conditionalFormatting sqref="T40">
    <cfRule type="cellIs" dxfId="27343" priority="187" operator="lessThan">
      <formula>$C$4</formula>
    </cfRule>
  </conditionalFormatting>
  <conditionalFormatting sqref="T41">
    <cfRule type="cellIs" dxfId="27342" priority="188" operator="lessThan">
      <formula>$C$4</formula>
    </cfRule>
  </conditionalFormatting>
  <conditionalFormatting sqref="T42">
    <cfRule type="cellIs" dxfId="27341" priority="189" operator="lessThan">
      <formula>$C$4</formula>
    </cfRule>
  </conditionalFormatting>
  <conditionalFormatting sqref="T43">
    <cfRule type="cellIs" dxfId="27340" priority="190" operator="lessThan">
      <formula>$C$4</formula>
    </cfRule>
  </conditionalFormatting>
  <conditionalFormatting sqref="T44">
    <cfRule type="cellIs" dxfId="27339" priority="191" operator="lessThan">
      <formula>$C$4</formula>
    </cfRule>
  </conditionalFormatting>
  <conditionalFormatting sqref="T45">
    <cfRule type="cellIs" dxfId="27338" priority="192" operator="lessThan">
      <formula>$C$4</formula>
    </cfRule>
  </conditionalFormatting>
  <conditionalFormatting sqref="T46">
    <cfRule type="cellIs" dxfId="27337" priority="193" operator="lessThan">
      <formula>$C$4</formula>
    </cfRule>
  </conditionalFormatting>
  <conditionalFormatting sqref="T47">
    <cfRule type="cellIs" dxfId="27336" priority="194" operator="lessThan">
      <formula>$C$4</formula>
    </cfRule>
  </conditionalFormatting>
  <conditionalFormatting sqref="T48">
    <cfRule type="cellIs" dxfId="27335" priority="195" operator="lessThan">
      <formula>$C$4</formula>
    </cfRule>
  </conditionalFormatting>
  <conditionalFormatting sqref="T49">
    <cfRule type="cellIs" dxfId="27334" priority="196" operator="lessThan">
      <formula>$C$4</formula>
    </cfRule>
  </conditionalFormatting>
  <conditionalFormatting sqref="T50">
    <cfRule type="cellIs" dxfId="27333" priority="197" operator="lessThan">
      <formula>$C$4</formula>
    </cfRule>
  </conditionalFormatting>
  <conditionalFormatting sqref="T51">
    <cfRule type="cellIs" dxfId="27332" priority="198" operator="lessThan">
      <formula>$C$4</formula>
    </cfRule>
  </conditionalFormatting>
  <conditionalFormatting sqref="T52">
    <cfRule type="cellIs" dxfId="27331" priority="199" operator="lessThan">
      <formula>$C$4</formula>
    </cfRule>
  </conditionalFormatting>
  <conditionalFormatting sqref="T53">
    <cfRule type="cellIs" dxfId="27330" priority="200" operator="lessThan">
      <formula>$C$4</formula>
    </cfRule>
  </conditionalFormatting>
  <conditionalFormatting sqref="T54">
    <cfRule type="cellIs" dxfId="27329" priority="201" operator="lessThan">
      <formula>$C$4</formula>
    </cfRule>
  </conditionalFormatting>
  <conditionalFormatting sqref="T55">
    <cfRule type="cellIs" dxfId="27328" priority="202" operator="lessThan">
      <formula>$C$4</formula>
    </cfRule>
  </conditionalFormatting>
  <conditionalFormatting sqref="T56">
    <cfRule type="cellIs" dxfId="27327" priority="203" operator="lessThan">
      <formula>$C$4</formula>
    </cfRule>
  </conditionalFormatting>
  <conditionalFormatting sqref="T57">
    <cfRule type="cellIs" dxfId="27326" priority="204" operator="lessThan">
      <formula>$C$4</formula>
    </cfRule>
  </conditionalFormatting>
  <conditionalFormatting sqref="T58">
    <cfRule type="cellIs" dxfId="27325" priority="205" operator="lessThan">
      <formula>$C$4</formula>
    </cfRule>
  </conditionalFormatting>
  <conditionalFormatting sqref="T59">
    <cfRule type="cellIs" dxfId="27324" priority="206" operator="lessThan">
      <formula>$C$4</formula>
    </cfRule>
  </conditionalFormatting>
  <conditionalFormatting sqref="T60">
    <cfRule type="cellIs" dxfId="27323" priority="207" operator="lessThan">
      <formula>$C$4</formula>
    </cfRule>
  </conditionalFormatting>
  <conditionalFormatting sqref="W11">
    <cfRule type="cellIs" dxfId="27322" priority="208" operator="lessThan">
      <formula>$C$4</formula>
    </cfRule>
  </conditionalFormatting>
  <conditionalFormatting sqref="W12">
    <cfRule type="cellIs" dxfId="27321" priority="209" operator="lessThan">
      <formula>$C$4</formula>
    </cfRule>
  </conditionalFormatting>
  <conditionalFormatting sqref="W13">
    <cfRule type="cellIs" dxfId="27320" priority="210" operator="lessThan">
      <formula>$C$4</formula>
    </cfRule>
  </conditionalFormatting>
  <conditionalFormatting sqref="W14">
    <cfRule type="cellIs" dxfId="27319" priority="211" operator="lessThan">
      <formula>$C$4</formula>
    </cfRule>
  </conditionalFormatting>
  <conditionalFormatting sqref="W15">
    <cfRule type="cellIs" dxfId="27318" priority="212" operator="lessThan">
      <formula>$C$4</formula>
    </cfRule>
  </conditionalFormatting>
  <conditionalFormatting sqref="W16">
    <cfRule type="cellIs" dxfId="27317" priority="213" operator="lessThan">
      <formula>$C$4</formula>
    </cfRule>
  </conditionalFormatting>
  <conditionalFormatting sqref="W17">
    <cfRule type="cellIs" dxfId="27316" priority="214" operator="lessThan">
      <formula>$C$4</formula>
    </cfRule>
  </conditionalFormatting>
  <conditionalFormatting sqref="W18">
    <cfRule type="cellIs" dxfId="27315" priority="215" operator="lessThan">
      <formula>$C$4</formula>
    </cfRule>
  </conditionalFormatting>
  <conditionalFormatting sqref="W19">
    <cfRule type="cellIs" dxfId="27314" priority="216" operator="lessThan">
      <formula>$C$4</formula>
    </cfRule>
  </conditionalFormatting>
  <conditionalFormatting sqref="W20">
    <cfRule type="cellIs" dxfId="27313" priority="217" operator="lessThan">
      <formula>$C$4</formula>
    </cfRule>
  </conditionalFormatting>
  <conditionalFormatting sqref="W21">
    <cfRule type="cellIs" dxfId="27312" priority="218" operator="lessThan">
      <formula>$C$4</formula>
    </cfRule>
  </conditionalFormatting>
  <conditionalFormatting sqref="W22">
    <cfRule type="cellIs" dxfId="27311" priority="219" operator="lessThan">
      <formula>$C$4</formula>
    </cfRule>
  </conditionalFormatting>
  <conditionalFormatting sqref="W23">
    <cfRule type="cellIs" dxfId="27310" priority="220" operator="lessThan">
      <formula>$C$4</formula>
    </cfRule>
  </conditionalFormatting>
  <conditionalFormatting sqref="W24">
    <cfRule type="cellIs" dxfId="27309" priority="221" operator="lessThan">
      <formula>$C$4</formula>
    </cfRule>
  </conditionalFormatting>
  <conditionalFormatting sqref="W25">
    <cfRule type="cellIs" dxfId="27308" priority="222" operator="lessThan">
      <formula>$C$4</formula>
    </cfRule>
  </conditionalFormatting>
  <conditionalFormatting sqref="W26">
    <cfRule type="cellIs" dxfId="27307" priority="223" operator="lessThan">
      <formula>$C$4</formula>
    </cfRule>
  </conditionalFormatting>
  <conditionalFormatting sqref="W27">
    <cfRule type="cellIs" dxfId="27306" priority="224" operator="lessThan">
      <formula>$C$4</formula>
    </cfRule>
  </conditionalFormatting>
  <conditionalFormatting sqref="W28">
    <cfRule type="cellIs" dxfId="27305" priority="225" operator="lessThan">
      <formula>$C$4</formula>
    </cfRule>
  </conditionalFormatting>
  <conditionalFormatting sqref="W29">
    <cfRule type="cellIs" dxfId="27304" priority="226" operator="lessThan">
      <formula>$C$4</formula>
    </cfRule>
  </conditionalFormatting>
  <conditionalFormatting sqref="W30">
    <cfRule type="cellIs" dxfId="27303" priority="227" operator="lessThan">
      <formula>$C$4</formula>
    </cfRule>
  </conditionalFormatting>
  <conditionalFormatting sqref="W31">
    <cfRule type="cellIs" dxfId="27302" priority="228" operator="lessThan">
      <formula>$C$4</formula>
    </cfRule>
  </conditionalFormatting>
  <conditionalFormatting sqref="W32">
    <cfRule type="cellIs" dxfId="27301" priority="229" operator="lessThan">
      <formula>$C$4</formula>
    </cfRule>
  </conditionalFormatting>
  <conditionalFormatting sqref="W33">
    <cfRule type="cellIs" dxfId="27300" priority="230" operator="lessThan">
      <formula>$C$4</formula>
    </cfRule>
  </conditionalFormatting>
  <conditionalFormatting sqref="W34">
    <cfRule type="cellIs" dxfId="27299" priority="231" operator="lessThan">
      <formula>$C$4</formula>
    </cfRule>
  </conditionalFormatting>
  <conditionalFormatting sqref="W35">
    <cfRule type="cellIs" dxfId="27298" priority="232" operator="lessThan">
      <formula>$C$4</formula>
    </cfRule>
  </conditionalFormatting>
  <conditionalFormatting sqref="W36">
    <cfRule type="cellIs" dxfId="27297" priority="233" operator="lessThan">
      <formula>$C$4</formula>
    </cfRule>
  </conditionalFormatting>
  <conditionalFormatting sqref="W37">
    <cfRule type="cellIs" dxfId="27296" priority="234" operator="lessThan">
      <formula>$C$4</formula>
    </cfRule>
  </conditionalFormatting>
  <conditionalFormatting sqref="W38">
    <cfRule type="cellIs" dxfId="27295" priority="235" operator="lessThan">
      <formula>$C$4</formula>
    </cfRule>
  </conditionalFormatting>
  <conditionalFormatting sqref="W39">
    <cfRule type="cellIs" dxfId="27294" priority="236" operator="lessThan">
      <formula>$C$4</formula>
    </cfRule>
  </conditionalFormatting>
  <conditionalFormatting sqref="W40">
    <cfRule type="cellIs" dxfId="27293" priority="237" operator="lessThan">
      <formula>$C$4</formula>
    </cfRule>
  </conditionalFormatting>
  <conditionalFormatting sqref="W41">
    <cfRule type="cellIs" dxfId="27292" priority="238" operator="lessThan">
      <formula>$C$4</formula>
    </cfRule>
  </conditionalFormatting>
  <conditionalFormatting sqref="W42">
    <cfRule type="cellIs" dxfId="27291" priority="239" operator="lessThan">
      <formula>$C$4</formula>
    </cfRule>
  </conditionalFormatting>
  <conditionalFormatting sqref="W43">
    <cfRule type="cellIs" dxfId="27290" priority="240" operator="lessThan">
      <formula>$C$4</formula>
    </cfRule>
  </conditionalFormatting>
  <conditionalFormatting sqref="W44">
    <cfRule type="cellIs" dxfId="27289" priority="241" operator="lessThan">
      <formula>$C$4</formula>
    </cfRule>
  </conditionalFormatting>
  <conditionalFormatting sqref="W45">
    <cfRule type="cellIs" dxfId="27288" priority="242" operator="lessThan">
      <formula>$C$4</formula>
    </cfRule>
  </conditionalFormatting>
  <conditionalFormatting sqref="W46">
    <cfRule type="cellIs" dxfId="27287" priority="243" operator="lessThan">
      <formula>$C$4</formula>
    </cfRule>
  </conditionalFormatting>
  <conditionalFormatting sqref="W47">
    <cfRule type="cellIs" dxfId="27286" priority="244" operator="lessThan">
      <formula>$C$4</formula>
    </cfRule>
  </conditionalFormatting>
  <conditionalFormatting sqref="W48">
    <cfRule type="cellIs" dxfId="27285" priority="245" operator="lessThan">
      <formula>$C$4</formula>
    </cfRule>
  </conditionalFormatting>
  <conditionalFormatting sqref="W49">
    <cfRule type="cellIs" dxfId="27284" priority="246" operator="lessThan">
      <formula>$C$4</formula>
    </cfRule>
  </conditionalFormatting>
  <conditionalFormatting sqref="W50">
    <cfRule type="cellIs" dxfId="27283" priority="247" operator="lessThan">
      <formula>$C$4</formula>
    </cfRule>
  </conditionalFormatting>
  <conditionalFormatting sqref="W51">
    <cfRule type="cellIs" dxfId="27282" priority="248" operator="lessThan">
      <formula>$C$4</formula>
    </cfRule>
  </conditionalFormatting>
  <conditionalFormatting sqref="W52">
    <cfRule type="cellIs" dxfId="27281" priority="249" operator="lessThan">
      <formula>$C$4</formula>
    </cfRule>
  </conditionalFormatting>
  <conditionalFormatting sqref="W53">
    <cfRule type="cellIs" dxfId="27280" priority="250" operator="lessThan">
      <formula>$C$4</formula>
    </cfRule>
  </conditionalFormatting>
  <conditionalFormatting sqref="W54">
    <cfRule type="cellIs" dxfId="27279" priority="251" operator="lessThan">
      <formula>$C$4</formula>
    </cfRule>
  </conditionalFormatting>
  <conditionalFormatting sqref="W55">
    <cfRule type="cellIs" dxfId="27278" priority="252" operator="lessThan">
      <formula>$C$4</formula>
    </cfRule>
  </conditionalFormatting>
  <conditionalFormatting sqref="W56">
    <cfRule type="cellIs" dxfId="27277" priority="253" operator="lessThan">
      <formula>$C$4</formula>
    </cfRule>
  </conditionalFormatting>
  <conditionalFormatting sqref="W57">
    <cfRule type="cellIs" dxfId="27276" priority="254" operator="lessThan">
      <formula>$C$4</formula>
    </cfRule>
  </conditionalFormatting>
  <conditionalFormatting sqref="W58">
    <cfRule type="cellIs" dxfId="27275" priority="255" operator="lessThan">
      <formula>$C$4</formula>
    </cfRule>
  </conditionalFormatting>
  <conditionalFormatting sqref="W59">
    <cfRule type="cellIs" dxfId="27274" priority="256" operator="lessThan">
      <formula>$C$4</formula>
    </cfRule>
  </conditionalFormatting>
  <conditionalFormatting sqref="W60">
    <cfRule type="cellIs" dxfId="27273" priority="257" operator="lessThan">
      <formula>$C$4</formula>
    </cfRule>
  </conditionalFormatting>
  <conditionalFormatting sqref="X11">
    <cfRule type="cellIs" dxfId="27272" priority="258" operator="lessThan">
      <formula>$C$4</formula>
    </cfRule>
  </conditionalFormatting>
  <conditionalFormatting sqref="X12">
    <cfRule type="cellIs" dxfId="27271" priority="259" operator="lessThan">
      <formula>$C$4</formula>
    </cfRule>
  </conditionalFormatting>
  <conditionalFormatting sqref="X13">
    <cfRule type="cellIs" dxfId="27270" priority="260" operator="lessThan">
      <formula>$C$4</formula>
    </cfRule>
  </conditionalFormatting>
  <conditionalFormatting sqref="X14">
    <cfRule type="cellIs" dxfId="27269" priority="261" operator="lessThan">
      <formula>$C$4</formula>
    </cfRule>
  </conditionalFormatting>
  <conditionalFormatting sqref="X15">
    <cfRule type="cellIs" dxfId="27268" priority="262" operator="lessThan">
      <formula>$C$4</formula>
    </cfRule>
  </conditionalFormatting>
  <conditionalFormatting sqref="X16">
    <cfRule type="cellIs" dxfId="27267" priority="263" operator="lessThan">
      <formula>$C$4</formula>
    </cfRule>
  </conditionalFormatting>
  <conditionalFormatting sqref="X17">
    <cfRule type="cellIs" dxfId="27266" priority="264" operator="lessThan">
      <formula>$C$4</formula>
    </cfRule>
  </conditionalFormatting>
  <conditionalFormatting sqref="X18">
    <cfRule type="cellIs" dxfId="27265" priority="265" operator="lessThan">
      <formula>$C$4</formula>
    </cfRule>
  </conditionalFormatting>
  <conditionalFormatting sqref="X19">
    <cfRule type="cellIs" dxfId="27264" priority="266" operator="lessThan">
      <formula>$C$4</formula>
    </cfRule>
  </conditionalFormatting>
  <conditionalFormatting sqref="X20">
    <cfRule type="cellIs" dxfId="27263" priority="267" operator="lessThan">
      <formula>$C$4</formula>
    </cfRule>
  </conditionalFormatting>
  <conditionalFormatting sqref="X21">
    <cfRule type="cellIs" dxfId="27262" priority="268" operator="lessThan">
      <formula>$C$4</formula>
    </cfRule>
  </conditionalFormatting>
  <conditionalFormatting sqref="X22">
    <cfRule type="cellIs" dxfId="27261" priority="269" operator="lessThan">
      <formula>$C$4</formula>
    </cfRule>
  </conditionalFormatting>
  <conditionalFormatting sqref="X23">
    <cfRule type="cellIs" dxfId="27260" priority="270" operator="lessThan">
      <formula>$C$4</formula>
    </cfRule>
  </conditionalFormatting>
  <conditionalFormatting sqref="X24">
    <cfRule type="cellIs" dxfId="27259" priority="271" operator="lessThan">
      <formula>$C$4</formula>
    </cfRule>
  </conditionalFormatting>
  <conditionalFormatting sqref="X25">
    <cfRule type="cellIs" dxfId="27258" priority="272" operator="lessThan">
      <formula>$C$4</formula>
    </cfRule>
  </conditionalFormatting>
  <conditionalFormatting sqref="X26">
    <cfRule type="cellIs" dxfId="27257" priority="273" operator="lessThan">
      <formula>$C$4</formula>
    </cfRule>
  </conditionalFormatting>
  <conditionalFormatting sqref="X27">
    <cfRule type="cellIs" dxfId="27256" priority="274" operator="lessThan">
      <formula>$C$4</formula>
    </cfRule>
  </conditionalFormatting>
  <conditionalFormatting sqref="X28">
    <cfRule type="cellIs" dxfId="27255" priority="275" operator="lessThan">
      <formula>$C$4</formula>
    </cfRule>
  </conditionalFormatting>
  <conditionalFormatting sqref="X29">
    <cfRule type="cellIs" dxfId="27254" priority="276" operator="lessThan">
      <formula>$C$4</formula>
    </cfRule>
  </conditionalFormatting>
  <conditionalFormatting sqref="X30">
    <cfRule type="cellIs" dxfId="27253" priority="277" operator="lessThan">
      <formula>$C$4</formula>
    </cfRule>
  </conditionalFormatting>
  <conditionalFormatting sqref="X31">
    <cfRule type="cellIs" dxfId="27252" priority="278" operator="lessThan">
      <formula>$C$4</formula>
    </cfRule>
  </conditionalFormatting>
  <conditionalFormatting sqref="X32">
    <cfRule type="cellIs" dxfId="27251" priority="279" operator="lessThan">
      <formula>$C$4</formula>
    </cfRule>
  </conditionalFormatting>
  <conditionalFormatting sqref="X33">
    <cfRule type="cellIs" dxfId="27250" priority="280" operator="lessThan">
      <formula>$C$4</formula>
    </cfRule>
  </conditionalFormatting>
  <conditionalFormatting sqref="X34">
    <cfRule type="cellIs" dxfId="27249" priority="281" operator="lessThan">
      <formula>$C$4</formula>
    </cfRule>
  </conditionalFormatting>
  <conditionalFormatting sqref="X35">
    <cfRule type="cellIs" dxfId="27248" priority="282" operator="lessThan">
      <formula>$C$4</formula>
    </cfRule>
  </conditionalFormatting>
  <conditionalFormatting sqref="X36">
    <cfRule type="cellIs" dxfId="27247" priority="283" operator="lessThan">
      <formula>$C$4</formula>
    </cfRule>
  </conditionalFormatting>
  <conditionalFormatting sqref="X37">
    <cfRule type="cellIs" dxfId="27246" priority="284" operator="lessThan">
      <formula>$C$4</formula>
    </cfRule>
  </conditionalFormatting>
  <conditionalFormatting sqref="X38">
    <cfRule type="cellIs" dxfId="27245" priority="285" operator="lessThan">
      <formula>$C$4</formula>
    </cfRule>
  </conditionalFormatting>
  <conditionalFormatting sqref="X39">
    <cfRule type="cellIs" dxfId="27244" priority="286" operator="lessThan">
      <formula>$C$4</formula>
    </cfRule>
  </conditionalFormatting>
  <conditionalFormatting sqref="X40">
    <cfRule type="cellIs" dxfId="27243" priority="287" operator="lessThan">
      <formula>$C$4</formula>
    </cfRule>
  </conditionalFormatting>
  <conditionalFormatting sqref="X41">
    <cfRule type="cellIs" dxfId="27242" priority="288" operator="lessThan">
      <formula>$C$4</formula>
    </cfRule>
  </conditionalFormatting>
  <conditionalFormatting sqref="X42">
    <cfRule type="cellIs" dxfId="27241" priority="289" operator="lessThan">
      <formula>$C$4</formula>
    </cfRule>
  </conditionalFormatting>
  <conditionalFormatting sqref="X43">
    <cfRule type="cellIs" dxfId="27240" priority="290" operator="lessThan">
      <formula>$C$4</formula>
    </cfRule>
  </conditionalFormatting>
  <conditionalFormatting sqref="X44">
    <cfRule type="cellIs" dxfId="27239" priority="291" operator="lessThan">
      <formula>$C$4</formula>
    </cfRule>
  </conditionalFormatting>
  <conditionalFormatting sqref="X45">
    <cfRule type="cellIs" dxfId="27238" priority="292" operator="lessThan">
      <formula>$C$4</formula>
    </cfRule>
  </conditionalFormatting>
  <conditionalFormatting sqref="X46">
    <cfRule type="cellIs" dxfId="27237" priority="293" operator="lessThan">
      <formula>$C$4</formula>
    </cfRule>
  </conditionalFormatting>
  <conditionalFormatting sqref="X47">
    <cfRule type="cellIs" dxfId="27236" priority="294" operator="lessThan">
      <formula>$C$4</formula>
    </cfRule>
  </conditionalFormatting>
  <conditionalFormatting sqref="X48">
    <cfRule type="cellIs" dxfId="27235" priority="295" operator="lessThan">
      <formula>$C$4</formula>
    </cfRule>
  </conditionalFormatting>
  <conditionalFormatting sqref="X49">
    <cfRule type="cellIs" dxfId="27234" priority="296" operator="lessThan">
      <formula>$C$4</formula>
    </cfRule>
  </conditionalFormatting>
  <conditionalFormatting sqref="X50">
    <cfRule type="cellIs" dxfId="27233" priority="297" operator="lessThan">
      <formula>$C$4</formula>
    </cfRule>
  </conditionalFormatting>
  <conditionalFormatting sqref="X51">
    <cfRule type="cellIs" dxfId="27232" priority="298" operator="lessThan">
      <formula>$C$4</formula>
    </cfRule>
  </conditionalFormatting>
  <conditionalFormatting sqref="X52">
    <cfRule type="cellIs" dxfId="27231" priority="299" operator="lessThan">
      <formula>$C$4</formula>
    </cfRule>
  </conditionalFormatting>
  <conditionalFormatting sqref="X53">
    <cfRule type="cellIs" dxfId="27230" priority="300" operator="lessThan">
      <formula>$C$4</formula>
    </cfRule>
  </conditionalFormatting>
  <conditionalFormatting sqref="X54">
    <cfRule type="cellIs" dxfId="27229" priority="301" operator="lessThan">
      <formula>$C$4</formula>
    </cfRule>
  </conditionalFormatting>
  <conditionalFormatting sqref="X55">
    <cfRule type="cellIs" dxfId="27228" priority="302" operator="lessThan">
      <formula>$C$4</formula>
    </cfRule>
  </conditionalFormatting>
  <conditionalFormatting sqref="X56">
    <cfRule type="cellIs" dxfId="27227" priority="303" operator="lessThan">
      <formula>$C$4</formula>
    </cfRule>
  </conditionalFormatting>
  <conditionalFormatting sqref="X57">
    <cfRule type="cellIs" dxfId="27226" priority="304" operator="lessThan">
      <formula>$C$4</formula>
    </cfRule>
  </conditionalFormatting>
  <conditionalFormatting sqref="X58">
    <cfRule type="cellIs" dxfId="27225" priority="305" operator="lessThan">
      <formula>$C$4</formula>
    </cfRule>
  </conditionalFormatting>
  <conditionalFormatting sqref="X59">
    <cfRule type="cellIs" dxfId="27224" priority="306" operator="lessThan">
      <formula>$C$4</formula>
    </cfRule>
  </conditionalFormatting>
  <conditionalFormatting sqref="X60">
    <cfRule type="cellIs" dxfId="27223" priority="307" operator="lessThan">
      <formula>$C$4</formula>
    </cfRule>
  </conditionalFormatting>
  <conditionalFormatting sqref="Y11">
    <cfRule type="cellIs" dxfId="27222" priority="308" operator="lessThan">
      <formula>$C$4</formula>
    </cfRule>
  </conditionalFormatting>
  <conditionalFormatting sqref="Y12">
    <cfRule type="cellIs" dxfId="27221" priority="309" operator="lessThan">
      <formula>$C$4</formula>
    </cfRule>
  </conditionalFormatting>
  <conditionalFormatting sqref="Y13">
    <cfRule type="cellIs" dxfId="27220" priority="310" operator="lessThan">
      <formula>$C$4</formula>
    </cfRule>
  </conditionalFormatting>
  <conditionalFormatting sqref="Y14">
    <cfRule type="cellIs" dxfId="27219" priority="311" operator="lessThan">
      <formula>$C$4</formula>
    </cfRule>
  </conditionalFormatting>
  <conditionalFormatting sqref="Y15">
    <cfRule type="cellIs" dxfId="27218" priority="312" operator="lessThan">
      <formula>$C$4</formula>
    </cfRule>
  </conditionalFormatting>
  <conditionalFormatting sqref="Y16">
    <cfRule type="cellIs" dxfId="27217" priority="313" operator="lessThan">
      <formula>$C$4</formula>
    </cfRule>
  </conditionalFormatting>
  <conditionalFormatting sqref="Y17">
    <cfRule type="cellIs" dxfId="27216" priority="314" operator="lessThan">
      <formula>$C$4</formula>
    </cfRule>
  </conditionalFormatting>
  <conditionalFormatting sqref="Y18">
    <cfRule type="cellIs" dxfId="27215" priority="315" operator="lessThan">
      <formula>$C$4</formula>
    </cfRule>
  </conditionalFormatting>
  <conditionalFormatting sqref="Y19">
    <cfRule type="cellIs" dxfId="27214" priority="316" operator="lessThan">
      <formula>$C$4</formula>
    </cfRule>
  </conditionalFormatting>
  <conditionalFormatting sqref="Y20">
    <cfRule type="cellIs" dxfId="27213" priority="317" operator="lessThan">
      <formula>$C$4</formula>
    </cfRule>
  </conditionalFormatting>
  <conditionalFormatting sqref="Y21">
    <cfRule type="cellIs" dxfId="27212" priority="318" operator="lessThan">
      <formula>$C$4</formula>
    </cfRule>
  </conditionalFormatting>
  <conditionalFormatting sqref="Y22">
    <cfRule type="cellIs" dxfId="27211" priority="319" operator="lessThan">
      <formula>$C$4</formula>
    </cfRule>
  </conditionalFormatting>
  <conditionalFormatting sqref="Y23">
    <cfRule type="cellIs" dxfId="27210" priority="320" operator="lessThan">
      <formula>$C$4</formula>
    </cfRule>
  </conditionalFormatting>
  <conditionalFormatting sqref="Y24">
    <cfRule type="cellIs" dxfId="27209" priority="321" operator="lessThan">
      <formula>$C$4</formula>
    </cfRule>
  </conditionalFormatting>
  <conditionalFormatting sqref="Y25">
    <cfRule type="cellIs" dxfId="27208" priority="322" operator="lessThan">
      <formula>$C$4</formula>
    </cfRule>
  </conditionalFormatting>
  <conditionalFormatting sqref="Y26">
    <cfRule type="cellIs" dxfId="27207" priority="323" operator="lessThan">
      <formula>$C$4</formula>
    </cfRule>
  </conditionalFormatting>
  <conditionalFormatting sqref="Y27">
    <cfRule type="cellIs" dxfId="27206" priority="324" operator="lessThan">
      <formula>$C$4</formula>
    </cfRule>
  </conditionalFormatting>
  <conditionalFormatting sqref="Y28">
    <cfRule type="cellIs" dxfId="27205" priority="325" operator="lessThan">
      <formula>$C$4</formula>
    </cfRule>
  </conditionalFormatting>
  <conditionalFormatting sqref="Y29">
    <cfRule type="cellIs" dxfId="27204" priority="326" operator="lessThan">
      <formula>$C$4</formula>
    </cfRule>
  </conditionalFormatting>
  <conditionalFormatting sqref="Y30">
    <cfRule type="cellIs" dxfId="27203" priority="327" operator="lessThan">
      <formula>$C$4</formula>
    </cfRule>
  </conditionalFormatting>
  <conditionalFormatting sqref="Y31">
    <cfRule type="cellIs" dxfId="27202" priority="328" operator="lessThan">
      <formula>$C$4</formula>
    </cfRule>
  </conditionalFormatting>
  <conditionalFormatting sqref="Y32">
    <cfRule type="cellIs" dxfId="27201" priority="329" operator="lessThan">
      <formula>$C$4</formula>
    </cfRule>
  </conditionalFormatting>
  <conditionalFormatting sqref="Y33">
    <cfRule type="cellIs" dxfId="27200" priority="330" operator="lessThan">
      <formula>$C$4</formula>
    </cfRule>
  </conditionalFormatting>
  <conditionalFormatting sqref="Y34">
    <cfRule type="cellIs" dxfId="27199" priority="331" operator="lessThan">
      <formula>$C$4</formula>
    </cfRule>
  </conditionalFormatting>
  <conditionalFormatting sqref="Y35">
    <cfRule type="cellIs" dxfId="27198" priority="332" operator="lessThan">
      <formula>$C$4</formula>
    </cfRule>
  </conditionalFormatting>
  <conditionalFormatting sqref="Y36">
    <cfRule type="cellIs" dxfId="27197" priority="333" operator="lessThan">
      <formula>$C$4</formula>
    </cfRule>
  </conditionalFormatting>
  <conditionalFormatting sqref="Y37">
    <cfRule type="cellIs" dxfId="27196" priority="334" operator="lessThan">
      <formula>$C$4</formula>
    </cfRule>
  </conditionalFormatting>
  <conditionalFormatting sqref="Y38">
    <cfRule type="cellIs" dxfId="27195" priority="335" operator="lessThan">
      <formula>$C$4</formula>
    </cfRule>
  </conditionalFormatting>
  <conditionalFormatting sqref="Y39">
    <cfRule type="cellIs" dxfId="27194" priority="336" operator="lessThan">
      <formula>$C$4</formula>
    </cfRule>
  </conditionalFormatting>
  <conditionalFormatting sqref="Y40">
    <cfRule type="cellIs" dxfId="27193" priority="337" operator="lessThan">
      <formula>$C$4</formula>
    </cfRule>
  </conditionalFormatting>
  <conditionalFormatting sqref="Y41">
    <cfRule type="cellIs" dxfId="27192" priority="338" operator="lessThan">
      <formula>$C$4</formula>
    </cfRule>
  </conditionalFormatting>
  <conditionalFormatting sqref="Y42">
    <cfRule type="cellIs" dxfId="27191" priority="339" operator="lessThan">
      <formula>$C$4</formula>
    </cfRule>
  </conditionalFormatting>
  <conditionalFormatting sqref="Y43">
    <cfRule type="cellIs" dxfId="27190" priority="340" operator="lessThan">
      <formula>$C$4</formula>
    </cfRule>
  </conditionalFormatting>
  <conditionalFormatting sqref="Y44">
    <cfRule type="cellIs" dxfId="27189" priority="341" operator="lessThan">
      <formula>$C$4</formula>
    </cfRule>
  </conditionalFormatting>
  <conditionalFormatting sqref="Y45">
    <cfRule type="cellIs" dxfId="27188" priority="342" operator="lessThan">
      <formula>$C$4</formula>
    </cfRule>
  </conditionalFormatting>
  <conditionalFormatting sqref="Y46">
    <cfRule type="cellIs" dxfId="27187" priority="343" operator="lessThan">
      <formula>$C$4</formula>
    </cfRule>
  </conditionalFormatting>
  <conditionalFormatting sqref="Y47">
    <cfRule type="cellIs" dxfId="27186" priority="344" operator="lessThan">
      <formula>$C$4</formula>
    </cfRule>
  </conditionalFormatting>
  <conditionalFormatting sqref="Y48">
    <cfRule type="cellIs" dxfId="27185" priority="345" operator="lessThan">
      <formula>$C$4</formula>
    </cfRule>
  </conditionalFormatting>
  <conditionalFormatting sqref="Y49">
    <cfRule type="cellIs" dxfId="27184" priority="346" operator="lessThan">
      <formula>$C$4</formula>
    </cfRule>
  </conditionalFormatting>
  <conditionalFormatting sqref="Y50">
    <cfRule type="cellIs" dxfId="27183" priority="347" operator="lessThan">
      <formula>$C$4</formula>
    </cfRule>
  </conditionalFormatting>
  <conditionalFormatting sqref="Y51">
    <cfRule type="cellIs" dxfId="27182" priority="348" operator="lessThan">
      <formula>$C$4</formula>
    </cfRule>
  </conditionalFormatting>
  <conditionalFormatting sqref="Y52">
    <cfRule type="cellIs" dxfId="27181" priority="349" operator="lessThan">
      <formula>$C$4</formula>
    </cfRule>
  </conditionalFormatting>
  <conditionalFormatting sqref="Y53">
    <cfRule type="cellIs" dxfId="27180" priority="350" operator="lessThan">
      <formula>$C$4</formula>
    </cfRule>
  </conditionalFormatting>
  <conditionalFormatting sqref="Y54">
    <cfRule type="cellIs" dxfId="27179" priority="351" operator="lessThan">
      <formula>$C$4</formula>
    </cfRule>
  </conditionalFormatting>
  <conditionalFormatting sqref="Y55">
    <cfRule type="cellIs" dxfId="27178" priority="352" operator="lessThan">
      <formula>$C$4</formula>
    </cfRule>
  </conditionalFormatting>
  <conditionalFormatting sqref="Y56">
    <cfRule type="cellIs" dxfId="27177" priority="353" operator="lessThan">
      <formula>$C$4</formula>
    </cfRule>
  </conditionalFormatting>
  <conditionalFormatting sqref="Y57">
    <cfRule type="cellIs" dxfId="27176" priority="354" operator="lessThan">
      <formula>$C$4</formula>
    </cfRule>
  </conditionalFormatting>
  <conditionalFormatting sqref="Y58">
    <cfRule type="cellIs" dxfId="27175" priority="355" operator="lessThan">
      <formula>$C$4</formula>
    </cfRule>
  </conditionalFormatting>
  <conditionalFormatting sqref="Y59">
    <cfRule type="cellIs" dxfId="27174" priority="356" operator="lessThan">
      <formula>$C$4</formula>
    </cfRule>
  </conditionalFormatting>
  <conditionalFormatting sqref="Y60">
    <cfRule type="cellIs" dxfId="27173" priority="357" operator="lessThan">
      <formula>$C$4</formula>
    </cfRule>
  </conditionalFormatting>
  <conditionalFormatting sqref="Z11">
    <cfRule type="cellIs" dxfId="27172" priority="358" operator="lessThan">
      <formula>$C$4</formula>
    </cfRule>
  </conditionalFormatting>
  <conditionalFormatting sqref="Z12">
    <cfRule type="cellIs" dxfId="27171" priority="359" operator="lessThan">
      <formula>$C$4</formula>
    </cfRule>
  </conditionalFormatting>
  <conditionalFormatting sqref="Z13">
    <cfRule type="cellIs" dxfId="27170" priority="360" operator="lessThan">
      <formula>$C$4</formula>
    </cfRule>
  </conditionalFormatting>
  <conditionalFormatting sqref="Z14">
    <cfRule type="cellIs" dxfId="27169" priority="361" operator="lessThan">
      <formula>$C$4</formula>
    </cfRule>
  </conditionalFormatting>
  <conditionalFormatting sqref="Z15">
    <cfRule type="cellIs" dxfId="27168" priority="362" operator="lessThan">
      <formula>$C$4</formula>
    </cfRule>
  </conditionalFormatting>
  <conditionalFormatting sqref="Z16">
    <cfRule type="cellIs" dxfId="27167" priority="363" operator="lessThan">
      <formula>$C$4</formula>
    </cfRule>
  </conditionalFormatting>
  <conditionalFormatting sqref="Z17">
    <cfRule type="cellIs" dxfId="27166" priority="364" operator="lessThan">
      <formula>$C$4</formula>
    </cfRule>
  </conditionalFormatting>
  <conditionalFormatting sqref="Z18">
    <cfRule type="cellIs" dxfId="27165" priority="365" operator="lessThan">
      <formula>$C$4</formula>
    </cfRule>
  </conditionalFormatting>
  <conditionalFormatting sqref="Z19">
    <cfRule type="cellIs" dxfId="27164" priority="366" operator="lessThan">
      <formula>$C$4</formula>
    </cfRule>
  </conditionalFormatting>
  <conditionalFormatting sqref="Z20">
    <cfRule type="cellIs" dxfId="27163" priority="367" operator="lessThan">
      <formula>$C$4</formula>
    </cfRule>
  </conditionalFormatting>
  <conditionalFormatting sqref="Z21">
    <cfRule type="cellIs" dxfId="27162" priority="368" operator="lessThan">
      <formula>$C$4</formula>
    </cfRule>
  </conditionalFormatting>
  <conditionalFormatting sqref="Z22">
    <cfRule type="cellIs" dxfId="27161" priority="369" operator="lessThan">
      <formula>$C$4</formula>
    </cfRule>
  </conditionalFormatting>
  <conditionalFormatting sqref="Z23">
    <cfRule type="cellIs" dxfId="27160" priority="370" operator="lessThan">
      <formula>$C$4</formula>
    </cfRule>
  </conditionalFormatting>
  <conditionalFormatting sqref="Z24">
    <cfRule type="cellIs" dxfId="27159" priority="371" operator="lessThan">
      <formula>$C$4</formula>
    </cfRule>
  </conditionalFormatting>
  <conditionalFormatting sqref="Z25">
    <cfRule type="cellIs" dxfId="27158" priority="372" operator="lessThan">
      <formula>$C$4</formula>
    </cfRule>
  </conditionalFormatting>
  <conditionalFormatting sqref="Z26">
    <cfRule type="cellIs" dxfId="27157" priority="373" operator="lessThan">
      <formula>$C$4</formula>
    </cfRule>
  </conditionalFormatting>
  <conditionalFormatting sqref="Z27">
    <cfRule type="cellIs" dxfId="27156" priority="374" operator="lessThan">
      <formula>$C$4</formula>
    </cfRule>
  </conditionalFormatting>
  <conditionalFormatting sqref="Z28">
    <cfRule type="cellIs" dxfId="27155" priority="375" operator="lessThan">
      <formula>$C$4</formula>
    </cfRule>
  </conditionalFormatting>
  <conditionalFormatting sqref="Z29">
    <cfRule type="cellIs" dxfId="27154" priority="376" operator="lessThan">
      <formula>$C$4</formula>
    </cfRule>
  </conditionalFormatting>
  <conditionalFormatting sqref="Z30">
    <cfRule type="cellIs" dxfId="27153" priority="377" operator="lessThan">
      <formula>$C$4</formula>
    </cfRule>
  </conditionalFormatting>
  <conditionalFormatting sqref="Z31">
    <cfRule type="cellIs" dxfId="27152" priority="378" operator="lessThan">
      <formula>$C$4</formula>
    </cfRule>
  </conditionalFormatting>
  <conditionalFormatting sqref="Z32">
    <cfRule type="cellIs" dxfId="27151" priority="379" operator="lessThan">
      <formula>$C$4</formula>
    </cfRule>
  </conditionalFormatting>
  <conditionalFormatting sqref="Z33">
    <cfRule type="cellIs" dxfId="27150" priority="380" operator="lessThan">
      <formula>$C$4</formula>
    </cfRule>
  </conditionalFormatting>
  <conditionalFormatting sqref="Z34">
    <cfRule type="cellIs" dxfId="27149" priority="381" operator="lessThan">
      <formula>$C$4</formula>
    </cfRule>
  </conditionalFormatting>
  <conditionalFormatting sqref="Z35">
    <cfRule type="cellIs" dxfId="27148" priority="382" operator="lessThan">
      <formula>$C$4</formula>
    </cfRule>
  </conditionalFormatting>
  <conditionalFormatting sqref="Z36">
    <cfRule type="cellIs" dxfId="27147" priority="383" operator="lessThan">
      <formula>$C$4</formula>
    </cfRule>
  </conditionalFormatting>
  <conditionalFormatting sqref="Z37">
    <cfRule type="cellIs" dxfId="27146" priority="384" operator="lessThan">
      <formula>$C$4</formula>
    </cfRule>
  </conditionalFormatting>
  <conditionalFormatting sqref="Z38">
    <cfRule type="cellIs" dxfId="27145" priority="385" operator="lessThan">
      <formula>$C$4</formula>
    </cfRule>
  </conditionalFormatting>
  <conditionalFormatting sqref="Z39">
    <cfRule type="cellIs" dxfId="27144" priority="386" operator="lessThan">
      <formula>$C$4</formula>
    </cfRule>
  </conditionalFormatting>
  <conditionalFormatting sqref="Z40">
    <cfRule type="cellIs" dxfId="27143" priority="387" operator="lessThan">
      <formula>$C$4</formula>
    </cfRule>
  </conditionalFormatting>
  <conditionalFormatting sqref="Z41">
    <cfRule type="cellIs" dxfId="27142" priority="388" operator="lessThan">
      <formula>$C$4</formula>
    </cfRule>
  </conditionalFormatting>
  <conditionalFormatting sqref="Z42">
    <cfRule type="cellIs" dxfId="27141" priority="389" operator="lessThan">
      <formula>$C$4</formula>
    </cfRule>
  </conditionalFormatting>
  <conditionalFormatting sqref="Z43">
    <cfRule type="cellIs" dxfId="27140" priority="390" operator="lessThan">
      <formula>$C$4</formula>
    </cfRule>
  </conditionalFormatting>
  <conditionalFormatting sqref="Z44">
    <cfRule type="cellIs" dxfId="27139" priority="391" operator="lessThan">
      <formula>$C$4</formula>
    </cfRule>
  </conditionalFormatting>
  <conditionalFormatting sqref="Z45">
    <cfRule type="cellIs" dxfId="27138" priority="392" operator="lessThan">
      <formula>$C$4</formula>
    </cfRule>
  </conditionalFormatting>
  <conditionalFormatting sqref="Z46">
    <cfRule type="cellIs" dxfId="27137" priority="393" operator="lessThan">
      <formula>$C$4</formula>
    </cfRule>
  </conditionalFormatting>
  <conditionalFormatting sqref="Z47">
    <cfRule type="cellIs" dxfId="27136" priority="394" operator="lessThan">
      <formula>$C$4</formula>
    </cfRule>
  </conditionalFormatting>
  <conditionalFormatting sqref="Z48">
    <cfRule type="cellIs" dxfId="27135" priority="395" operator="lessThan">
      <formula>$C$4</formula>
    </cfRule>
  </conditionalFormatting>
  <conditionalFormatting sqref="Z49">
    <cfRule type="cellIs" dxfId="27134" priority="396" operator="lessThan">
      <formula>$C$4</formula>
    </cfRule>
  </conditionalFormatting>
  <conditionalFormatting sqref="Z50">
    <cfRule type="cellIs" dxfId="27133" priority="397" operator="lessThan">
      <formula>$C$4</formula>
    </cfRule>
  </conditionalFormatting>
  <conditionalFormatting sqref="Z51">
    <cfRule type="cellIs" dxfId="27132" priority="398" operator="lessThan">
      <formula>$C$4</formula>
    </cfRule>
  </conditionalFormatting>
  <conditionalFormatting sqref="Z52">
    <cfRule type="cellIs" dxfId="27131" priority="399" operator="lessThan">
      <formula>$C$4</formula>
    </cfRule>
  </conditionalFormatting>
  <conditionalFormatting sqref="Z53">
    <cfRule type="cellIs" dxfId="27130" priority="400" operator="lessThan">
      <formula>$C$4</formula>
    </cfRule>
  </conditionalFormatting>
  <conditionalFormatting sqref="Z54">
    <cfRule type="cellIs" dxfId="27129" priority="401" operator="lessThan">
      <formula>$C$4</formula>
    </cfRule>
  </conditionalFormatting>
  <conditionalFormatting sqref="Z55">
    <cfRule type="cellIs" dxfId="27128" priority="402" operator="lessThan">
      <formula>$C$4</formula>
    </cfRule>
  </conditionalFormatting>
  <conditionalFormatting sqref="Z56">
    <cfRule type="cellIs" dxfId="27127" priority="403" operator="lessThan">
      <formula>$C$4</formula>
    </cfRule>
  </conditionalFormatting>
  <conditionalFormatting sqref="Z57">
    <cfRule type="cellIs" dxfId="27126" priority="404" operator="lessThan">
      <formula>$C$4</formula>
    </cfRule>
  </conditionalFormatting>
  <conditionalFormatting sqref="Z58">
    <cfRule type="cellIs" dxfId="27125" priority="405" operator="lessThan">
      <formula>$C$4</formula>
    </cfRule>
  </conditionalFormatting>
  <conditionalFormatting sqref="Z59">
    <cfRule type="cellIs" dxfId="27124" priority="406" operator="lessThan">
      <formula>$C$4</formula>
    </cfRule>
  </conditionalFormatting>
  <conditionalFormatting sqref="Z60">
    <cfRule type="cellIs" dxfId="27123" priority="407" operator="lessThan">
      <formula>$C$4</formula>
    </cfRule>
  </conditionalFormatting>
  <conditionalFormatting sqref="AA11">
    <cfRule type="cellIs" dxfId="27122" priority="408" operator="lessThan">
      <formula>$C$4</formula>
    </cfRule>
  </conditionalFormatting>
  <conditionalFormatting sqref="AA12">
    <cfRule type="cellIs" dxfId="27121" priority="409" operator="lessThan">
      <formula>$C$4</formula>
    </cfRule>
  </conditionalFormatting>
  <conditionalFormatting sqref="AA13">
    <cfRule type="cellIs" dxfId="27120" priority="410" operator="lessThan">
      <formula>$C$4</formula>
    </cfRule>
  </conditionalFormatting>
  <conditionalFormatting sqref="AA14">
    <cfRule type="cellIs" dxfId="27119" priority="411" operator="lessThan">
      <formula>$C$4</formula>
    </cfRule>
  </conditionalFormatting>
  <conditionalFormatting sqref="AA15">
    <cfRule type="cellIs" dxfId="27118" priority="412" operator="lessThan">
      <formula>$C$4</formula>
    </cfRule>
  </conditionalFormatting>
  <conditionalFormatting sqref="AA16">
    <cfRule type="cellIs" dxfId="27117" priority="413" operator="lessThan">
      <formula>$C$4</formula>
    </cfRule>
  </conditionalFormatting>
  <conditionalFormatting sqref="AA17">
    <cfRule type="cellIs" dxfId="27116" priority="414" operator="lessThan">
      <formula>$C$4</formula>
    </cfRule>
  </conditionalFormatting>
  <conditionalFormatting sqref="AA18">
    <cfRule type="cellIs" dxfId="27115" priority="415" operator="lessThan">
      <formula>$C$4</formula>
    </cfRule>
  </conditionalFormatting>
  <conditionalFormatting sqref="AA19">
    <cfRule type="cellIs" dxfId="27114" priority="416" operator="lessThan">
      <formula>$C$4</formula>
    </cfRule>
  </conditionalFormatting>
  <conditionalFormatting sqref="AA20">
    <cfRule type="cellIs" dxfId="27113" priority="417" operator="lessThan">
      <formula>$C$4</formula>
    </cfRule>
  </conditionalFormatting>
  <conditionalFormatting sqref="AA21">
    <cfRule type="cellIs" dxfId="27112" priority="418" operator="lessThan">
      <formula>$C$4</formula>
    </cfRule>
  </conditionalFormatting>
  <conditionalFormatting sqref="AA22">
    <cfRule type="cellIs" dxfId="27111" priority="419" operator="lessThan">
      <formula>$C$4</formula>
    </cfRule>
  </conditionalFormatting>
  <conditionalFormatting sqref="AA23">
    <cfRule type="cellIs" dxfId="27110" priority="420" operator="lessThan">
      <formula>$C$4</formula>
    </cfRule>
  </conditionalFormatting>
  <conditionalFormatting sqref="AA24">
    <cfRule type="cellIs" dxfId="27109" priority="421" operator="lessThan">
      <formula>$C$4</formula>
    </cfRule>
  </conditionalFormatting>
  <conditionalFormatting sqref="AA25">
    <cfRule type="cellIs" dxfId="27108" priority="422" operator="lessThan">
      <formula>$C$4</formula>
    </cfRule>
  </conditionalFormatting>
  <conditionalFormatting sqref="AA26">
    <cfRule type="cellIs" dxfId="27107" priority="423" operator="lessThan">
      <formula>$C$4</formula>
    </cfRule>
  </conditionalFormatting>
  <conditionalFormatting sqref="AA27">
    <cfRule type="cellIs" dxfId="27106" priority="424" operator="lessThan">
      <formula>$C$4</formula>
    </cfRule>
  </conditionalFormatting>
  <conditionalFormatting sqref="AA28">
    <cfRule type="cellIs" dxfId="27105" priority="425" operator="lessThan">
      <formula>$C$4</formula>
    </cfRule>
  </conditionalFormatting>
  <conditionalFormatting sqref="AA29">
    <cfRule type="cellIs" dxfId="27104" priority="426" operator="lessThan">
      <formula>$C$4</formula>
    </cfRule>
  </conditionalFormatting>
  <conditionalFormatting sqref="AA30">
    <cfRule type="cellIs" dxfId="27103" priority="427" operator="lessThan">
      <formula>$C$4</formula>
    </cfRule>
  </conditionalFormatting>
  <conditionalFormatting sqref="AA31">
    <cfRule type="cellIs" dxfId="27102" priority="428" operator="lessThan">
      <formula>$C$4</formula>
    </cfRule>
  </conditionalFormatting>
  <conditionalFormatting sqref="AA32">
    <cfRule type="cellIs" dxfId="27101" priority="429" operator="lessThan">
      <formula>$C$4</formula>
    </cfRule>
  </conditionalFormatting>
  <conditionalFormatting sqref="AA33">
    <cfRule type="cellIs" dxfId="27100" priority="430" operator="lessThan">
      <formula>$C$4</formula>
    </cfRule>
  </conditionalFormatting>
  <conditionalFormatting sqref="AA34">
    <cfRule type="cellIs" dxfId="27099" priority="431" operator="lessThan">
      <formula>$C$4</formula>
    </cfRule>
  </conditionalFormatting>
  <conditionalFormatting sqref="AA35">
    <cfRule type="cellIs" dxfId="27098" priority="432" operator="lessThan">
      <formula>$C$4</formula>
    </cfRule>
  </conditionalFormatting>
  <conditionalFormatting sqref="AA36">
    <cfRule type="cellIs" dxfId="27097" priority="433" operator="lessThan">
      <formula>$C$4</formula>
    </cfRule>
  </conditionalFormatting>
  <conditionalFormatting sqref="AA37">
    <cfRule type="cellIs" dxfId="27096" priority="434" operator="lessThan">
      <formula>$C$4</formula>
    </cfRule>
  </conditionalFormatting>
  <conditionalFormatting sqref="AA38">
    <cfRule type="cellIs" dxfId="27095" priority="435" operator="lessThan">
      <formula>$C$4</formula>
    </cfRule>
  </conditionalFormatting>
  <conditionalFormatting sqref="AA39">
    <cfRule type="cellIs" dxfId="27094" priority="436" operator="lessThan">
      <formula>$C$4</formula>
    </cfRule>
  </conditionalFormatting>
  <conditionalFormatting sqref="AA40">
    <cfRule type="cellIs" dxfId="27093" priority="437" operator="lessThan">
      <formula>$C$4</formula>
    </cfRule>
  </conditionalFormatting>
  <conditionalFormatting sqref="AA41">
    <cfRule type="cellIs" dxfId="27092" priority="438" operator="lessThan">
      <formula>$C$4</formula>
    </cfRule>
  </conditionalFormatting>
  <conditionalFormatting sqref="AA42">
    <cfRule type="cellIs" dxfId="27091" priority="439" operator="lessThan">
      <formula>$C$4</formula>
    </cfRule>
  </conditionalFormatting>
  <conditionalFormatting sqref="AA43">
    <cfRule type="cellIs" dxfId="27090" priority="440" operator="lessThan">
      <formula>$C$4</formula>
    </cfRule>
  </conditionalFormatting>
  <conditionalFormatting sqref="AA44">
    <cfRule type="cellIs" dxfId="27089" priority="441" operator="lessThan">
      <formula>$C$4</formula>
    </cfRule>
  </conditionalFormatting>
  <conditionalFormatting sqref="AA45">
    <cfRule type="cellIs" dxfId="27088" priority="442" operator="lessThan">
      <formula>$C$4</formula>
    </cfRule>
  </conditionalFormatting>
  <conditionalFormatting sqref="AA46">
    <cfRule type="cellIs" dxfId="27087" priority="443" operator="lessThan">
      <formula>$C$4</formula>
    </cfRule>
  </conditionalFormatting>
  <conditionalFormatting sqref="AA47">
    <cfRule type="cellIs" dxfId="27086" priority="444" operator="lessThan">
      <formula>$C$4</formula>
    </cfRule>
  </conditionalFormatting>
  <conditionalFormatting sqref="AA48">
    <cfRule type="cellIs" dxfId="27085" priority="445" operator="lessThan">
      <formula>$C$4</formula>
    </cfRule>
  </conditionalFormatting>
  <conditionalFormatting sqref="AA49">
    <cfRule type="cellIs" dxfId="27084" priority="446" operator="lessThan">
      <formula>$C$4</formula>
    </cfRule>
  </conditionalFormatting>
  <conditionalFormatting sqref="AA50">
    <cfRule type="cellIs" dxfId="27083" priority="447" operator="lessThan">
      <formula>$C$4</formula>
    </cfRule>
  </conditionalFormatting>
  <conditionalFormatting sqref="AA51">
    <cfRule type="cellIs" dxfId="27082" priority="448" operator="lessThan">
      <formula>$C$4</formula>
    </cfRule>
  </conditionalFormatting>
  <conditionalFormatting sqref="AA52">
    <cfRule type="cellIs" dxfId="27081" priority="449" operator="lessThan">
      <formula>$C$4</formula>
    </cfRule>
  </conditionalFormatting>
  <conditionalFormatting sqref="AA53">
    <cfRule type="cellIs" dxfId="27080" priority="450" operator="lessThan">
      <formula>$C$4</formula>
    </cfRule>
  </conditionalFormatting>
  <conditionalFormatting sqref="AA54">
    <cfRule type="cellIs" dxfId="27079" priority="451" operator="lessThan">
      <formula>$C$4</formula>
    </cfRule>
  </conditionalFormatting>
  <conditionalFormatting sqref="AA55">
    <cfRule type="cellIs" dxfId="27078" priority="452" operator="lessThan">
      <formula>$C$4</formula>
    </cfRule>
  </conditionalFormatting>
  <conditionalFormatting sqref="AA56">
    <cfRule type="cellIs" dxfId="27077" priority="453" operator="lessThan">
      <formula>$C$4</formula>
    </cfRule>
  </conditionalFormatting>
  <conditionalFormatting sqref="AA57">
    <cfRule type="cellIs" dxfId="27076" priority="454" operator="lessThan">
      <formula>$C$4</formula>
    </cfRule>
  </conditionalFormatting>
  <conditionalFormatting sqref="AA58">
    <cfRule type="cellIs" dxfId="27075" priority="455" operator="lessThan">
      <formula>$C$4</formula>
    </cfRule>
  </conditionalFormatting>
  <conditionalFormatting sqref="AA59">
    <cfRule type="cellIs" dxfId="27074" priority="456" operator="lessThan">
      <formula>$C$4</formula>
    </cfRule>
  </conditionalFormatting>
  <conditionalFormatting sqref="AA60">
    <cfRule type="cellIs" dxfId="27073" priority="457" operator="lessThan">
      <formula>$C$4</formula>
    </cfRule>
  </conditionalFormatting>
  <conditionalFormatting sqref="AB11">
    <cfRule type="cellIs" dxfId="27072" priority="458" operator="lessThan">
      <formula>$C$4</formula>
    </cfRule>
  </conditionalFormatting>
  <conditionalFormatting sqref="AB12">
    <cfRule type="cellIs" dxfId="27071" priority="459" operator="lessThan">
      <formula>$C$4</formula>
    </cfRule>
  </conditionalFormatting>
  <conditionalFormatting sqref="AB13">
    <cfRule type="cellIs" dxfId="27070" priority="460" operator="lessThan">
      <formula>$C$4</formula>
    </cfRule>
  </conditionalFormatting>
  <conditionalFormatting sqref="AB14">
    <cfRule type="cellIs" dxfId="27069" priority="461" operator="lessThan">
      <formula>$C$4</formula>
    </cfRule>
  </conditionalFormatting>
  <conditionalFormatting sqref="AB15">
    <cfRule type="cellIs" dxfId="27068" priority="462" operator="lessThan">
      <formula>$C$4</formula>
    </cfRule>
  </conditionalFormatting>
  <conditionalFormatting sqref="AB16">
    <cfRule type="cellIs" dxfId="27067" priority="463" operator="lessThan">
      <formula>$C$4</formula>
    </cfRule>
  </conditionalFormatting>
  <conditionalFormatting sqref="AB17">
    <cfRule type="cellIs" dxfId="27066" priority="464" operator="lessThan">
      <formula>$C$4</formula>
    </cfRule>
  </conditionalFormatting>
  <conditionalFormatting sqref="AB18">
    <cfRule type="cellIs" dxfId="27065" priority="465" operator="lessThan">
      <formula>$C$4</formula>
    </cfRule>
  </conditionalFormatting>
  <conditionalFormatting sqref="AB19">
    <cfRule type="cellIs" dxfId="27064" priority="466" operator="lessThan">
      <formula>$C$4</formula>
    </cfRule>
  </conditionalFormatting>
  <conditionalFormatting sqref="AB20">
    <cfRule type="cellIs" dxfId="27063" priority="467" operator="lessThan">
      <formula>$C$4</formula>
    </cfRule>
  </conditionalFormatting>
  <conditionalFormatting sqref="AB21">
    <cfRule type="cellIs" dxfId="27062" priority="468" operator="lessThan">
      <formula>$C$4</formula>
    </cfRule>
  </conditionalFormatting>
  <conditionalFormatting sqref="AB22">
    <cfRule type="cellIs" dxfId="27061" priority="469" operator="lessThan">
      <formula>$C$4</formula>
    </cfRule>
  </conditionalFormatting>
  <conditionalFormatting sqref="AB23">
    <cfRule type="cellIs" dxfId="27060" priority="470" operator="lessThan">
      <formula>$C$4</formula>
    </cfRule>
  </conditionalFormatting>
  <conditionalFormatting sqref="AB24">
    <cfRule type="cellIs" dxfId="27059" priority="471" operator="lessThan">
      <formula>$C$4</formula>
    </cfRule>
  </conditionalFormatting>
  <conditionalFormatting sqref="AB25">
    <cfRule type="cellIs" dxfId="27058" priority="472" operator="lessThan">
      <formula>$C$4</formula>
    </cfRule>
  </conditionalFormatting>
  <conditionalFormatting sqref="AB26">
    <cfRule type="cellIs" dxfId="27057" priority="473" operator="lessThan">
      <formula>$C$4</formula>
    </cfRule>
  </conditionalFormatting>
  <conditionalFormatting sqref="AB27">
    <cfRule type="cellIs" dxfId="27056" priority="474" operator="lessThan">
      <formula>$C$4</formula>
    </cfRule>
  </conditionalFormatting>
  <conditionalFormatting sqref="AB28">
    <cfRule type="cellIs" dxfId="27055" priority="475" operator="lessThan">
      <formula>$C$4</formula>
    </cfRule>
  </conditionalFormatting>
  <conditionalFormatting sqref="AB29">
    <cfRule type="cellIs" dxfId="27054" priority="476" operator="lessThan">
      <formula>$C$4</formula>
    </cfRule>
  </conditionalFormatting>
  <conditionalFormatting sqref="AB30">
    <cfRule type="cellIs" dxfId="27053" priority="477" operator="lessThan">
      <formula>$C$4</formula>
    </cfRule>
  </conditionalFormatting>
  <conditionalFormatting sqref="AB31">
    <cfRule type="cellIs" dxfId="27052" priority="478" operator="lessThan">
      <formula>$C$4</formula>
    </cfRule>
  </conditionalFormatting>
  <conditionalFormatting sqref="AB32">
    <cfRule type="cellIs" dxfId="27051" priority="479" operator="lessThan">
      <formula>$C$4</formula>
    </cfRule>
  </conditionalFormatting>
  <conditionalFormatting sqref="AB33">
    <cfRule type="cellIs" dxfId="27050" priority="480" operator="lessThan">
      <formula>$C$4</formula>
    </cfRule>
  </conditionalFormatting>
  <conditionalFormatting sqref="AB34">
    <cfRule type="cellIs" dxfId="27049" priority="481" operator="lessThan">
      <formula>$C$4</formula>
    </cfRule>
  </conditionalFormatting>
  <conditionalFormatting sqref="AB35">
    <cfRule type="cellIs" dxfId="27048" priority="482" operator="lessThan">
      <formula>$C$4</formula>
    </cfRule>
  </conditionalFormatting>
  <conditionalFormatting sqref="AB36">
    <cfRule type="cellIs" dxfId="27047" priority="483" operator="lessThan">
      <formula>$C$4</formula>
    </cfRule>
  </conditionalFormatting>
  <conditionalFormatting sqref="AB37">
    <cfRule type="cellIs" dxfId="27046" priority="484" operator="lessThan">
      <formula>$C$4</formula>
    </cfRule>
  </conditionalFormatting>
  <conditionalFormatting sqref="AB38">
    <cfRule type="cellIs" dxfId="27045" priority="485" operator="lessThan">
      <formula>$C$4</formula>
    </cfRule>
  </conditionalFormatting>
  <conditionalFormatting sqref="AB39">
    <cfRule type="cellIs" dxfId="27044" priority="486" operator="lessThan">
      <formula>$C$4</formula>
    </cfRule>
  </conditionalFormatting>
  <conditionalFormatting sqref="AB40">
    <cfRule type="cellIs" dxfId="27043" priority="487" operator="lessThan">
      <formula>$C$4</formula>
    </cfRule>
  </conditionalFormatting>
  <conditionalFormatting sqref="AB41">
    <cfRule type="cellIs" dxfId="27042" priority="488" operator="lessThan">
      <formula>$C$4</formula>
    </cfRule>
  </conditionalFormatting>
  <conditionalFormatting sqref="AB42">
    <cfRule type="cellIs" dxfId="27041" priority="489" operator="lessThan">
      <formula>$C$4</formula>
    </cfRule>
  </conditionalFormatting>
  <conditionalFormatting sqref="AB43">
    <cfRule type="cellIs" dxfId="27040" priority="490" operator="lessThan">
      <formula>$C$4</formula>
    </cfRule>
  </conditionalFormatting>
  <conditionalFormatting sqref="AB44">
    <cfRule type="cellIs" dxfId="27039" priority="491" operator="lessThan">
      <formula>$C$4</formula>
    </cfRule>
  </conditionalFormatting>
  <conditionalFormatting sqref="AB45">
    <cfRule type="cellIs" dxfId="27038" priority="492" operator="lessThan">
      <formula>$C$4</formula>
    </cfRule>
  </conditionalFormatting>
  <conditionalFormatting sqref="AB46">
    <cfRule type="cellIs" dxfId="27037" priority="493" operator="lessThan">
      <formula>$C$4</formula>
    </cfRule>
  </conditionalFormatting>
  <conditionalFormatting sqref="AB47">
    <cfRule type="cellIs" dxfId="27036" priority="494" operator="lessThan">
      <formula>$C$4</formula>
    </cfRule>
  </conditionalFormatting>
  <conditionalFormatting sqref="AB48">
    <cfRule type="cellIs" dxfId="27035" priority="495" operator="lessThan">
      <formula>$C$4</formula>
    </cfRule>
  </conditionalFormatting>
  <conditionalFormatting sqref="AB49">
    <cfRule type="cellIs" dxfId="27034" priority="496" operator="lessThan">
      <formula>$C$4</formula>
    </cfRule>
  </conditionalFormatting>
  <conditionalFormatting sqref="AB50">
    <cfRule type="cellIs" dxfId="27033" priority="497" operator="lessThan">
      <formula>$C$4</formula>
    </cfRule>
  </conditionalFormatting>
  <conditionalFormatting sqref="AB51">
    <cfRule type="cellIs" dxfId="27032" priority="498" operator="lessThan">
      <formula>$C$4</formula>
    </cfRule>
  </conditionalFormatting>
  <conditionalFormatting sqref="AB52">
    <cfRule type="cellIs" dxfId="27031" priority="499" operator="lessThan">
      <formula>$C$4</formula>
    </cfRule>
  </conditionalFormatting>
  <conditionalFormatting sqref="AB53">
    <cfRule type="cellIs" dxfId="27030" priority="500" operator="lessThan">
      <formula>$C$4</formula>
    </cfRule>
  </conditionalFormatting>
  <conditionalFormatting sqref="AB54">
    <cfRule type="cellIs" dxfId="27029" priority="501" operator="lessThan">
      <formula>$C$4</formula>
    </cfRule>
  </conditionalFormatting>
  <conditionalFormatting sqref="AB55">
    <cfRule type="cellIs" dxfId="27028" priority="502" operator="lessThan">
      <formula>$C$4</formula>
    </cfRule>
  </conditionalFormatting>
  <conditionalFormatting sqref="AB56">
    <cfRule type="cellIs" dxfId="27027" priority="503" operator="lessThan">
      <formula>$C$4</formula>
    </cfRule>
  </conditionalFormatting>
  <conditionalFormatting sqref="AB57">
    <cfRule type="cellIs" dxfId="27026" priority="504" operator="lessThan">
      <formula>$C$4</formula>
    </cfRule>
  </conditionalFormatting>
  <conditionalFormatting sqref="AB58">
    <cfRule type="cellIs" dxfId="27025" priority="505" operator="lessThan">
      <formula>$C$4</formula>
    </cfRule>
  </conditionalFormatting>
  <conditionalFormatting sqref="AB59">
    <cfRule type="cellIs" dxfId="27024" priority="506" operator="lessThan">
      <formula>$C$4</formula>
    </cfRule>
  </conditionalFormatting>
  <conditionalFormatting sqref="AB60">
    <cfRule type="cellIs" dxfId="27023" priority="507" operator="lessThan">
      <formula>$C$4</formula>
    </cfRule>
  </conditionalFormatting>
  <conditionalFormatting sqref="AC11">
    <cfRule type="cellIs" dxfId="27022" priority="508" operator="lessThan">
      <formula>$C$4</formula>
    </cfRule>
  </conditionalFormatting>
  <conditionalFormatting sqref="AC12">
    <cfRule type="cellIs" dxfId="27021" priority="509" operator="lessThan">
      <formula>$C$4</formula>
    </cfRule>
  </conditionalFormatting>
  <conditionalFormatting sqref="AC13">
    <cfRule type="cellIs" dxfId="27020" priority="510" operator="lessThan">
      <formula>$C$4</formula>
    </cfRule>
  </conditionalFormatting>
  <conditionalFormatting sqref="AC14">
    <cfRule type="cellIs" dxfId="27019" priority="511" operator="lessThan">
      <formula>$C$4</formula>
    </cfRule>
  </conditionalFormatting>
  <conditionalFormatting sqref="AC15">
    <cfRule type="cellIs" dxfId="27018" priority="512" operator="lessThan">
      <formula>$C$4</formula>
    </cfRule>
  </conditionalFormatting>
  <conditionalFormatting sqref="AC16">
    <cfRule type="cellIs" dxfId="27017" priority="513" operator="lessThan">
      <formula>$C$4</formula>
    </cfRule>
  </conditionalFormatting>
  <conditionalFormatting sqref="AC17">
    <cfRule type="cellIs" dxfId="27016" priority="514" operator="lessThan">
      <formula>$C$4</formula>
    </cfRule>
  </conditionalFormatting>
  <conditionalFormatting sqref="AC18">
    <cfRule type="cellIs" dxfId="27015" priority="515" operator="lessThan">
      <formula>$C$4</formula>
    </cfRule>
  </conditionalFormatting>
  <conditionalFormatting sqref="AC19">
    <cfRule type="cellIs" dxfId="27014" priority="516" operator="lessThan">
      <formula>$C$4</formula>
    </cfRule>
  </conditionalFormatting>
  <conditionalFormatting sqref="AC20">
    <cfRule type="cellIs" dxfId="27013" priority="517" operator="lessThan">
      <formula>$C$4</formula>
    </cfRule>
  </conditionalFormatting>
  <conditionalFormatting sqref="AC21">
    <cfRule type="cellIs" dxfId="27012" priority="518" operator="lessThan">
      <formula>$C$4</formula>
    </cfRule>
  </conditionalFormatting>
  <conditionalFormatting sqref="AC22">
    <cfRule type="cellIs" dxfId="27011" priority="519" operator="lessThan">
      <formula>$C$4</formula>
    </cfRule>
  </conditionalFormatting>
  <conditionalFormatting sqref="AC23">
    <cfRule type="cellIs" dxfId="27010" priority="520" operator="lessThan">
      <formula>$C$4</formula>
    </cfRule>
  </conditionalFormatting>
  <conditionalFormatting sqref="AC24">
    <cfRule type="cellIs" dxfId="27009" priority="521" operator="lessThan">
      <formula>$C$4</formula>
    </cfRule>
  </conditionalFormatting>
  <conditionalFormatting sqref="AC25">
    <cfRule type="cellIs" dxfId="27008" priority="522" operator="lessThan">
      <formula>$C$4</formula>
    </cfRule>
  </conditionalFormatting>
  <conditionalFormatting sqref="AC26">
    <cfRule type="cellIs" dxfId="27007" priority="523" operator="lessThan">
      <formula>$C$4</formula>
    </cfRule>
  </conditionalFormatting>
  <conditionalFormatting sqref="AC27">
    <cfRule type="cellIs" dxfId="27006" priority="524" operator="lessThan">
      <formula>$C$4</formula>
    </cfRule>
  </conditionalFormatting>
  <conditionalFormatting sqref="AC28">
    <cfRule type="cellIs" dxfId="27005" priority="525" operator="lessThan">
      <formula>$C$4</formula>
    </cfRule>
  </conditionalFormatting>
  <conditionalFormatting sqref="AC29">
    <cfRule type="cellIs" dxfId="27004" priority="526" operator="lessThan">
      <formula>$C$4</formula>
    </cfRule>
  </conditionalFormatting>
  <conditionalFormatting sqref="AC30">
    <cfRule type="cellIs" dxfId="27003" priority="527" operator="lessThan">
      <formula>$C$4</formula>
    </cfRule>
  </conditionalFormatting>
  <conditionalFormatting sqref="AC31">
    <cfRule type="cellIs" dxfId="27002" priority="528" operator="lessThan">
      <formula>$C$4</formula>
    </cfRule>
  </conditionalFormatting>
  <conditionalFormatting sqref="AC32">
    <cfRule type="cellIs" dxfId="27001" priority="529" operator="lessThan">
      <formula>$C$4</formula>
    </cfRule>
  </conditionalFormatting>
  <conditionalFormatting sqref="AC33">
    <cfRule type="cellIs" dxfId="27000" priority="530" operator="lessThan">
      <formula>$C$4</formula>
    </cfRule>
  </conditionalFormatting>
  <conditionalFormatting sqref="AC34">
    <cfRule type="cellIs" dxfId="26999" priority="531" operator="lessThan">
      <formula>$C$4</formula>
    </cfRule>
  </conditionalFormatting>
  <conditionalFormatting sqref="AC35">
    <cfRule type="cellIs" dxfId="26998" priority="532" operator="lessThan">
      <formula>$C$4</formula>
    </cfRule>
  </conditionalFormatting>
  <conditionalFormatting sqref="AC36">
    <cfRule type="cellIs" dxfId="26997" priority="533" operator="lessThan">
      <formula>$C$4</formula>
    </cfRule>
  </conditionalFormatting>
  <conditionalFormatting sqref="AC37">
    <cfRule type="cellIs" dxfId="26996" priority="534" operator="lessThan">
      <formula>$C$4</formula>
    </cfRule>
  </conditionalFormatting>
  <conditionalFormatting sqref="AC38">
    <cfRule type="cellIs" dxfId="26995" priority="535" operator="lessThan">
      <formula>$C$4</formula>
    </cfRule>
  </conditionalFormatting>
  <conditionalFormatting sqref="AC39">
    <cfRule type="cellIs" dxfId="26994" priority="536" operator="lessThan">
      <formula>$C$4</formula>
    </cfRule>
  </conditionalFormatting>
  <conditionalFormatting sqref="AC40">
    <cfRule type="cellIs" dxfId="26993" priority="537" operator="lessThan">
      <formula>$C$4</formula>
    </cfRule>
  </conditionalFormatting>
  <conditionalFormatting sqref="AC41">
    <cfRule type="cellIs" dxfId="26992" priority="538" operator="lessThan">
      <formula>$C$4</formula>
    </cfRule>
  </conditionalFormatting>
  <conditionalFormatting sqref="AC42">
    <cfRule type="cellIs" dxfId="26991" priority="539" operator="lessThan">
      <formula>$C$4</formula>
    </cfRule>
  </conditionalFormatting>
  <conditionalFormatting sqref="AC43">
    <cfRule type="cellIs" dxfId="26990" priority="540" operator="lessThan">
      <formula>$C$4</formula>
    </cfRule>
  </conditionalFormatting>
  <conditionalFormatting sqref="AC44">
    <cfRule type="cellIs" dxfId="26989" priority="541" operator="lessThan">
      <formula>$C$4</formula>
    </cfRule>
  </conditionalFormatting>
  <conditionalFormatting sqref="AC45">
    <cfRule type="cellIs" dxfId="26988" priority="542" operator="lessThan">
      <formula>$C$4</formula>
    </cfRule>
  </conditionalFormatting>
  <conditionalFormatting sqref="AC46">
    <cfRule type="cellIs" dxfId="26987" priority="543" operator="lessThan">
      <formula>$C$4</formula>
    </cfRule>
  </conditionalFormatting>
  <conditionalFormatting sqref="AC47">
    <cfRule type="cellIs" dxfId="26986" priority="544" operator="lessThan">
      <formula>$C$4</formula>
    </cfRule>
  </conditionalFormatting>
  <conditionalFormatting sqref="AC48">
    <cfRule type="cellIs" dxfId="26985" priority="545" operator="lessThan">
      <formula>$C$4</formula>
    </cfRule>
  </conditionalFormatting>
  <conditionalFormatting sqref="AC49">
    <cfRule type="cellIs" dxfId="26984" priority="546" operator="lessThan">
      <formula>$C$4</formula>
    </cfRule>
  </conditionalFormatting>
  <conditionalFormatting sqref="AC50">
    <cfRule type="cellIs" dxfId="26983" priority="547" operator="lessThan">
      <formula>$C$4</formula>
    </cfRule>
  </conditionalFormatting>
  <conditionalFormatting sqref="AC51">
    <cfRule type="cellIs" dxfId="26982" priority="548" operator="lessThan">
      <formula>$C$4</formula>
    </cfRule>
  </conditionalFormatting>
  <conditionalFormatting sqref="AC52">
    <cfRule type="cellIs" dxfId="26981" priority="549" operator="lessThan">
      <formula>$C$4</formula>
    </cfRule>
  </conditionalFormatting>
  <conditionalFormatting sqref="AC53">
    <cfRule type="cellIs" dxfId="26980" priority="550" operator="lessThan">
      <formula>$C$4</formula>
    </cfRule>
  </conditionalFormatting>
  <conditionalFormatting sqref="AC54">
    <cfRule type="cellIs" dxfId="26979" priority="551" operator="lessThan">
      <formula>$C$4</formula>
    </cfRule>
  </conditionalFormatting>
  <conditionalFormatting sqref="AC55">
    <cfRule type="cellIs" dxfId="26978" priority="552" operator="lessThan">
      <formula>$C$4</formula>
    </cfRule>
  </conditionalFormatting>
  <conditionalFormatting sqref="AC56">
    <cfRule type="cellIs" dxfId="26977" priority="553" operator="lessThan">
      <formula>$C$4</formula>
    </cfRule>
  </conditionalFormatting>
  <conditionalFormatting sqref="AC57">
    <cfRule type="cellIs" dxfId="26976" priority="554" operator="lessThan">
      <formula>$C$4</formula>
    </cfRule>
  </conditionalFormatting>
  <conditionalFormatting sqref="AC58">
    <cfRule type="cellIs" dxfId="26975" priority="555" operator="lessThan">
      <formula>$C$4</formula>
    </cfRule>
  </conditionalFormatting>
  <conditionalFormatting sqref="AC59">
    <cfRule type="cellIs" dxfId="26974" priority="556" operator="lessThan">
      <formula>$C$4</formula>
    </cfRule>
  </conditionalFormatting>
  <conditionalFormatting sqref="AC60">
    <cfRule type="cellIs" dxfId="26973" priority="557" operator="lessThan">
      <formula>$C$4</formula>
    </cfRule>
  </conditionalFormatting>
  <conditionalFormatting sqref="AD11">
    <cfRule type="cellIs" dxfId="26972" priority="558" operator="lessThan">
      <formula>$C$4</formula>
    </cfRule>
  </conditionalFormatting>
  <conditionalFormatting sqref="AD12">
    <cfRule type="cellIs" dxfId="26971" priority="559" operator="lessThan">
      <formula>$C$4</formula>
    </cfRule>
  </conditionalFormatting>
  <conditionalFormatting sqref="AD13">
    <cfRule type="cellIs" dxfId="26970" priority="560" operator="lessThan">
      <formula>$C$4</formula>
    </cfRule>
  </conditionalFormatting>
  <conditionalFormatting sqref="AD14">
    <cfRule type="cellIs" dxfId="26969" priority="561" operator="lessThan">
      <formula>$C$4</formula>
    </cfRule>
  </conditionalFormatting>
  <conditionalFormatting sqref="AD15">
    <cfRule type="cellIs" dxfId="26968" priority="562" operator="lessThan">
      <formula>$C$4</formula>
    </cfRule>
  </conditionalFormatting>
  <conditionalFormatting sqref="AD16">
    <cfRule type="cellIs" dxfId="26967" priority="563" operator="lessThan">
      <formula>$C$4</formula>
    </cfRule>
  </conditionalFormatting>
  <conditionalFormatting sqref="AD17">
    <cfRule type="cellIs" dxfId="26966" priority="564" operator="lessThan">
      <formula>$C$4</formula>
    </cfRule>
  </conditionalFormatting>
  <conditionalFormatting sqref="AD18">
    <cfRule type="cellIs" dxfId="26965" priority="565" operator="lessThan">
      <formula>$C$4</formula>
    </cfRule>
  </conditionalFormatting>
  <conditionalFormatting sqref="AD19">
    <cfRule type="cellIs" dxfId="26964" priority="566" operator="lessThan">
      <formula>$C$4</formula>
    </cfRule>
  </conditionalFormatting>
  <conditionalFormatting sqref="AD20">
    <cfRule type="cellIs" dxfId="26963" priority="567" operator="lessThan">
      <formula>$C$4</formula>
    </cfRule>
  </conditionalFormatting>
  <conditionalFormatting sqref="AD21">
    <cfRule type="cellIs" dxfId="26962" priority="568" operator="lessThan">
      <formula>$C$4</formula>
    </cfRule>
  </conditionalFormatting>
  <conditionalFormatting sqref="AD22">
    <cfRule type="cellIs" dxfId="26961" priority="569" operator="lessThan">
      <formula>$C$4</formula>
    </cfRule>
  </conditionalFormatting>
  <conditionalFormatting sqref="AD23">
    <cfRule type="cellIs" dxfId="26960" priority="570" operator="lessThan">
      <formula>$C$4</formula>
    </cfRule>
  </conditionalFormatting>
  <conditionalFormatting sqref="AD24">
    <cfRule type="cellIs" dxfId="26959" priority="571" operator="lessThan">
      <formula>$C$4</formula>
    </cfRule>
  </conditionalFormatting>
  <conditionalFormatting sqref="AD25">
    <cfRule type="cellIs" dxfId="26958" priority="572" operator="lessThan">
      <formula>$C$4</formula>
    </cfRule>
  </conditionalFormatting>
  <conditionalFormatting sqref="AD26">
    <cfRule type="cellIs" dxfId="26957" priority="573" operator="lessThan">
      <formula>$C$4</formula>
    </cfRule>
  </conditionalFormatting>
  <conditionalFormatting sqref="AD27">
    <cfRule type="cellIs" dxfId="26956" priority="574" operator="lessThan">
      <formula>$C$4</formula>
    </cfRule>
  </conditionalFormatting>
  <conditionalFormatting sqref="AD28">
    <cfRule type="cellIs" dxfId="26955" priority="575" operator="lessThan">
      <formula>$C$4</formula>
    </cfRule>
  </conditionalFormatting>
  <conditionalFormatting sqref="AD29">
    <cfRule type="cellIs" dxfId="26954" priority="576" operator="lessThan">
      <formula>$C$4</formula>
    </cfRule>
  </conditionalFormatting>
  <conditionalFormatting sqref="AD30">
    <cfRule type="cellIs" dxfId="26953" priority="577" operator="lessThan">
      <formula>$C$4</formula>
    </cfRule>
  </conditionalFormatting>
  <conditionalFormatting sqref="AD31">
    <cfRule type="cellIs" dxfId="26952" priority="578" operator="lessThan">
      <formula>$C$4</formula>
    </cfRule>
  </conditionalFormatting>
  <conditionalFormatting sqref="AD32">
    <cfRule type="cellIs" dxfId="26951" priority="579" operator="lessThan">
      <formula>$C$4</formula>
    </cfRule>
  </conditionalFormatting>
  <conditionalFormatting sqref="AD33">
    <cfRule type="cellIs" dxfId="26950" priority="580" operator="lessThan">
      <formula>$C$4</formula>
    </cfRule>
  </conditionalFormatting>
  <conditionalFormatting sqref="AD34">
    <cfRule type="cellIs" dxfId="26949" priority="581" operator="lessThan">
      <formula>$C$4</formula>
    </cfRule>
  </conditionalFormatting>
  <conditionalFormatting sqref="AD35">
    <cfRule type="cellIs" dxfId="26948" priority="582" operator="lessThan">
      <formula>$C$4</formula>
    </cfRule>
  </conditionalFormatting>
  <conditionalFormatting sqref="AD36">
    <cfRule type="cellIs" dxfId="26947" priority="583" operator="lessThan">
      <formula>$C$4</formula>
    </cfRule>
  </conditionalFormatting>
  <conditionalFormatting sqref="AD37">
    <cfRule type="cellIs" dxfId="26946" priority="584" operator="lessThan">
      <formula>$C$4</formula>
    </cfRule>
  </conditionalFormatting>
  <conditionalFormatting sqref="AD38">
    <cfRule type="cellIs" dxfId="26945" priority="585" operator="lessThan">
      <formula>$C$4</formula>
    </cfRule>
  </conditionalFormatting>
  <conditionalFormatting sqref="AD39">
    <cfRule type="cellIs" dxfId="26944" priority="586" operator="lessThan">
      <formula>$C$4</formula>
    </cfRule>
  </conditionalFormatting>
  <conditionalFormatting sqref="AD40">
    <cfRule type="cellIs" dxfId="26943" priority="587" operator="lessThan">
      <formula>$C$4</formula>
    </cfRule>
  </conditionalFormatting>
  <conditionalFormatting sqref="AD41">
    <cfRule type="cellIs" dxfId="26942" priority="588" operator="lessThan">
      <formula>$C$4</formula>
    </cfRule>
  </conditionalFormatting>
  <conditionalFormatting sqref="AD42">
    <cfRule type="cellIs" dxfId="26941" priority="589" operator="lessThan">
      <formula>$C$4</formula>
    </cfRule>
  </conditionalFormatting>
  <conditionalFormatting sqref="AD43">
    <cfRule type="cellIs" dxfId="26940" priority="590" operator="lessThan">
      <formula>$C$4</formula>
    </cfRule>
  </conditionalFormatting>
  <conditionalFormatting sqref="AD44">
    <cfRule type="cellIs" dxfId="26939" priority="591" operator="lessThan">
      <formula>$C$4</formula>
    </cfRule>
  </conditionalFormatting>
  <conditionalFormatting sqref="AD45">
    <cfRule type="cellIs" dxfId="26938" priority="592" operator="lessThan">
      <formula>$C$4</formula>
    </cfRule>
  </conditionalFormatting>
  <conditionalFormatting sqref="AD46">
    <cfRule type="cellIs" dxfId="26937" priority="593" operator="lessThan">
      <formula>$C$4</formula>
    </cfRule>
  </conditionalFormatting>
  <conditionalFormatting sqref="AD47">
    <cfRule type="cellIs" dxfId="26936" priority="594" operator="lessThan">
      <formula>$C$4</formula>
    </cfRule>
  </conditionalFormatting>
  <conditionalFormatting sqref="AD48">
    <cfRule type="cellIs" dxfId="26935" priority="595" operator="lessThan">
      <formula>$C$4</formula>
    </cfRule>
  </conditionalFormatting>
  <conditionalFormatting sqref="AD49">
    <cfRule type="cellIs" dxfId="26934" priority="596" operator="lessThan">
      <formula>$C$4</formula>
    </cfRule>
  </conditionalFormatting>
  <conditionalFormatting sqref="AD50">
    <cfRule type="cellIs" dxfId="26933" priority="597" operator="lessThan">
      <formula>$C$4</formula>
    </cfRule>
  </conditionalFormatting>
  <conditionalFormatting sqref="AD51">
    <cfRule type="cellIs" dxfId="26932" priority="598" operator="lessThan">
      <formula>$C$4</formula>
    </cfRule>
  </conditionalFormatting>
  <conditionalFormatting sqref="AD52">
    <cfRule type="cellIs" dxfId="26931" priority="599" operator="lessThan">
      <formula>$C$4</formula>
    </cfRule>
  </conditionalFormatting>
  <conditionalFormatting sqref="AD53">
    <cfRule type="cellIs" dxfId="26930" priority="600" operator="lessThan">
      <formula>$C$4</formula>
    </cfRule>
  </conditionalFormatting>
  <conditionalFormatting sqref="AD54">
    <cfRule type="cellIs" dxfId="26929" priority="601" operator="lessThan">
      <formula>$C$4</formula>
    </cfRule>
  </conditionalFormatting>
  <conditionalFormatting sqref="AD55">
    <cfRule type="cellIs" dxfId="26928" priority="602" operator="lessThan">
      <formula>$C$4</formula>
    </cfRule>
  </conditionalFormatting>
  <conditionalFormatting sqref="AD56">
    <cfRule type="cellIs" dxfId="26927" priority="603" operator="lessThan">
      <formula>$C$4</formula>
    </cfRule>
  </conditionalFormatting>
  <conditionalFormatting sqref="AD57">
    <cfRule type="cellIs" dxfId="26926" priority="604" operator="lessThan">
      <formula>$C$4</formula>
    </cfRule>
  </conditionalFormatting>
  <conditionalFormatting sqref="AD58">
    <cfRule type="cellIs" dxfId="26925" priority="605" operator="lessThan">
      <formula>$C$4</formula>
    </cfRule>
  </conditionalFormatting>
  <conditionalFormatting sqref="AD59">
    <cfRule type="cellIs" dxfId="26924" priority="606" operator="lessThan">
      <formula>$C$4</formula>
    </cfRule>
  </conditionalFormatting>
  <conditionalFormatting sqref="AD60">
    <cfRule type="cellIs" dxfId="26923" priority="607" operator="lessThan">
      <formula>$C$4</formula>
    </cfRule>
  </conditionalFormatting>
  <conditionalFormatting sqref="AE11">
    <cfRule type="cellIs" dxfId="26922" priority="608" operator="lessThan">
      <formula>$C$4</formula>
    </cfRule>
  </conditionalFormatting>
  <conditionalFormatting sqref="AE12">
    <cfRule type="cellIs" dxfId="26921" priority="609" operator="lessThan">
      <formula>$C$4</formula>
    </cfRule>
  </conditionalFormatting>
  <conditionalFormatting sqref="AE13">
    <cfRule type="cellIs" dxfId="26920" priority="610" operator="lessThan">
      <formula>$C$4</formula>
    </cfRule>
  </conditionalFormatting>
  <conditionalFormatting sqref="AE14">
    <cfRule type="cellIs" dxfId="26919" priority="611" operator="lessThan">
      <formula>$C$4</formula>
    </cfRule>
  </conditionalFormatting>
  <conditionalFormatting sqref="AE15">
    <cfRule type="cellIs" dxfId="26918" priority="612" operator="lessThan">
      <formula>$C$4</formula>
    </cfRule>
  </conditionalFormatting>
  <conditionalFormatting sqref="AE16">
    <cfRule type="cellIs" dxfId="26917" priority="613" operator="lessThan">
      <formula>$C$4</formula>
    </cfRule>
  </conditionalFormatting>
  <conditionalFormatting sqref="AE17">
    <cfRule type="cellIs" dxfId="26916" priority="614" operator="lessThan">
      <formula>$C$4</formula>
    </cfRule>
  </conditionalFormatting>
  <conditionalFormatting sqref="AE18">
    <cfRule type="cellIs" dxfId="26915" priority="615" operator="lessThan">
      <formula>$C$4</formula>
    </cfRule>
  </conditionalFormatting>
  <conditionalFormatting sqref="AE19">
    <cfRule type="cellIs" dxfId="26914" priority="616" operator="lessThan">
      <formula>$C$4</formula>
    </cfRule>
  </conditionalFormatting>
  <conditionalFormatting sqref="AE20">
    <cfRule type="cellIs" dxfId="26913" priority="617" operator="lessThan">
      <formula>$C$4</formula>
    </cfRule>
  </conditionalFormatting>
  <conditionalFormatting sqref="AE21">
    <cfRule type="cellIs" dxfId="26912" priority="618" operator="lessThan">
      <formula>$C$4</formula>
    </cfRule>
  </conditionalFormatting>
  <conditionalFormatting sqref="AE22">
    <cfRule type="cellIs" dxfId="26911" priority="619" operator="lessThan">
      <formula>$C$4</formula>
    </cfRule>
  </conditionalFormatting>
  <conditionalFormatting sqref="AE23">
    <cfRule type="cellIs" dxfId="26910" priority="620" operator="lessThan">
      <formula>$C$4</formula>
    </cfRule>
  </conditionalFormatting>
  <conditionalFormatting sqref="AE24">
    <cfRule type="cellIs" dxfId="26909" priority="621" operator="lessThan">
      <formula>$C$4</formula>
    </cfRule>
  </conditionalFormatting>
  <conditionalFormatting sqref="AE25">
    <cfRule type="cellIs" dxfId="26908" priority="622" operator="lessThan">
      <formula>$C$4</formula>
    </cfRule>
  </conditionalFormatting>
  <conditionalFormatting sqref="AE26">
    <cfRule type="cellIs" dxfId="26907" priority="623" operator="lessThan">
      <formula>$C$4</formula>
    </cfRule>
  </conditionalFormatting>
  <conditionalFormatting sqref="AE27">
    <cfRule type="cellIs" dxfId="26906" priority="624" operator="lessThan">
      <formula>$C$4</formula>
    </cfRule>
  </conditionalFormatting>
  <conditionalFormatting sqref="AE28">
    <cfRule type="cellIs" dxfId="26905" priority="625" operator="lessThan">
      <formula>$C$4</formula>
    </cfRule>
  </conditionalFormatting>
  <conditionalFormatting sqref="AE29">
    <cfRule type="cellIs" dxfId="26904" priority="626" operator="lessThan">
      <formula>$C$4</formula>
    </cfRule>
  </conditionalFormatting>
  <conditionalFormatting sqref="AE30">
    <cfRule type="cellIs" dxfId="26903" priority="627" operator="lessThan">
      <formula>$C$4</formula>
    </cfRule>
  </conditionalFormatting>
  <conditionalFormatting sqref="AE31">
    <cfRule type="cellIs" dxfId="26902" priority="628" operator="lessThan">
      <formula>$C$4</formula>
    </cfRule>
  </conditionalFormatting>
  <conditionalFormatting sqref="AE32">
    <cfRule type="cellIs" dxfId="26901" priority="629" operator="lessThan">
      <formula>$C$4</formula>
    </cfRule>
  </conditionalFormatting>
  <conditionalFormatting sqref="AE33">
    <cfRule type="cellIs" dxfId="26900" priority="630" operator="lessThan">
      <formula>$C$4</formula>
    </cfRule>
  </conditionalFormatting>
  <conditionalFormatting sqref="AE34">
    <cfRule type="cellIs" dxfId="26899" priority="631" operator="lessThan">
      <formula>$C$4</formula>
    </cfRule>
  </conditionalFormatting>
  <conditionalFormatting sqref="AE35">
    <cfRule type="cellIs" dxfId="26898" priority="632" operator="lessThan">
      <formula>$C$4</formula>
    </cfRule>
  </conditionalFormatting>
  <conditionalFormatting sqref="AE36">
    <cfRule type="cellIs" dxfId="26897" priority="633" operator="lessThan">
      <formula>$C$4</formula>
    </cfRule>
  </conditionalFormatting>
  <conditionalFormatting sqref="AE37">
    <cfRule type="cellIs" dxfId="26896" priority="634" operator="lessThan">
      <formula>$C$4</formula>
    </cfRule>
  </conditionalFormatting>
  <conditionalFormatting sqref="AE38">
    <cfRule type="cellIs" dxfId="26895" priority="635" operator="lessThan">
      <formula>$C$4</formula>
    </cfRule>
  </conditionalFormatting>
  <conditionalFormatting sqref="AE39">
    <cfRule type="cellIs" dxfId="26894" priority="636" operator="lessThan">
      <formula>$C$4</formula>
    </cfRule>
  </conditionalFormatting>
  <conditionalFormatting sqref="AE40">
    <cfRule type="cellIs" dxfId="26893" priority="637" operator="lessThan">
      <formula>$C$4</formula>
    </cfRule>
  </conditionalFormatting>
  <conditionalFormatting sqref="AE41">
    <cfRule type="cellIs" dxfId="26892" priority="638" operator="lessThan">
      <formula>$C$4</formula>
    </cfRule>
  </conditionalFormatting>
  <conditionalFormatting sqref="AE42">
    <cfRule type="cellIs" dxfId="26891" priority="639" operator="lessThan">
      <formula>$C$4</formula>
    </cfRule>
  </conditionalFormatting>
  <conditionalFormatting sqref="AE43">
    <cfRule type="cellIs" dxfId="26890" priority="640" operator="lessThan">
      <formula>$C$4</formula>
    </cfRule>
  </conditionalFormatting>
  <conditionalFormatting sqref="AE44">
    <cfRule type="cellIs" dxfId="26889" priority="641" operator="lessThan">
      <formula>$C$4</formula>
    </cfRule>
  </conditionalFormatting>
  <conditionalFormatting sqref="AE45">
    <cfRule type="cellIs" dxfId="26888" priority="642" operator="lessThan">
      <formula>$C$4</formula>
    </cfRule>
  </conditionalFormatting>
  <conditionalFormatting sqref="AE46">
    <cfRule type="cellIs" dxfId="26887" priority="643" operator="lessThan">
      <formula>$C$4</formula>
    </cfRule>
  </conditionalFormatting>
  <conditionalFormatting sqref="AE47">
    <cfRule type="cellIs" dxfId="26886" priority="644" operator="lessThan">
      <formula>$C$4</formula>
    </cfRule>
  </conditionalFormatting>
  <conditionalFormatting sqref="AE48">
    <cfRule type="cellIs" dxfId="26885" priority="645" operator="lessThan">
      <formula>$C$4</formula>
    </cfRule>
  </conditionalFormatting>
  <conditionalFormatting sqref="AE49">
    <cfRule type="cellIs" dxfId="26884" priority="646" operator="lessThan">
      <formula>$C$4</formula>
    </cfRule>
  </conditionalFormatting>
  <conditionalFormatting sqref="AE50">
    <cfRule type="cellIs" dxfId="26883" priority="647" operator="lessThan">
      <formula>$C$4</formula>
    </cfRule>
  </conditionalFormatting>
  <conditionalFormatting sqref="AE51">
    <cfRule type="cellIs" dxfId="26882" priority="648" operator="lessThan">
      <formula>$C$4</formula>
    </cfRule>
  </conditionalFormatting>
  <conditionalFormatting sqref="AE52">
    <cfRule type="cellIs" dxfId="26881" priority="649" operator="lessThan">
      <formula>$C$4</formula>
    </cfRule>
  </conditionalFormatting>
  <conditionalFormatting sqref="AE53">
    <cfRule type="cellIs" dxfId="26880" priority="650" operator="lessThan">
      <formula>$C$4</formula>
    </cfRule>
  </conditionalFormatting>
  <conditionalFormatting sqref="AE54">
    <cfRule type="cellIs" dxfId="26879" priority="651" operator="lessThan">
      <formula>$C$4</formula>
    </cfRule>
  </conditionalFormatting>
  <conditionalFormatting sqref="AE55">
    <cfRule type="cellIs" dxfId="26878" priority="652" operator="lessThan">
      <formula>$C$4</formula>
    </cfRule>
  </conditionalFormatting>
  <conditionalFormatting sqref="AE56">
    <cfRule type="cellIs" dxfId="26877" priority="653" operator="lessThan">
      <formula>$C$4</formula>
    </cfRule>
  </conditionalFormatting>
  <conditionalFormatting sqref="AE57">
    <cfRule type="cellIs" dxfId="26876" priority="654" operator="lessThan">
      <formula>$C$4</formula>
    </cfRule>
  </conditionalFormatting>
  <conditionalFormatting sqref="AE58">
    <cfRule type="cellIs" dxfId="26875" priority="655" operator="lessThan">
      <formula>$C$4</formula>
    </cfRule>
  </conditionalFormatting>
  <conditionalFormatting sqref="AE59">
    <cfRule type="cellIs" dxfId="26874" priority="656" operator="lessThan">
      <formula>$C$4</formula>
    </cfRule>
  </conditionalFormatting>
  <conditionalFormatting sqref="AE60">
    <cfRule type="cellIs" dxfId="26873" priority="657" operator="lessThan">
      <formula>$C$4</formula>
    </cfRule>
  </conditionalFormatting>
  <conditionalFormatting sqref="AF11">
    <cfRule type="cellIs" dxfId="26872" priority="658" operator="lessThan">
      <formula>$C$4</formula>
    </cfRule>
  </conditionalFormatting>
  <conditionalFormatting sqref="AF12">
    <cfRule type="cellIs" dxfId="26871" priority="659" operator="lessThan">
      <formula>$C$4</formula>
    </cfRule>
  </conditionalFormatting>
  <conditionalFormatting sqref="AF13">
    <cfRule type="cellIs" dxfId="26870" priority="660" operator="lessThan">
      <formula>$C$4</formula>
    </cfRule>
  </conditionalFormatting>
  <conditionalFormatting sqref="AF14">
    <cfRule type="cellIs" dxfId="26869" priority="661" operator="lessThan">
      <formula>$C$4</formula>
    </cfRule>
  </conditionalFormatting>
  <conditionalFormatting sqref="AF15">
    <cfRule type="cellIs" dxfId="26868" priority="662" operator="lessThan">
      <formula>$C$4</formula>
    </cfRule>
  </conditionalFormatting>
  <conditionalFormatting sqref="AF16">
    <cfRule type="cellIs" dxfId="26867" priority="663" operator="lessThan">
      <formula>$C$4</formula>
    </cfRule>
  </conditionalFormatting>
  <conditionalFormatting sqref="AF17">
    <cfRule type="cellIs" dxfId="26866" priority="664" operator="lessThan">
      <formula>$C$4</formula>
    </cfRule>
  </conditionalFormatting>
  <conditionalFormatting sqref="AF18">
    <cfRule type="cellIs" dxfId="26865" priority="665" operator="lessThan">
      <formula>$C$4</formula>
    </cfRule>
  </conditionalFormatting>
  <conditionalFormatting sqref="AF19">
    <cfRule type="cellIs" dxfId="26864" priority="666" operator="lessThan">
      <formula>$C$4</formula>
    </cfRule>
  </conditionalFormatting>
  <conditionalFormatting sqref="AF20">
    <cfRule type="cellIs" dxfId="26863" priority="667" operator="lessThan">
      <formula>$C$4</formula>
    </cfRule>
  </conditionalFormatting>
  <conditionalFormatting sqref="AF21">
    <cfRule type="cellIs" dxfId="26862" priority="668" operator="lessThan">
      <formula>$C$4</formula>
    </cfRule>
  </conditionalFormatting>
  <conditionalFormatting sqref="AF22">
    <cfRule type="cellIs" dxfId="26861" priority="669" operator="lessThan">
      <formula>$C$4</formula>
    </cfRule>
  </conditionalFormatting>
  <conditionalFormatting sqref="AF23">
    <cfRule type="cellIs" dxfId="26860" priority="670" operator="lessThan">
      <formula>$C$4</formula>
    </cfRule>
  </conditionalFormatting>
  <conditionalFormatting sqref="AF24">
    <cfRule type="cellIs" dxfId="26859" priority="671" operator="lessThan">
      <formula>$C$4</formula>
    </cfRule>
  </conditionalFormatting>
  <conditionalFormatting sqref="AF25">
    <cfRule type="cellIs" dxfId="26858" priority="672" operator="lessThan">
      <formula>$C$4</formula>
    </cfRule>
  </conditionalFormatting>
  <conditionalFormatting sqref="AF26">
    <cfRule type="cellIs" dxfId="26857" priority="673" operator="lessThan">
      <formula>$C$4</formula>
    </cfRule>
  </conditionalFormatting>
  <conditionalFormatting sqref="AF27">
    <cfRule type="cellIs" dxfId="26856" priority="674" operator="lessThan">
      <formula>$C$4</formula>
    </cfRule>
  </conditionalFormatting>
  <conditionalFormatting sqref="AF28">
    <cfRule type="cellIs" dxfId="26855" priority="675" operator="lessThan">
      <formula>$C$4</formula>
    </cfRule>
  </conditionalFormatting>
  <conditionalFormatting sqref="AF29">
    <cfRule type="cellIs" dxfId="26854" priority="676" operator="lessThan">
      <formula>$C$4</formula>
    </cfRule>
  </conditionalFormatting>
  <conditionalFormatting sqref="AF30">
    <cfRule type="cellIs" dxfId="26853" priority="677" operator="lessThan">
      <formula>$C$4</formula>
    </cfRule>
  </conditionalFormatting>
  <conditionalFormatting sqref="AF31">
    <cfRule type="cellIs" dxfId="26852" priority="678" operator="lessThan">
      <formula>$C$4</formula>
    </cfRule>
  </conditionalFormatting>
  <conditionalFormatting sqref="AF32">
    <cfRule type="cellIs" dxfId="26851" priority="679" operator="lessThan">
      <formula>$C$4</formula>
    </cfRule>
  </conditionalFormatting>
  <conditionalFormatting sqref="AF33">
    <cfRule type="cellIs" dxfId="26850" priority="680" operator="lessThan">
      <formula>$C$4</formula>
    </cfRule>
  </conditionalFormatting>
  <conditionalFormatting sqref="AF34">
    <cfRule type="cellIs" dxfId="26849" priority="681" operator="lessThan">
      <formula>$C$4</formula>
    </cfRule>
  </conditionalFormatting>
  <conditionalFormatting sqref="AF35">
    <cfRule type="cellIs" dxfId="26848" priority="682" operator="lessThan">
      <formula>$C$4</formula>
    </cfRule>
  </conditionalFormatting>
  <conditionalFormatting sqref="AF36">
    <cfRule type="cellIs" dxfId="26847" priority="683" operator="lessThan">
      <formula>$C$4</formula>
    </cfRule>
  </conditionalFormatting>
  <conditionalFormatting sqref="AF37">
    <cfRule type="cellIs" dxfId="26846" priority="684" operator="lessThan">
      <formula>$C$4</formula>
    </cfRule>
  </conditionalFormatting>
  <conditionalFormatting sqref="AF38">
    <cfRule type="cellIs" dxfId="26845" priority="685" operator="lessThan">
      <formula>$C$4</formula>
    </cfRule>
  </conditionalFormatting>
  <conditionalFormatting sqref="AF39">
    <cfRule type="cellIs" dxfId="26844" priority="686" operator="lessThan">
      <formula>$C$4</formula>
    </cfRule>
  </conditionalFormatting>
  <conditionalFormatting sqref="AF40">
    <cfRule type="cellIs" dxfId="26843" priority="687" operator="lessThan">
      <formula>$C$4</formula>
    </cfRule>
  </conditionalFormatting>
  <conditionalFormatting sqref="AF41">
    <cfRule type="cellIs" dxfId="26842" priority="688" operator="lessThan">
      <formula>$C$4</formula>
    </cfRule>
  </conditionalFormatting>
  <conditionalFormatting sqref="AF42">
    <cfRule type="cellIs" dxfId="26841" priority="689" operator="lessThan">
      <formula>$C$4</formula>
    </cfRule>
  </conditionalFormatting>
  <conditionalFormatting sqref="AF43">
    <cfRule type="cellIs" dxfId="26840" priority="690" operator="lessThan">
      <formula>$C$4</formula>
    </cfRule>
  </conditionalFormatting>
  <conditionalFormatting sqref="AF44">
    <cfRule type="cellIs" dxfId="26839" priority="691" operator="lessThan">
      <formula>$C$4</formula>
    </cfRule>
  </conditionalFormatting>
  <conditionalFormatting sqref="AF45">
    <cfRule type="cellIs" dxfId="26838" priority="692" operator="lessThan">
      <formula>$C$4</formula>
    </cfRule>
  </conditionalFormatting>
  <conditionalFormatting sqref="AF46">
    <cfRule type="cellIs" dxfId="26837" priority="693" operator="lessThan">
      <formula>$C$4</formula>
    </cfRule>
  </conditionalFormatting>
  <conditionalFormatting sqref="AF47">
    <cfRule type="cellIs" dxfId="26836" priority="694" operator="lessThan">
      <formula>$C$4</formula>
    </cfRule>
  </conditionalFormatting>
  <conditionalFormatting sqref="AF48">
    <cfRule type="cellIs" dxfId="26835" priority="695" operator="lessThan">
      <formula>$C$4</formula>
    </cfRule>
  </conditionalFormatting>
  <conditionalFormatting sqref="AF49">
    <cfRule type="cellIs" dxfId="26834" priority="696" operator="lessThan">
      <formula>$C$4</formula>
    </cfRule>
  </conditionalFormatting>
  <conditionalFormatting sqref="AF50">
    <cfRule type="cellIs" dxfId="26833" priority="697" operator="lessThan">
      <formula>$C$4</formula>
    </cfRule>
  </conditionalFormatting>
  <conditionalFormatting sqref="AF51">
    <cfRule type="cellIs" dxfId="26832" priority="698" operator="lessThan">
      <formula>$C$4</formula>
    </cfRule>
  </conditionalFormatting>
  <conditionalFormatting sqref="AF52">
    <cfRule type="cellIs" dxfId="26831" priority="699" operator="lessThan">
      <formula>$C$4</formula>
    </cfRule>
  </conditionalFormatting>
  <conditionalFormatting sqref="AF53">
    <cfRule type="cellIs" dxfId="26830" priority="700" operator="lessThan">
      <formula>$C$4</formula>
    </cfRule>
  </conditionalFormatting>
  <conditionalFormatting sqref="AF54">
    <cfRule type="cellIs" dxfId="26829" priority="701" operator="lessThan">
      <formula>$C$4</formula>
    </cfRule>
  </conditionalFormatting>
  <conditionalFormatting sqref="AF55">
    <cfRule type="cellIs" dxfId="26828" priority="702" operator="lessThan">
      <formula>$C$4</formula>
    </cfRule>
  </conditionalFormatting>
  <conditionalFormatting sqref="AF56">
    <cfRule type="cellIs" dxfId="26827" priority="703" operator="lessThan">
      <formula>$C$4</formula>
    </cfRule>
  </conditionalFormatting>
  <conditionalFormatting sqref="AF57">
    <cfRule type="cellIs" dxfId="26826" priority="704" operator="lessThan">
      <formula>$C$4</formula>
    </cfRule>
  </conditionalFormatting>
  <conditionalFormatting sqref="AF58">
    <cfRule type="cellIs" dxfId="26825" priority="705" operator="lessThan">
      <formula>$C$4</formula>
    </cfRule>
  </conditionalFormatting>
  <conditionalFormatting sqref="AF59">
    <cfRule type="cellIs" dxfId="26824" priority="706" operator="lessThan">
      <formula>$C$4</formula>
    </cfRule>
  </conditionalFormatting>
  <conditionalFormatting sqref="AF60">
    <cfRule type="cellIs" dxfId="26823" priority="707" operator="lessThan">
      <formula>$C$4</formula>
    </cfRule>
  </conditionalFormatting>
  <conditionalFormatting sqref="AG11">
    <cfRule type="cellIs" dxfId="26822" priority="708" operator="lessThan">
      <formula>$C$4</formula>
    </cfRule>
  </conditionalFormatting>
  <conditionalFormatting sqref="AG12">
    <cfRule type="cellIs" dxfId="26821" priority="709" operator="lessThan">
      <formula>$C$4</formula>
    </cfRule>
  </conditionalFormatting>
  <conditionalFormatting sqref="AG13">
    <cfRule type="cellIs" dxfId="26820" priority="710" operator="lessThan">
      <formula>$C$4</formula>
    </cfRule>
  </conditionalFormatting>
  <conditionalFormatting sqref="AG14">
    <cfRule type="cellIs" dxfId="26819" priority="711" operator="lessThan">
      <formula>$C$4</formula>
    </cfRule>
  </conditionalFormatting>
  <conditionalFormatting sqref="AG15">
    <cfRule type="cellIs" dxfId="26818" priority="712" operator="lessThan">
      <formula>$C$4</formula>
    </cfRule>
  </conditionalFormatting>
  <conditionalFormatting sqref="AG16">
    <cfRule type="cellIs" dxfId="26817" priority="713" operator="lessThan">
      <formula>$C$4</formula>
    </cfRule>
  </conditionalFormatting>
  <conditionalFormatting sqref="AG17">
    <cfRule type="cellIs" dxfId="26816" priority="714" operator="lessThan">
      <formula>$C$4</formula>
    </cfRule>
  </conditionalFormatting>
  <conditionalFormatting sqref="AG18">
    <cfRule type="cellIs" dxfId="26815" priority="715" operator="lessThan">
      <formula>$C$4</formula>
    </cfRule>
  </conditionalFormatting>
  <conditionalFormatting sqref="AG19">
    <cfRule type="cellIs" dxfId="26814" priority="716" operator="lessThan">
      <formula>$C$4</formula>
    </cfRule>
  </conditionalFormatting>
  <conditionalFormatting sqref="AG20">
    <cfRule type="cellIs" dxfId="26813" priority="717" operator="lessThan">
      <formula>$C$4</formula>
    </cfRule>
  </conditionalFormatting>
  <conditionalFormatting sqref="AG21">
    <cfRule type="cellIs" dxfId="26812" priority="718" operator="lessThan">
      <formula>$C$4</formula>
    </cfRule>
  </conditionalFormatting>
  <conditionalFormatting sqref="AG22">
    <cfRule type="cellIs" dxfId="26811" priority="719" operator="lessThan">
      <formula>$C$4</formula>
    </cfRule>
  </conditionalFormatting>
  <conditionalFormatting sqref="AG23">
    <cfRule type="cellIs" dxfId="26810" priority="720" operator="lessThan">
      <formula>$C$4</formula>
    </cfRule>
  </conditionalFormatting>
  <conditionalFormatting sqref="AG24">
    <cfRule type="cellIs" dxfId="26809" priority="721" operator="lessThan">
      <formula>$C$4</formula>
    </cfRule>
  </conditionalFormatting>
  <conditionalFormatting sqref="AG25">
    <cfRule type="cellIs" dxfId="26808" priority="722" operator="lessThan">
      <formula>$C$4</formula>
    </cfRule>
  </conditionalFormatting>
  <conditionalFormatting sqref="AG26">
    <cfRule type="cellIs" dxfId="26807" priority="723" operator="lessThan">
      <formula>$C$4</formula>
    </cfRule>
  </conditionalFormatting>
  <conditionalFormatting sqref="AG27">
    <cfRule type="cellIs" dxfId="26806" priority="724" operator="lessThan">
      <formula>$C$4</formula>
    </cfRule>
  </conditionalFormatting>
  <conditionalFormatting sqref="AG28">
    <cfRule type="cellIs" dxfId="26805" priority="725" operator="lessThan">
      <formula>$C$4</formula>
    </cfRule>
  </conditionalFormatting>
  <conditionalFormatting sqref="AG29">
    <cfRule type="cellIs" dxfId="26804" priority="726" operator="lessThan">
      <formula>$C$4</formula>
    </cfRule>
  </conditionalFormatting>
  <conditionalFormatting sqref="AG30">
    <cfRule type="cellIs" dxfId="26803" priority="727" operator="lessThan">
      <formula>$C$4</formula>
    </cfRule>
  </conditionalFormatting>
  <conditionalFormatting sqref="AG31">
    <cfRule type="cellIs" dxfId="26802" priority="728" operator="lessThan">
      <formula>$C$4</formula>
    </cfRule>
  </conditionalFormatting>
  <conditionalFormatting sqref="AG32">
    <cfRule type="cellIs" dxfId="26801" priority="729" operator="lessThan">
      <formula>$C$4</formula>
    </cfRule>
  </conditionalFormatting>
  <conditionalFormatting sqref="AG33">
    <cfRule type="cellIs" dxfId="26800" priority="730" operator="lessThan">
      <formula>$C$4</formula>
    </cfRule>
  </conditionalFormatting>
  <conditionalFormatting sqref="AG34">
    <cfRule type="cellIs" dxfId="26799" priority="731" operator="lessThan">
      <formula>$C$4</formula>
    </cfRule>
  </conditionalFormatting>
  <conditionalFormatting sqref="AG35">
    <cfRule type="cellIs" dxfId="26798" priority="732" operator="lessThan">
      <formula>$C$4</formula>
    </cfRule>
  </conditionalFormatting>
  <conditionalFormatting sqref="AG36">
    <cfRule type="cellIs" dxfId="26797" priority="733" operator="lessThan">
      <formula>$C$4</formula>
    </cfRule>
  </conditionalFormatting>
  <conditionalFormatting sqref="AG37">
    <cfRule type="cellIs" dxfId="26796" priority="734" operator="lessThan">
      <formula>$C$4</formula>
    </cfRule>
  </conditionalFormatting>
  <conditionalFormatting sqref="AG38">
    <cfRule type="cellIs" dxfId="26795" priority="735" operator="lessThan">
      <formula>$C$4</formula>
    </cfRule>
  </conditionalFormatting>
  <conditionalFormatting sqref="AG39">
    <cfRule type="cellIs" dxfId="26794" priority="736" operator="lessThan">
      <formula>$C$4</formula>
    </cfRule>
  </conditionalFormatting>
  <conditionalFormatting sqref="AG40">
    <cfRule type="cellIs" dxfId="26793" priority="737" operator="lessThan">
      <formula>$C$4</formula>
    </cfRule>
  </conditionalFormatting>
  <conditionalFormatting sqref="AG41">
    <cfRule type="cellIs" dxfId="26792" priority="738" operator="lessThan">
      <formula>$C$4</formula>
    </cfRule>
  </conditionalFormatting>
  <conditionalFormatting sqref="AG42">
    <cfRule type="cellIs" dxfId="26791" priority="739" operator="lessThan">
      <formula>$C$4</formula>
    </cfRule>
  </conditionalFormatting>
  <conditionalFormatting sqref="AG43">
    <cfRule type="cellIs" dxfId="26790" priority="740" operator="lessThan">
      <formula>$C$4</formula>
    </cfRule>
  </conditionalFormatting>
  <conditionalFormatting sqref="AG44">
    <cfRule type="cellIs" dxfId="26789" priority="741" operator="lessThan">
      <formula>$C$4</formula>
    </cfRule>
  </conditionalFormatting>
  <conditionalFormatting sqref="AG45">
    <cfRule type="cellIs" dxfId="26788" priority="742" operator="lessThan">
      <formula>$C$4</formula>
    </cfRule>
  </conditionalFormatting>
  <conditionalFormatting sqref="AG46">
    <cfRule type="cellIs" dxfId="26787" priority="743" operator="lessThan">
      <formula>$C$4</formula>
    </cfRule>
  </conditionalFormatting>
  <conditionalFormatting sqref="AG47">
    <cfRule type="cellIs" dxfId="26786" priority="744" operator="lessThan">
      <formula>$C$4</formula>
    </cfRule>
  </conditionalFormatting>
  <conditionalFormatting sqref="AG48">
    <cfRule type="cellIs" dxfId="26785" priority="745" operator="lessThan">
      <formula>$C$4</formula>
    </cfRule>
  </conditionalFormatting>
  <conditionalFormatting sqref="AG49">
    <cfRule type="cellIs" dxfId="26784" priority="746" operator="lessThan">
      <formula>$C$4</formula>
    </cfRule>
  </conditionalFormatting>
  <conditionalFormatting sqref="AG50">
    <cfRule type="cellIs" dxfId="26783" priority="747" operator="lessThan">
      <formula>$C$4</formula>
    </cfRule>
  </conditionalFormatting>
  <conditionalFormatting sqref="AG51">
    <cfRule type="cellIs" dxfId="26782" priority="748" operator="lessThan">
      <formula>$C$4</formula>
    </cfRule>
  </conditionalFormatting>
  <conditionalFormatting sqref="AG52">
    <cfRule type="cellIs" dxfId="26781" priority="749" operator="lessThan">
      <formula>$C$4</formula>
    </cfRule>
  </conditionalFormatting>
  <conditionalFormatting sqref="AG53">
    <cfRule type="cellIs" dxfId="26780" priority="750" operator="lessThan">
      <formula>$C$4</formula>
    </cfRule>
  </conditionalFormatting>
  <conditionalFormatting sqref="AG54">
    <cfRule type="cellIs" dxfId="26779" priority="751" operator="lessThan">
      <formula>$C$4</formula>
    </cfRule>
  </conditionalFormatting>
  <conditionalFormatting sqref="AG55">
    <cfRule type="cellIs" dxfId="26778" priority="752" operator="lessThan">
      <formula>$C$4</formula>
    </cfRule>
  </conditionalFormatting>
  <conditionalFormatting sqref="AG56">
    <cfRule type="cellIs" dxfId="26777" priority="753" operator="lessThan">
      <formula>$C$4</formula>
    </cfRule>
  </conditionalFormatting>
  <conditionalFormatting sqref="AG57">
    <cfRule type="cellIs" dxfId="26776" priority="754" operator="lessThan">
      <formula>$C$4</formula>
    </cfRule>
  </conditionalFormatting>
  <conditionalFormatting sqref="AG58">
    <cfRule type="cellIs" dxfId="26775" priority="755" operator="lessThan">
      <formula>$C$4</formula>
    </cfRule>
  </conditionalFormatting>
  <conditionalFormatting sqref="AG59">
    <cfRule type="cellIs" dxfId="26774" priority="756" operator="lessThan">
      <formula>$C$4</formula>
    </cfRule>
  </conditionalFormatting>
  <conditionalFormatting sqref="AG60">
    <cfRule type="cellIs" dxfId="26773" priority="757" operator="lessThan">
      <formula>$C$4</formula>
    </cfRule>
  </conditionalFormatting>
  <conditionalFormatting sqref="AH11">
    <cfRule type="cellIs" dxfId="26772" priority="758" operator="lessThan">
      <formula>$C$4</formula>
    </cfRule>
  </conditionalFormatting>
  <conditionalFormatting sqref="AH12">
    <cfRule type="cellIs" dxfId="26771" priority="759" operator="lessThan">
      <formula>$C$4</formula>
    </cfRule>
  </conditionalFormatting>
  <conditionalFormatting sqref="AH13">
    <cfRule type="cellIs" dxfId="26770" priority="760" operator="lessThan">
      <formula>$C$4</formula>
    </cfRule>
  </conditionalFormatting>
  <conditionalFormatting sqref="AH14">
    <cfRule type="cellIs" dxfId="26769" priority="761" operator="lessThan">
      <formula>$C$4</formula>
    </cfRule>
  </conditionalFormatting>
  <conditionalFormatting sqref="AH15">
    <cfRule type="cellIs" dxfId="26768" priority="762" operator="lessThan">
      <formula>$C$4</formula>
    </cfRule>
  </conditionalFormatting>
  <conditionalFormatting sqref="AH16">
    <cfRule type="cellIs" dxfId="26767" priority="763" operator="lessThan">
      <formula>$C$4</formula>
    </cfRule>
  </conditionalFormatting>
  <conditionalFormatting sqref="AH17">
    <cfRule type="cellIs" dxfId="26766" priority="764" operator="lessThan">
      <formula>$C$4</formula>
    </cfRule>
  </conditionalFormatting>
  <conditionalFormatting sqref="AH18">
    <cfRule type="cellIs" dxfId="26765" priority="765" operator="lessThan">
      <formula>$C$4</formula>
    </cfRule>
  </conditionalFormatting>
  <conditionalFormatting sqref="AH19">
    <cfRule type="cellIs" dxfId="26764" priority="766" operator="lessThan">
      <formula>$C$4</formula>
    </cfRule>
  </conditionalFormatting>
  <conditionalFormatting sqref="AH20">
    <cfRule type="cellIs" dxfId="26763" priority="767" operator="lessThan">
      <formula>$C$4</formula>
    </cfRule>
  </conditionalFormatting>
  <conditionalFormatting sqref="AH21">
    <cfRule type="cellIs" dxfId="26762" priority="768" operator="lessThan">
      <formula>$C$4</formula>
    </cfRule>
  </conditionalFormatting>
  <conditionalFormatting sqref="AH22">
    <cfRule type="cellIs" dxfId="26761" priority="769" operator="lessThan">
      <formula>$C$4</formula>
    </cfRule>
  </conditionalFormatting>
  <conditionalFormatting sqref="AH23">
    <cfRule type="cellIs" dxfId="26760" priority="770" operator="lessThan">
      <formula>$C$4</formula>
    </cfRule>
  </conditionalFormatting>
  <conditionalFormatting sqref="AH24">
    <cfRule type="cellIs" dxfId="26759" priority="771" operator="lessThan">
      <formula>$C$4</formula>
    </cfRule>
  </conditionalFormatting>
  <conditionalFormatting sqref="AH25">
    <cfRule type="cellIs" dxfId="26758" priority="772" operator="lessThan">
      <formula>$C$4</formula>
    </cfRule>
  </conditionalFormatting>
  <conditionalFormatting sqref="AH26">
    <cfRule type="cellIs" dxfId="26757" priority="773" operator="lessThan">
      <formula>$C$4</formula>
    </cfRule>
  </conditionalFormatting>
  <conditionalFormatting sqref="AH27">
    <cfRule type="cellIs" dxfId="26756" priority="774" operator="lessThan">
      <formula>$C$4</formula>
    </cfRule>
  </conditionalFormatting>
  <conditionalFormatting sqref="AH28">
    <cfRule type="cellIs" dxfId="26755" priority="775" operator="lessThan">
      <formula>$C$4</formula>
    </cfRule>
  </conditionalFormatting>
  <conditionalFormatting sqref="AH29">
    <cfRule type="cellIs" dxfId="26754" priority="776" operator="lessThan">
      <formula>$C$4</formula>
    </cfRule>
  </conditionalFormatting>
  <conditionalFormatting sqref="AH30">
    <cfRule type="cellIs" dxfId="26753" priority="777" operator="lessThan">
      <formula>$C$4</formula>
    </cfRule>
  </conditionalFormatting>
  <conditionalFormatting sqref="AH31">
    <cfRule type="cellIs" dxfId="26752" priority="778" operator="lessThan">
      <formula>$C$4</formula>
    </cfRule>
  </conditionalFormatting>
  <conditionalFormatting sqref="AH32">
    <cfRule type="cellIs" dxfId="26751" priority="779" operator="lessThan">
      <formula>$C$4</formula>
    </cfRule>
  </conditionalFormatting>
  <conditionalFormatting sqref="AH33">
    <cfRule type="cellIs" dxfId="26750" priority="780" operator="lessThan">
      <formula>$C$4</formula>
    </cfRule>
  </conditionalFormatting>
  <conditionalFormatting sqref="AH34">
    <cfRule type="cellIs" dxfId="26749" priority="781" operator="lessThan">
      <formula>$C$4</formula>
    </cfRule>
  </conditionalFormatting>
  <conditionalFormatting sqref="AH35">
    <cfRule type="cellIs" dxfId="26748" priority="782" operator="lessThan">
      <formula>$C$4</formula>
    </cfRule>
  </conditionalFormatting>
  <conditionalFormatting sqref="AH36">
    <cfRule type="cellIs" dxfId="26747" priority="783" operator="lessThan">
      <formula>$C$4</formula>
    </cfRule>
  </conditionalFormatting>
  <conditionalFormatting sqref="AH37">
    <cfRule type="cellIs" dxfId="26746" priority="784" operator="lessThan">
      <formula>$C$4</formula>
    </cfRule>
  </conditionalFormatting>
  <conditionalFormatting sqref="AH38">
    <cfRule type="cellIs" dxfId="26745" priority="785" operator="lessThan">
      <formula>$C$4</formula>
    </cfRule>
  </conditionalFormatting>
  <conditionalFormatting sqref="AH39">
    <cfRule type="cellIs" dxfId="26744" priority="786" operator="lessThan">
      <formula>$C$4</formula>
    </cfRule>
  </conditionalFormatting>
  <conditionalFormatting sqref="AH40">
    <cfRule type="cellIs" dxfId="26743" priority="787" operator="lessThan">
      <formula>$C$4</formula>
    </cfRule>
  </conditionalFormatting>
  <conditionalFormatting sqref="AH41">
    <cfRule type="cellIs" dxfId="26742" priority="788" operator="lessThan">
      <formula>$C$4</formula>
    </cfRule>
  </conditionalFormatting>
  <conditionalFormatting sqref="AH42">
    <cfRule type="cellIs" dxfId="26741" priority="789" operator="lessThan">
      <formula>$C$4</formula>
    </cfRule>
  </conditionalFormatting>
  <conditionalFormatting sqref="AH43">
    <cfRule type="cellIs" dxfId="26740" priority="790" operator="lessThan">
      <formula>$C$4</formula>
    </cfRule>
  </conditionalFormatting>
  <conditionalFormatting sqref="AH44">
    <cfRule type="cellIs" dxfId="26739" priority="791" operator="lessThan">
      <formula>$C$4</formula>
    </cfRule>
  </conditionalFormatting>
  <conditionalFormatting sqref="AH45">
    <cfRule type="cellIs" dxfId="26738" priority="792" operator="lessThan">
      <formula>$C$4</formula>
    </cfRule>
  </conditionalFormatting>
  <conditionalFormatting sqref="AH46">
    <cfRule type="cellIs" dxfId="26737" priority="793" operator="lessThan">
      <formula>$C$4</formula>
    </cfRule>
  </conditionalFormatting>
  <conditionalFormatting sqref="AH47">
    <cfRule type="cellIs" dxfId="26736" priority="794" operator="lessThan">
      <formula>$C$4</formula>
    </cfRule>
  </conditionalFormatting>
  <conditionalFormatting sqref="AH48">
    <cfRule type="cellIs" dxfId="26735" priority="795" operator="lessThan">
      <formula>$C$4</formula>
    </cfRule>
  </conditionalFormatting>
  <conditionalFormatting sqref="AH49">
    <cfRule type="cellIs" dxfId="26734" priority="796" operator="lessThan">
      <formula>$C$4</formula>
    </cfRule>
  </conditionalFormatting>
  <conditionalFormatting sqref="AH50">
    <cfRule type="cellIs" dxfId="26733" priority="797" operator="lessThan">
      <formula>$C$4</formula>
    </cfRule>
  </conditionalFormatting>
  <conditionalFormatting sqref="AH51">
    <cfRule type="cellIs" dxfId="26732" priority="798" operator="lessThan">
      <formula>$C$4</formula>
    </cfRule>
  </conditionalFormatting>
  <conditionalFormatting sqref="AH52">
    <cfRule type="cellIs" dxfId="26731" priority="799" operator="lessThan">
      <formula>$C$4</formula>
    </cfRule>
  </conditionalFormatting>
  <conditionalFormatting sqref="AH53">
    <cfRule type="cellIs" dxfId="26730" priority="800" operator="lessThan">
      <formula>$C$4</formula>
    </cfRule>
  </conditionalFormatting>
  <conditionalFormatting sqref="AH54">
    <cfRule type="cellIs" dxfId="26729" priority="801" operator="lessThan">
      <formula>$C$4</formula>
    </cfRule>
  </conditionalFormatting>
  <conditionalFormatting sqref="AH55">
    <cfRule type="cellIs" dxfId="26728" priority="802" operator="lessThan">
      <formula>$C$4</formula>
    </cfRule>
  </conditionalFormatting>
  <conditionalFormatting sqref="AH56">
    <cfRule type="cellIs" dxfId="26727" priority="803" operator="lessThan">
      <formula>$C$4</formula>
    </cfRule>
  </conditionalFormatting>
  <conditionalFormatting sqref="AH57">
    <cfRule type="cellIs" dxfId="26726" priority="804" operator="lessThan">
      <formula>$C$4</formula>
    </cfRule>
  </conditionalFormatting>
  <conditionalFormatting sqref="AH58">
    <cfRule type="cellIs" dxfId="26725" priority="805" operator="lessThan">
      <formula>$C$4</formula>
    </cfRule>
  </conditionalFormatting>
  <conditionalFormatting sqref="AH59">
    <cfRule type="cellIs" dxfId="26724" priority="806" operator="lessThan">
      <formula>$C$4</formula>
    </cfRule>
  </conditionalFormatting>
  <conditionalFormatting sqref="AH60">
    <cfRule type="cellIs" dxfId="26723" priority="807" operator="lessThan">
      <formula>$C$4</formula>
    </cfRule>
  </conditionalFormatting>
  <conditionalFormatting sqref="AI11">
    <cfRule type="cellIs" dxfId="26722" priority="808" operator="lessThan">
      <formula>$C$4</formula>
    </cfRule>
  </conditionalFormatting>
  <conditionalFormatting sqref="AI12">
    <cfRule type="cellIs" dxfId="26721" priority="809" operator="lessThan">
      <formula>$C$4</formula>
    </cfRule>
  </conditionalFormatting>
  <conditionalFormatting sqref="AI13">
    <cfRule type="cellIs" dxfId="26720" priority="810" operator="lessThan">
      <formula>$C$4</formula>
    </cfRule>
  </conditionalFormatting>
  <conditionalFormatting sqref="AI14">
    <cfRule type="cellIs" dxfId="26719" priority="811" operator="lessThan">
      <formula>$C$4</formula>
    </cfRule>
  </conditionalFormatting>
  <conditionalFormatting sqref="AI15">
    <cfRule type="cellIs" dxfId="26718" priority="812" operator="lessThan">
      <formula>$C$4</formula>
    </cfRule>
  </conditionalFormatting>
  <conditionalFormatting sqref="AI16">
    <cfRule type="cellIs" dxfId="26717" priority="813" operator="lessThan">
      <formula>$C$4</formula>
    </cfRule>
  </conditionalFormatting>
  <conditionalFormatting sqref="AI17">
    <cfRule type="cellIs" dxfId="26716" priority="814" operator="lessThan">
      <formula>$C$4</formula>
    </cfRule>
  </conditionalFormatting>
  <conditionalFormatting sqref="AI18">
    <cfRule type="cellIs" dxfId="26715" priority="815" operator="lessThan">
      <formula>$C$4</formula>
    </cfRule>
  </conditionalFormatting>
  <conditionalFormatting sqref="AI19">
    <cfRule type="cellIs" dxfId="26714" priority="816" operator="lessThan">
      <formula>$C$4</formula>
    </cfRule>
  </conditionalFormatting>
  <conditionalFormatting sqref="AI20">
    <cfRule type="cellIs" dxfId="26713" priority="817" operator="lessThan">
      <formula>$C$4</formula>
    </cfRule>
  </conditionalFormatting>
  <conditionalFormatting sqref="AI21">
    <cfRule type="cellIs" dxfId="26712" priority="818" operator="lessThan">
      <formula>$C$4</formula>
    </cfRule>
  </conditionalFormatting>
  <conditionalFormatting sqref="AI22">
    <cfRule type="cellIs" dxfId="26711" priority="819" operator="lessThan">
      <formula>$C$4</formula>
    </cfRule>
  </conditionalFormatting>
  <conditionalFormatting sqref="AI23">
    <cfRule type="cellIs" dxfId="26710" priority="820" operator="lessThan">
      <formula>$C$4</formula>
    </cfRule>
  </conditionalFormatting>
  <conditionalFormatting sqref="AI24">
    <cfRule type="cellIs" dxfId="26709" priority="821" operator="lessThan">
      <formula>$C$4</formula>
    </cfRule>
  </conditionalFormatting>
  <conditionalFormatting sqref="AI25">
    <cfRule type="cellIs" dxfId="26708" priority="822" operator="lessThan">
      <formula>$C$4</formula>
    </cfRule>
  </conditionalFormatting>
  <conditionalFormatting sqref="AI26">
    <cfRule type="cellIs" dxfId="26707" priority="823" operator="lessThan">
      <formula>$C$4</formula>
    </cfRule>
  </conditionalFormatting>
  <conditionalFormatting sqref="AI27">
    <cfRule type="cellIs" dxfId="26706" priority="824" operator="lessThan">
      <formula>$C$4</formula>
    </cfRule>
  </conditionalFormatting>
  <conditionalFormatting sqref="AI28">
    <cfRule type="cellIs" dxfId="26705" priority="825" operator="lessThan">
      <formula>$C$4</formula>
    </cfRule>
  </conditionalFormatting>
  <conditionalFormatting sqref="AI29">
    <cfRule type="cellIs" dxfId="26704" priority="826" operator="lessThan">
      <formula>$C$4</formula>
    </cfRule>
  </conditionalFormatting>
  <conditionalFormatting sqref="AI30">
    <cfRule type="cellIs" dxfId="26703" priority="827" operator="lessThan">
      <formula>$C$4</formula>
    </cfRule>
  </conditionalFormatting>
  <conditionalFormatting sqref="AI31">
    <cfRule type="cellIs" dxfId="26702" priority="828" operator="lessThan">
      <formula>$C$4</formula>
    </cfRule>
  </conditionalFormatting>
  <conditionalFormatting sqref="AI32">
    <cfRule type="cellIs" dxfId="26701" priority="829" operator="lessThan">
      <formula>$C$4</formula>
    </cfRule>
  </conditionalFormatting>
  <conditionalFormatting sqref="AI33">
    <cfRule type="cellIs" dxfId="26700" priority="830" operator="lessThan">
      <formula>$C$4</formula>
    </cfRule>
  </conditionalFormatting>
  <conditionalFormatting sqref="AI34">
    <cfRule type="cellIs" dxfId="26699" priority="831" operator="lessThan">
      <formula>$C$4</formula>
    </cfRule>
  </conditionalFormatting>
  <conditionalFormatting sqref="AI35">
    <cfRule type="cellIs" dxfId="26698" priority="832" operator="lessThan">
      <formula>$C$4</formula>
    </cfRule>
  </conditionalFormatting>
  <conditionalFormatting sqref="AI36">
    <cfRule type="cellIs" dxfId="26697" priority="833" operator="lessThan">
      <formula>$C$4</formula>
    </cfRule>
  </conditionalFormatting>
  <conditionalFormatting sqref="AI37">
    <cfRule type="cellIs" dxfId="26696" priority="834" operator="lessThan">
      <formula>$C$4</formula>
    </cfRule>
  </conditionalFormatting>
  <conditionalFormatting sqref="AI38">
    <cfRule type="cellIs" dxfId="26695" priority="835" operator="lessThan">
      <formula>$C$4</formula>
    </cfRule>
  </conditionalFormatting>
  <conditionalFormatting sqref="AI39">
    <cfRule type="cellIs" dxfId="26694" priority="836" operator="lessThan">
      <formula>$C$4</formula>
    </cfRule>
  </conditionalFormatting>
  <conditionalFormatting sqref="AI40">
    <cfRule type="cellIs" dxfId="26693" priority="837" operator="lessThan">
      <formula>$C$4</formula>
    </cfRule>
  </conditionalFormatting>
  <conditionalFormatting sqref="AI41">
    <cfRule type="cellIs" dxfId="26692" priority="838" operator="lessThan">
      <formula>$C$4</formula>
    </cfRule>
  </conditionalFormatting>
  <conditionalFormatting sqref="AI42">
    <cfRule type="cellIs" dxfId="26691" priority="839" operator="lessThan">
      <formula>$C$4</formula>
    </cfRule>
  </conditionalFormatting>
  <conditionalFormatting sqref="AI43">
    <cfRule type="cellIs" dxfId="26690" priority="840" operator="lessThan">
      <formula>$C$4</formula>
    </cfRule>
  </conditionalFormatting>
  <conditionalFormatting sqref="AI44">
    <cfRule type="cellIs" dxfId="26689" priority="841" operator="lessThan">
      <formula>$C$4</formula>
    </cfRule>
  </conditionalFormatting>
  <conditionalFormatting sqref="AI45">
    <cfRule type="cellIs" dxfId="26688" priority="842" operator="lessThan">
      <formula>$C$4</formula>
    </cfRule>
  </conditionalFormatting>
  <conditionalFormatting sqref="AI46">
    <cfRule type="cellIs" dxfId="26687" priority="843" operator="lessThan">
      <formula>$C$4</formula>
    </cfRule>
  </conditionalFormatting>
  <conditionalFormatting sqref="AI47">
    <cfRule type="cellIs" dxfId="26686" priority="844" operator="lessThan">
      <formula>$C$4</formula>
    </cfRule>
  </conditionalFormatting>
  <conditionalFormatting sqref="AI48">
    <cfRule type="cellIs" dxfId="26685" priority="845" operator="lessThan">
      <formula>$C$4</formula>
    </cfRule>
  </conditionalFormatting>
  <conditionalFormatting sqref="AI49">
    <cfRule type="cellIs" dxfId="26684" priority="846" operator="lessThan">
      <formula>$C$4</formula>
    </cfRule>
  </conditionalFormatting>
  <conditionalFormatting sqref="AI50">
    <cfRule type="cellIs" dxfId="26683" priority="847" operator="lessThan">
      <formula>$C$4</formula>
    </cfRule>
  </conditionalFormatting>
  <conditionalFormatting sqref="AI51">
    <cfRule type="cellIs" dxfId="26682" priority="848" operator="lessThan">
      <formula>$C$4</formula>
    </cfRule>
  </conditionalFormatting>
  <conditionalFormatting sqref="AI52">
    <cfRule type="cellIs" dxfId="26681" priority="849" operator="lessThan">
      <formula>$C$4</formula>
    </cfRule>
  </conditionalFormatting>
  <conditionalFormatting sqref="AI53">
    <cfRule type="cellIs" dxfId="26680" priority="850" operator="lessThan">
      <formula>$C$4</formula>
    </cfRule>
  </conditionalFormatting>
  <conditionalFormatting sqref="AI54">
    <cfRule type="cellIs" dxfId="26679" priority="851" operator="lessThan">
      <formula>$C$4</formula>
    </cfRule>
  </conditionalFormatting>
  <conditionalFormatting sqref="AI55">
    <cfRule type="cellIs" dxfId="26678" priority="852" operator="lessThan">
      <formula>$C$4</formula>
    </cfRule>
  </conditionalFormatting>
  <conditionalFormatting sqref="AI56">
    <cfRule type="cellIs" dxfId="26677" priority="853" operator="lessThan">
      <formula>$C$4</formula>
    </cfRule>
  </conditionalFormatting>
  <conditionalFormatting sqref="AI57">
    <cfRule type="cellIs" dxfId="26676" priority="854" operator="lessThan">
      <formula>$C$4</formula>
    </cfRule>
  </conditionalFormatting>
  <conditionalFormatting sqref="AI58">
    <cfRule type="cellIs" dxfId="26675" priority="855" operator="lessThan">
      <formula>$C$4</formula>
    </cfRule>
  </conditionalFormatting>
  <conditionalFormatting sqref="AI59">
    <cfRule type="cellIs" dxfId="26674" priority="856" operator="lessThan">
      <formula>$C$4</formula>
    </cfRule>
  </conditionalFormatting>
  <conditionalFormatting sqref="AI60">
    <cfRule type="cellIs" dxfId="26673" priority="857" operator="lessThan">
      <formula>$C$4</formula>
    </cfRule>
  </conditionalFormatting>
  <conditionalFormatting sqref="AJ11">
    <cfRule type="cellIs" dxfId="26672" priority="858" operator="lessThan">
      <formula>$C$4</formula>
    </cfRule>
  </conditionalFormatting>
  <conditionalFormatting sqref="AJ12">
    <cfRule type="cellIs" dxfId="26671" priority="859" operator="lessThan">
      <formula>$C$4</formula>
    </cfRule>
  </conditionalFormatting>
  <conditionalFormatting sqref="AJ13">
    <cfRule type="cellIs" dxfId="26670" priority="860" operator="lessThan">
      <formula>$C$4</formula>
    </cfRule>
  </conditionalFormatting>
  <conditionalFormatting sqref="AJ14">
    <cfRule type="cellIs" dxfId="26669" priority="861" operator="lessThan">
      <formula>$C$4</formula>
    </cfRule>
  </conditionalFormatting>
  <conditionalFormatting sqref="AJ15">
    <cfRule type="cellIs" dxfId="26668" priority="862" operator="lessThan">
      <formula>$C$4</formula>
    </cfRule>
  </conditionalFormatting>
  <conditionalFormatting sqref="AJ16">
    <cfRule type="cellIs" dxfId="26667" priority="863" operator="lessThan">
      <formula>$C$4</formula>
    </cfRule>
  </conditionalFormatting>
  <conditionalFormatting sqref="AJ17">
    <cfRule type="cellIs" dxfId="26666" priority="864" operator="lessThan">
      <formula>$C$4</formula>
    </cfRule>
  </conditionalFormatting>
  <conditionalFormatting sqref="AJ18">
    <cfRule type="cellIs" dxfId="26665" priority="865" operator="lessThan">
      <formula>$C$4</formula>
    </cfRule>
  </conditionalFormatting>
  <conditionalFormatting sqref="AJ19">
    <cfRule type="cellIs" dxfId="26664" priority="866" operator="lessThan">
      <formula>$C$4</formula>
    </cfRule>
  </conditionalFormatting>
  <conditionalFormatting sqref="AJ20">
    <cfRule type="cellIs" dxfId="26663" priority="867" operator="lessThan">
      <formula>$C$4</formula>
    </cfRule>
  </conditionalFormatting>
  <conditionalFormatting sqref="AJ21">
    <cfRule type="cellIs" dxfId="26662" priority="868" operator="lessThan">
      <formula>$C$4</formula>
    </cfRule>
  </conditionalFormatting>
  <conditionalFormatting sqref="AJ22">
    <cfRule type="cellIs" dxfId="26661" priority="869" operator="lessThan">
      <formula>$C$4</formula>
    </cfRule>
  </conditionalFormatting>
  <conditionalFormatting sqref="AJ23">
    <cfRule type="cellIs" dxfId="26660" priority="870" operator="lessThan">
      <formula>$C$4</formula>
    </cfRule>
  </conditionalFormatting>
  <conditionalFormatting sqref="AJ24">
    <cfRule type="cellIs" dxfId="26659" priority="871" operator="lessThan">
      <formula>$C$4</formula>
    </cfRule>
  </conditionalFormatting>
  <conditionalFormatting sqref="AJ25">
    <cfRule type="cellIs" dxfId="26658" priority="872" operator="lessThan">
      <formula>$C$4</formula>
    </cfRule>
  </conditionalFormatting>
  <conditionalFormatting sqref="AJ26">
    <cfRule type="cellIs" dxfId="26657" priority="873" operator="lessThan">
      <formula>$C$4</formula>
    </cfRule>
  </conditionalFormatting>
  <conditionalFormatting sqref="AJ27">
    <cfRule type="cellIs" dxfId="26656" priority="874" operator="lessThan">
      <formula>$C$4</formula>
    </cfRule>
  </conditionalFormatting>
  <conditionalFormatting sqref="AJ28">
    <cfRule type="cellIs" dxfId="26655" priority="875" operator="lessThan">
      <formula>$C$4</formula>
    </cfRule>
  </conditionalFormatting>
  <conditionalFormatting sqref="AJ29">
    <cfRule type="cellIs" dxfId="26654" priority="876" operator="lessThan">
      <formula>$C$4</formula>
    </cfRule>
  </conditionalFormatting>
  <conditionalFormatting sqref="AJ30">
    <cfRule type="cellIs" dxfId="26653" priority="877" operator="lessThan">
      <formula>$C$4</formula>
    </cfRule>
  </conditionalFormatting>
  <conditionalFormatting sqref="AJ31">
    <cfRule type="cellIs" dxfId="26652" priority="878" operator="lessThan">
      <formula>$C$4</formula>
    </cfRule>
  </conditionalFormatting>
  <conditionalFormatting sqref="AJ32">
    <cfRule type="cellIs" dxfId="26651" priority="879" operator="lessThan">
      <formula>$C$4</formula>
    </cfRule>
  </conditionalFormatting>
  <conditionalFormatting sqref="AJ33">
    <cfRule type="cellIs" dxfId="26650" priority="880" operator="lessThan">
      <formula>$C$4</formula>
    </cfRule>
  </conditionalFormatting>
  <conditionalFormatting sqref="AJ34">
    <cfRule type="cellIs" dxfId="26649" priority="881" operator="lessThan">
      <formula>$C$4</formula>
    </cfRule>
  </conditionalFormatting>
  <conditionalFormatting sqref="AJ35">
    <cfRule type="cellIs" dxfId="26648" priority="882" operator="lessThan">
      <formula>$C$4</formula>
    </cfRule>
  </conditionalFormatting>
  <conditionalFormatting sqref="AJ36">
    <cfRule type="cellIs" dxfId="26647" priority="883" operator="lessThan">
      <formula>$C$4</formula>
    </cfRule>
  </conditionalFormatting>
  <conditionalFormatting sqref="AJ37">
    <cfRule type="cellIs" dxfId="26646" priority="884" operator="lessThan">
      <formula>$C$4</formula>
    </cfRule>
  </conditionalFormatting>
  <conditionalFormatting sqref="AJ38">
    <cfRule type="cellIs" dxfId="26645" priority="885" operator="lessThan">
      <formula>$C$4</formula>
    </cfRule>
  </conditionalFormatting>
  <conditionalFormatting sqref="AJ39">
    <cfRule type="cellIs" dxfId="26644" priority="886" operator="lessThan">
      <formula>$C$4</formula>
    </cfRule>
  </conditionalFormatting>
  <conditionalFormatting sqref="AJ40">
    <cfRule type="cellIs" dxfId="26643" priority="887" operator="lessThan">
      <formula>$C$4</formula>
    </cfRule>
  </conditionalFormatting>
  <conditionalFormatting sqref="AJ41">
    <cfRule type="cellIs" dxfId="26642" priority="888" operator="lessThan">
      <formula>$C$4</formula>
    </cfRule>
  </conditionalFormatting>
  <conditionalFormatting sqref="AJ42">
    <cfRule type="cellIs" dxfId="26641" priority="889" operator="lessThan">
      <formula>$C$4</formula>
    </cfRule>
  </conditionalFormatting>
  <conditionalFormatting sqref="AJ43">
    <cfRule type="cellIs" dxfId="26640" priority="890" operator="lessThan">
      <formula>$C$4</formula>
    </cfRule>
  </conditionalFormatting>
  <conditionalFormatting sqref="AJ44">
    <cfRule type="cellIs" dxfId="26639" priority="891" operator="lessThan">
      <formula>$C$4</formula>
    </cfRule>
  </conditionalFormatting>
  <conditionalFormatting sqref="AJ45">
    <cfRule type="cellIs" dxfId="26638" priority="892" operator="lessThan">
      <formula>$C$4</formula>
    </cfRule>
  </conditionalFormatting>
  <conditionalFormatting sqref="AJ46">
    <cfRule type="cellIs" dxfId="26637" priority="893" operator="lessThan">
      <formula>$C$4</formula>
    </cfRule>
  </conditionalFormatting>
  <conditionalFormatting sqref="AJ47">
    <cfRule type="cellIs" dxfId="26636" priority="894" operator="lessThan">
      <formula>$C$4</formula>
    </cfRule>
  </conditionalFormatting>
  <conditionalFormatting sqref="AJ48">
    <cfRule type="cellIs" dxfId="26635" priority="895" operator="lessThan">
      <formula>$C$4</formula>
    </cfRule>
  </conditionalFormatting>
  <conditionalFormatting sqref="AJ49">
    <cfRule type="cellIs" dxfId="26634" priority="896" operator="lessThan">
      <formula>$C$4</formula>
    </cfRule>
  </conditionalFormatting>
  <conditionalFormatting sqref="AJ50">
    <cfRule type="cellIs" dxfId="26633" priority="897" operator="lessThan">
      <formula>$C$4</formula>
    </cfRule>
  </conditionalFormatting>
  <conditionalFormatting sqref="AJ51">
    <cfRule type="cellIs" dxfId="26632" priority="898" operator="lessThan">
      <formula>$C$4</formula>
    </cfRule>
  </conditionalFormatting>
  <conditionalFormatting sqref="AJ52">
    <cfRule type="cellIs" dxfId="26631" priority="899" operator="lessThan">
      <formula>$C$4</formula>
    </cfRule>
  </conditionalFormatting>
  <conditionalFormatting sqref="AJ53">
    <cfRule type="cellIs" dxfId="26630" priority="900" operator="lessThan">
      <formula>$C$4</formula>
    </cfRule>
  </conditionalFormatting>
  <conditionalFormatting sqref="AJ54">
    <cfRule type="cellIs" dxfId="26629" priority="901" operator="lessThan">
      <formula>$C$4</formula>
    </cfRule>
  </conditionalFormatting>
  <conditionalFormatting sqref="AJ55">
    <cfRule type="cellIs" dxfId="26628" priority="902" operator="lessThan">
      <formula>$C$4</formula>
    </cfRule>
  </conditionalFormatting>
  <conditionalFormatting sqref="AJ56">
    <cfRule type="cellIs" dxfId="26627" priority="903" operator="lessThan">
      <formula>$C$4</formula>
    </cfRule>
  </conditionalFormatting>
  <conditionalFormatting sqref="AJ57">
    <cfRule type="cellIs" dxfId="26626" priority="904" operator="lessThan">
      <formula>$C$4</formula>
    </cfRule>
  </conditionalFormatting>
  <conditionalFormatting sqref="AJ58">
    <cfRule type="cellIs" dxfId="26625" priority="905" operator="lessThan">
      <formula>$C$4</formula>
    </cfRule>
  </conditionalFormatting>
  <conditionalFormatting sqref="AJ59">
    <cfRule type="cellIs" dxfId="26624" priority="906" operator="lessThan">
      <formula>$C$4</formula>
    </cfRule>
  </conditionalFormatting>
  <conditionalFormatting sqref="AJ60">
    <cfRule type="cellIs" dxfId="26623" priority="907" operator="lessThan">
      <formula>$C$4</formula>
    </cfRule>
  </conditionalFormatting>
  <conditionalFormatting sqref="AK11">
    <cfRule type="cellIs" dxfId="26622" priority="908" operator="lessThan">
      <formula>$C$4</formula>
    </cfRule>
  </conditionalFormatting>
  <conditionalFormatting sqref="AK12">
    <cfRule type="cellIs" dxfId="26621" priority="909" operator="lessThan">
      <formula>$C$4</formula>
    </cfRule>
  </conditionalFormatting>
  <conditionalFormatting sqref="AK13">
    <cfRule type="cellIs" dxfId="26620" priority="910" operator="lessThan">
      <formula>$C$4</formula>
    </cfRule>
  </conditionalFormatting>
  <conditionalFormatting sqref="AK14">
    <cfRule type="cellIs" dxfId="26619" priority="911" operator="lessThan">
      <formula>$C$4</formula>
    </cfRule>
  </conditionalFormatting>
  <conditionalFormatting sqref="AK15">
    <cfRule type="cellIs" dxfId="26618" priority="912" operator="lessThan">
      <formula>$C$4</formula>
    </cfRule>
  </conditionalFormatting>
  <conditionalFormatting sqref="AK16">
    <cfRule type="cellIs" dxfId="26617" priority="913" operator="lessThan">
      <formula>$C$4</formula>
    </cfRule>
  </conditionalFormatting>
  <conditionalFormatting sqref="AK17">
    <cfRule type="cellIs" dxfId="26616" priority="914" operator="lessThan">
      <formula>$C$4</formula>
    </cfRule>
  </conditionalFormatting>
  <conditionalFormatting sqref="AK18">
    <cfRule type="cellIs" dxfId="26615" priority="915" operator="lessThan">
      <formula>$C$4</formula>
    </cfRule>
  </conditionalFormatting>
  <conditionalFormatting sqref="AK19">
    <cfRule type="cellIs" dxfId="26614" priority="916" operator="lessThan">
      <formula>$C$4</formula>
    </cfRule>
  </conditionalFormatting>
  <conditionalFormatting sqref="AK20">
    <cfRule type="cellIs" dxfId="26613" priority="917" operator="lessThan">
      <formula>$C$4</formula>
    </cfRule>
  </conditionalFormatting>
  <conditionalFormatting sqref="AK21">
    <cfRule type="cellIs" dxfId="26612" priority="918" operator="lessThan">
      <formula>$C$4</formula>
    </cfRule>
  </conditionalFormatting>
  <conditionalFormatting sqref="AK22">
    <cfRule type="cellIs" dxfId="26611" priority="919" operator="lessThan">
      <formula>$C$4</formula>
    </cfRule>
  </conditionalFormatting>
  <conditionalFormatting sqref="AK23">
    <cfRule type="cellIs" dxfId="26610" priority="920" operator="lessThan">
      <formula>$C$4</formula>
    </cfRule>
  </conditionalFormatting>
  <conditionalFormatting sqref="AK24">
    <cfRule type="cellIs" dxfId="26609" priority="921" operator="lessThan">
      <formula>$C$4</formula>
    </cfRule>
  </conditionalFormatting>
  <conditionalFormatting sqref="AK25">
    <cfRule type="cellIs" dxfId="26608" priority="922" operator="lessThan">
      <formula>$C$4</formula>
    </cfRule>
  </conditionalFormatting>
  <conditionalFormatting sqref="AK26">
    <cfRule type="cellIs" dxfId="26607" priority="923" operator="lessThan">
      <formula>$C$4</formula>
    </cfRule>
  </conditionalFormatting>
  <conditionalFormatting sqref="AK27">
    <cfRule type="cellIs" dxfId="26606" priority="924" operator="lessThan">
      <formula>$C$4</formula>
    </cfRule>
  </conditionalFormatting>
  <conditionalFormatting sqref="AK28">
    <cfRule type="cellIs" dxfId="26605" priority="925" operator="lessThan">
      <formula>$C$4</formula>
    </cfRule>
  </conditionalFormatting>
  <conditionalFormatting sqref="AK29">
    <cfRule type="cellIs" dxfId="26604" priority="926" operator="lessThan">
      <formula>$C$4</formula>
    </cfRule>
  </conditionalFormatting>
  <conditionalFormatting sqref="AK30">
    <cfRule type="cellIs" dxfId="26603" priority="927" operator="lessThan">
      <formula>$C$4</formula>
    </cfRule>
  </conditionalFormatting>
  <conditionalFormatting sqref="AK31">
    <cfRule type="cellIs" dxfId="26602" priority="928" operator="lessThan">
      <formula>$C$4</formula>
    </cfRule>
  </conditionalFormatting>
  <conditionalFormatting sqref="AK32">
    <cfRule type="cellIs" dxfId="26601" priority="929" operator="lessThan">
      <formula>$C$4</formula>
    </cfRule>
  </conditionalFormatting>
  <conditionalFormatting sqref="AK33">
    <cfRule type="cellIs" dxfId="26600" priority="930" operator="lessThan">
      <formula>$C$4</formula>
    </cfRule>
  </conditionalFormatting>
  <conditionalFormatting sqref="AK34">
    <cfRule type="cellIs" dxfId="26599" priority="931" operator="lessThan">
      <formula>$C$4</formula>
    </cfRule>
  </conditionalFormatting>
  <conditionalFormatting sqref="AK35">
    <cfRule type="cellIs" dxfId="26598" priority="932" operator="lessThan">
      <formula>$C$4</formula>
    </cfRule>
  </conditionalFormatting>
  <conditionalFormatting sqref="AK36">
    <cfRule type="cellIs" dxfId="26597" priority="933" operator="lessThan">
      <formula>$C$4</formula>
    </cfRule>
  </conditionalFormatting>
  <conditionalFormatting sqref="AK37">
    <cfRule type="cellIs" dxfId="26596" priority="934" operator="lessThan">
      <formula>$C$4</formula>
    </cfRule>
  </conditionalFormatting>
  <conditionalFormatting sqref="AK38">
    <cfRule type="cellIs" dxfId="26595" priority="935" operator="lessThan">
      <formula>$C$4</formula>
    </cfRule>
  </conditionalFormatting>
  <conditionalFormatting sqref="AK39">
    <cfRule type="cellIs" dxfId="26594" priority="936" operator="lessThan">
      <formula>$C$4</formula>
    </cfRule>
  </conditionalFormatting>
  <conditionalFormatting sqref="AK40">
    <cfRule type="cellIs" dxfId="26593" priority="937" operator="lessThan">
      <formula>$C$4</formula>
    </cfRule>
  </conditionalFormatting>
  <conditionalFormatting sqref="AK41">
    <cfRule type="cellIs" dxfId="26592" priority="938" operator="lessThan">
      <formula>$C$4</formula>
    </cfRule>
  </conditionalFormatting>
  <conditionalFormatting sqref="AK42">
    <cfRule type="cellIs" dxfId="26591" priority="939" operator="lessThan">
      <formula>$C$4</formula>
    </cfRule>
  </conditionalFormatting>
  <conditionalFormatting sqref="AK43">
    <cfRule type="cellIs" dxfId="26590" priority="940" operator="lessThan">
      <formula>$C$4</formula>
    </cfRule>
  </conditionalFormatting>
  <conditionalFormatting sqref="AK44">
    <cfRule type="cellIs" dxfId="26589" priority="941" operator="lessThan">
      <formula>$C$4</formula>
    </cfRule>
  </conditionalFormatting>
  <conditionalFormatting sqref="AK45">
    <cfRule type="cellIs" dxfId="26588" priority="942" operator="lessThan">
      <formula>$C$4</formula>
    </cfRule>
  </conditionalFormatting>
  <conditionalFormatting sqref="AK46">
    <cfRule type="cellIs" dxfId="26587" priority="943" operator="lessThan">
      <formula>$C$4</formula>
    </cfRule>
  </conditionalFormatting>
  <conditionalFormatting sqref="AK47">
    <cfRule type="cellIs" dxfId="26586" priority="944" operator="lessThan">
      <formula>$C$4</formula>
    </cfRule>
  </conditionalFormatting>
  <conditionalFormatting sqref="AK48">
    <cfRule type="cellIs" dxfId="26585" priority="945" operator="lessThan">
      <formula>$C$4</formula>
    </cfRule>
  </conditionalFormatting>
  <conditionalFormatting sqref="AK49">
    <cfRule type="cellIs" dxfId="26584" priority="946" operator="lessThan">
      <formula>$C$4</formula>
    </cfRule>
  </conditionalFormatting>
  <conditionalFormatting sqref="AK50">
    <cfRule type="cellIs" dxfId="26583" priority="947" operator="lessThan">
      <formula>$C$4</formula>
    </cfRule>
  </conditionalFormatting>
  <conditionalFormatting sqref="AK51">
    <cfRule type="cellIs" dxfId="26582" priority="948" operator="lessThan">
      <formula>$C$4</formula>
    </cfRule>
  </conditionalFormatting>
  <conditionalFormatting sqref="AK52">
    <cfRule type="cellIs" dxfId="26581" priority="949" operator="lessThan">
      <formula>$C$4</formula>
    </cfRule>
  </conditionalFormatting>
  <conditionalFormatting sqref="AK53">
    <cfRule type="cellIs" dxfId="26580" priority="950" operator="lessThan">
      <formula>$C$4</formula>
    </cfRule>
  </conditionalFormatting>
  <conditionalFormatting sqref="AK54">
    <cfRule type="cellIs" dxfId="26579" priority="951" operator="lessThan">
      <formula>$C$4</formula>
    </cfRule>
  </conditionalFormatting>
  <conditionalFormatting sqref="AK55">
    <cfRule type="cellIs" dxfId="26578" priority="952" operator="lessThan">
      <formula>$C$4</formula>
    </cfRule>
  </conditionalFormatting>
  <conditionalFormatting sqref="AK56">
    <cfRule type="cellIs" dxfId="26577" priority="953" operator="lessThan">
      <formula>$C$4</formula>
    </cfRule>
  </conditionalFormatting>
  <conditionalFormatting sqref="AK57">
    <cfRule type="cellIs" dxfId="26576" priority="954" operator="lessThan">
      <formula>$C$4</formula>
    </cfRule>
  </conditionalFormatting>
  <conditionalFormatting sqref="AK58">
    <cfRule type="cellIs" dxfId="26575" priority="955" operator="lessThan">
      <formula>$C$4</formula>
    </cfRule>
  </conditionalFormatting>
  <conditionalFormatting sqref="AK59">
    <cfRule type="cellIs" dxfId="26574" priority="956" operator="lessThan">
      <formula>$C$4</formula>
    </cfRule>
  </conditionalFormatting>
  <conditionalFormatting sqref="AK60">
    <cfRule type="cellIs" dxfId="26573" priority="957" operator="lessThan">
      <formula>$C$4</formula>
    </cfRule>
  </conditionalFormatting>
  <conditionalFormatting sqref="AL11">
    <cfRule type="cellIs" dxfId="26572" priority="958" operator="lessThan">
      <formula>$C$4</formula>
    </cfRule>
  </conditionalFormatting>
  <conditionalFormatting sqref="AL12">
    <cfRule type="cellIs" dxfId="26571" priority="959" operator="lessThan">
      <formula>$C$4</formula>
    </cfRule>
  </conditionalFormatting>
  <conditionalFormatting sqref="AL13">
    <cfRule type="cellIs" dxfId="26570" priority="960" operator="lessThan">
      <formula>$C$4</formula>
    </cfRule>
  </conditionalFormatting>
  <conditionalFormatting sqref="AL14">
    <cfRule type="cellIs" dxfId="26569" priority="961" operator="lessThan">
      <formula>$C$4</formula>
    </cfRule>
  </conditionalFormatting>
  <conditionalFormatting sqref="AL15">
    <cfRule type="cellIs" dxfId="26568" priority="962" operator="lessThan">
      <formula>$C$4</formula>
    </cfRule>
  </conditionalFormatting>
  <conditionalFormatting sqref="AL16">
    <cfRule type="cellIs" dxfId="26567" priority="963" operator="lessThan">
      <formula>$C$4</formula>
    </cfRule>
  </conditionalFormatting>
  <conditionalFormatting sqref="AL17">
    <cfRule type="cellIs" dxfId="26566" priority="964" operator="lessThan">
      <formula>$C$4</formula>
    </cfRule>
  </conditionalFormatting>
  <conditionalFormatting sqref="AL18">
    <cfRule type="cellIs" dxfId="26565" priority="965" operator="lessThan">
      <formula>$C$4</formula>
    </cfRule>
  </conditionalFormatting>
  <conditionalFormatting sqref="AL19">
    <cfRule type="cellIs" dxfId="26564" priority="966" operator="lessThan">
      <formula>$C$4</formula>
    </cfRule>
  </conditionalFormatting>
  <conditionalFormatting sqref="AL20">
    <cfRule type="cellIs" dxfId="26563" priority="967" operator="lessThan">
      <formula>$C$4</formula>
    </cfRule>
  </conditionalFormatting>
  <conditionalFormatting sqref="AL21">
    <cfRule type="cellIs" dxfId="26562" priority="968" operator="lessThan">
      <formula>$C$4</formula>
    </cfRule>
  </conditionalFormatting>
  <conditionalFormatting sqref="AL22">
    <cfRule type="cellIs" dxfId="26561" priority="969" operator="lessThan">
      <formula>$C$4</formula>
    </cfRule>
  </conditionalFormatting>
  <conditionalFormatting sqref="AL23">
    <cfRule type="cellIs" dxfId="26560" priority="970" operator="lessThan">
      <formula>$C$4</formula>
    </cfRule>
  </conditionalFormatting>
  <conditionalFormatting sqref="AL24">
    <cfRule type="cellIs" dxfId="26559" priority="971" operator="lessThan">
      <formula>$C$4</formula>
    </cfRule>
  </conditionalFormatting>
  <conditionalFormatting sqref="AL25">
    <cfRule type="cellIs" dxfId="26558" priority="972" operator="lessThan">
      <formula>$C$4</formula>
    </cfRule>
  </conditionalFormatting>
  <conditionalFormatting sqref="AL26">
    <cfRule type="cellIs" dxfId="26557" priority="973" operator="lessThan">
      <formula>$C$4</formula>
    </cfRule>
  </conditionalFormatting>
  <conditionalFormatting sqref="AL27">
    <cfRule type="cellIs" dxfId="26556" priority="974" operator="lessThan">
      <formula>$C$4</formula>
    </cfRule>
  </conditionalFormatting>
  <conditionalFormatting sqref="AL28">
    <cfRule type="cellIs" dxfId="26555" priority="975" operator="lessThan">
      <formula>$C$4</formula>
    </cfRule>
  </conditionalFormatting>
  <conditionalFormatting sqref="AL29">
    <cfRule type="cellIs" dxfId="26554" priority="976" operator="lessThan">
      <formula>$C$4</formula>
    </cfRule>
  </conditionalFormatting>
  <conditionalFormatting sqref="AL30">
    <cfRule type="cellIs" dxfId="26553" priority="977" operator="lessThan">
      <formula>$C$4</formula>
    </cfRule>
  </conditionalFormatting>
  <conditionalFormatting sqref="AL31">
    <cfRule type="cellIs" dxfId="26552" priority="978" operator="lessThan">
      <formula>$C$4</formula>
    </cfRule>
  </conditionalFormatting>
  <conditionalFormatting sqref="AL32">
    <cfRule type="cellIs" dxfId="26551" priority="979" operator="lessThan">
      <formula>$C$4</formula>
    </cfRule>
  </conditionalFormatting>
  <conditionalFormatting sqref="AL33">
    <cfRule type="cellIs" dxfId="26550" priority="980" operator="lessThan">
      <formula>$C$4</formula>
    </cfRule>
  </conditionalFormatting>
  <conditionalFormatting sqref="AL34">
    <cfRule type="cellIs" dxfId="26549" priority="981" operator="lessThan">
      <formula>$C$4</formula>
    </cfRule>
  </conditionalFormatting>
  <conditionalFormatting sqref="AL35">
    <cfRule type="cellIs" dxfId="26548" priority="982" operator="lessThan">
      <formula>$C$4</formula>
    </cfRule>
  </conditionalFormatting>
  <conditionalFormatting sqref="AL36">
    <cfRule type="cellIs" dxfId="26547" priority="983" operator="lessThan">
      <formula>$C$4</formula>
    </cfRule>
  </conditionalFormatting>
  <conditionalFormatting sqref="AL37">
    <cfRule type="cellIs" dxfId="26546" priority="984" operator="lessThan">
      <formula>$C$4</formula>
    </cfRule>
  </conditionalFormatting>
  <conditionalFormatting sqref="AL38">
    <cfRule type="cellIs" dxfId="26545" priority="985" operator="lessThan">
      <formula>$C$4</formula>
    </cfRule>
  </conditionalFormatting>
  <conditionalFormatting sqref="AL39">
    <cfRule type="cellIs" dxfId="26544" priority="986" operator="lessThan">
      <formula>$C$4</formula>
    </cfRule>
  </conditionalFormatting>
  <conditionalFormatting sqref="AL40">
    <cfRule type="cellIs" dxfId="26543" priority="987" operator="lessThan">
      <formula>$C$4</formula>
    </cfRule>
  </conditionalFormatting>
  <conditionalFormatting sqref="AL41">
    <cfRule type="cellIs" dxfId="26542" priority="988" operator="lessThan">
      <formula>$C$4</formula>
    </cfRule>
  </conditionalFormatting>
  <conditionalFormatting sqref="AL42">
    <cfRule type="cellIs" dxfId="26541" priority="989" operator="lessThan">
      <formula>$C$4</formula>
    </cfRule>
  </conditionalFormatting>
  <conditionalFormatting sqref="AL43">
    <cfRule type="cellIs" dxfId="26540" priority="990" operator="lessThan">
      <formula>$C$4</formula>
    </cfRule>
  </conditionalFormatting>
  <conditionalFormatting sqref="AL44">
    <cfRule type="cellIs" dxfId="26539" priority="991" operator="lessThan">
      <formula>$C$4</formula>
    </cfRule>
  </conditionalFormatting>
  <conditionalFormatting sqref="AL45">
    <cfRule type="cellIs" dxfId="26538" priority="992" operator="lessThan">
      <formula>$C$4</formula>
    </cfRule>
  </conditionalFormatting>
  <conditionalFormatting sqref="AL46">
    <cfRule type="cellIs" dxfId="26537" priority="993" operator="lessThan">
      <formula>$C$4</formula>
    </cfRule>
  </conditionalFormatting>
  <conditionalFormatting sqref="AL47">
    <cfRule type="cellIs" dxfId="26536" priority="994" operator="lessThan">
      <formula>$C$4</formula>
    </cfRule>
  </conditionalFormatting>
  <conditionalFormatting sqref="AL48">
    <cfRule type="cellIs" dxfId="26535" priority="995" operator="lessThan">
      <formula>$C$4</formula>
    </cfRule>
  </conditionalFormatting>
  <conditionalFormatting sqref="AL49">
    <cfRule type="cellIs" dxfId="26534" priority="996" operator="lessThan">
      <formula>$C$4</formula>
    </cfRule>
  </conditionalFormatting>
  <conditionalFormatting sqref="AL50">
    <cfRule type="cellIs" dxfId="26533" priority="997" operator="lessThan">
      <formula>$C$4</formula>
    </cfRule>
  </conditionalFormatting>
  <conditionalFormatting sqref="AL51">
    <cfRule type="cellIs" dxfId="26532" priority="998" operator="lessThan">
      <formula>$C$4</formula>
    </cfRule>
  </conditionalFormatting>
  <conditionalFormatting sqref="AL52">
    <cfRule type="cellIs" dxfId="26531" priority="999" operator="lessThan">
      <formula>$C$4</formula>
    </cfRule>
  </conditionalFormatting>
  <conditionalFormatting sqref="AL53">
    <cfRule type="cellIs" dxfId="26530" priority="1000" operator="lessThan">
      <formula>$C$4</formula>
    </cfRule>
  </conditionalFormatting>
  <conditionalFormatting sqref="AL54">
    <cfRule type="cellIs" dxfId="26529" priority="1001" operator="lessThan">
      <formula>$C$4</formula>
    </cfRule>
  </conditionalFormatting>
  <conditionalFormatting sqref="AL55">
    <cfRule type="cellIs" dxfId="26528" priority="1002" operator="lessThan">
      <formula>$C$4</formula>
    </cfRule>
  </conditionalFormatting>
  <conditionalFormatting sqref="AL56">
    <cfRule type="cellIs" dxfId="26527" priority="1003" operator="lessThan">
      <formula>$C$4</formula>
    </cfRule>
  </conditionalFormatting>
  <conditionalFormatting sqref="AL57">
    <cfRule type="cellIs" dxfId="26526" priority="1004" operator="lessThan">
      <formula>$C$4</formula>
    </cfRule>
  </conditionalFormatting>
  <conditionalFormatting sqref="AL58">
    <cfRule type="cellIs" dxfId="26525" priority="1005" operator="lessThan">
      <formula>$C$4</formula>
    </cfRule>
  </conditionalFormatting>
  <conditionalFormatting sqref="AL59">
    <cfRule type="cellIs" dxfId="26524" priority="1006" operator="lessThan">
      <formula>$C$4</formula>
    </cfRule>
  </conditionalFormatting>
  <conditionalFormatting sqref="AL60">
    <cfRule type="cellIs" dxfId="26523" priority="1007" operator="lessThan">
      <formula>$C$4</formula>
    </cfRule>
  </conditionalFormatting>
  <conditionalFormatting sqref="AM11">
    <cfRule type="cellIs" dxfId="26522" priority="1008" operator="lessThan">
      <formula>$C$4</formula>
    </cfRule>
  </conditionalFormatting>
  <conditionalFormatting sqref="AM12">
    <cfRule type="cellIs" dxfId="26521" priority="1009" operator="lessThan">
      <formula>$C$4</formula>
    </cfRule>
  </conditionalFormatting>
  <conditionalFormatting sqref="AM13">
    <cfRule type="cellIs" dxfId="26520" priority="1010" operator="lessThan">
      <formula>$C$4</formula>
    </cfRule>
  </conditionalFormatting>
  <conditionalFormatting sqref="AM14">
    <cfRule type="cellIs" dxfId="26519" priority="1011" operator="lessThan">
      <formula>$C$4</formula>
    </cfRule>
  </conditionalFormatting>
  <conditionalFormatting sqref="AM15">
    <cfRule type="cellIs" dxfId="26518" priority="1012" operator="lessThan">
      <formula>$C$4</formula>
    </cfRule>
  </conditionalFormatting>
  <conditionalFormatting sqref="AM16">
    <cfRule type="cellIs" dxfId="26517" priority="1013" operator="lessThan">
      <formula>$C$4</formula>
    </cfRule>
  </conditionalFormatting>
  <conditionalFormatting sqref="AM17">
    <cfRule type="cellIs" dxfId="26516" priority="1014" operator="lessThan">
      <formula>$C$4</formula>
    </cfRule>
  </conditionalFormatting>
  <conditionalFormatting sqref="AM18">
    <cfRule type="cellIs" dxfId="26515" priority="1015" operator="lessThan">
      <formula>$C$4</formula>
    </cfRule>
  </conditionalFormatting>
  <conditionalFormatting sqref="AM19">
    <cfRule type="cellIs" dxfId="26514" priority="1016" operator="lessThan">
      <formula>$C$4</formula>
    </cfRule>
  </conditionalFormatting>
  <conditionalFormatting sqref="AM20">
    <cfRule type="cellIs" dxfId="26513" priority="1017" operator="lessThan">
      <formula>$C$4</formula>
    </cfRule>
  </conditionalFormatting>
  <conditionalFormatting sqref="AM21">
    <cfRule type="cellIs" dxfId="26512" priority="1018" operator="lessThan">
      <formula>$C$4</formula>
    </cfRule>
  </conditionalFormatting>
  <conditionalFormatting sqref="AM22">
    <cfRule type="cellIs" dxfId="26511" priority="1019" operator="lessThan">
      <formula>$C$4</formula>
    </cfRule>
  </conditionalFormatting>
  <conditionalFormatting sqref="AM23">
    <cfRule type="cellIs" dxfId="26510" priority="1020" operator="lessThan">
      <formula>$C$4</formula>
    </cfRule>
  </conditionalFormatting>
  <conditionalFormatting sqref="AM24">
    <cfRule type="cellIs" dxfId="26509" priority="1021" operator="lessThan">
      <formula>$C$4</formula>
    </cfRule>
  </conditionalFormatting>
  <conditionalFormatting sqref="AM25">
    <cfRule type="cellIs" dxfId="26508" priority="1022" operator="lessThan">
      <formula>$C$4</formula>
    </cfRule>
  </conditionalFormatting>
  <conditionalFormatting sqref="AM26">
    <cfRule type="cellIs" dxfId="26507" priority="1023" operator="lessThan">
      <formula>$C$4</formula>
    </cfRule>
  </conditionalFormatting>
  <conditionalFormatting sqref="AM27">
    <cfRule type="cellIs" dxfId="26506" priority="1024" operator="lessThan">
      <formula>$C$4</formula>
    </cfRule>
  </conditionalFormatting>
  <conditionalFormatting sqref="AM28">
    <cfRule type="cellIs" dxfId="26505" priority="1025" operator="lessThan">
      <formula>$C$4</formula>
    </cfRule>
  </conditionalFormatting>
  <conditionalFormatting sqref="AM29">
    <cfRule type="cellIs" dxfId="26504" priority="1026" operator="lessThan">
      <formula>$C$4</formula>
    </cfRule>
  </conditionalFormatting>
  <conditionalFormatting sqref="AM30">
    <cfRule type="cellIs" dxfId="26503" priority="1027" operator="lessThan">
      <formula>$C$4</formula>
    </cfRule>
  </conditionalFormatting>
  <conditionalFormatting sqref="AM31">
    <cfRule type="cellIs" dxfId="26502" priority="1028" operator="lessThan">
      <formula>$C$4</formula>
    </cfRule>
  </conditionalFormatting>
  <conditionalFormatting sqref="AM32">
    <cfRule type="cellIs" dxfId="26501" priority="1029" operator="lessThan">
      <formula>$C$4</formula>
    </cfRule>
  </conditionalFormatting>
  <conditionalFormatting sqref="AM33">
    <cfRule type="cellIs" dxfId="26500" priority="1030" operator="lessThan">
      <formula>$C$4</formula>
    </cfRule>
  </conditionalFormatting>
  <conditionalFormatting sqref="AM34">
    <cfRule type="cellIs" dxfId="26499" priority="1031" operator="lessThan">
      <formula>$C$4</formula>
    </cfRule>
  </conditionalFormatting>
  <conditionalFormatting sqref="AM35">
    <cfRule type="cellIs" dxfId="26498" priority="1032" operator="lessThan">
      <formula>$C$4</formula>
    </cfRule>
  </conditionalFormatting>
  <conditionalFormatting sqref="AM36">
    <cfRule type="cellIs" dxfId="26497" priority="1033" operator="lessThan">
      <formula>$C$4</formula>
    </cfRule>
  </conditionalFormatting>
  <conditionalFormatting sqref="AM37">
    <cfRule type="cellIs" dxfId="26496" priority="1034" operator="lessThan">
      <formula>$C$4</formula>
    </cfRule>
  </conditionalFormatting>
  <conditionalFormatting sqref="AM38">
    <cfRule type="cellIs" dxfId="26495" priority="1035" operator="lessThan">
      <formula>$C$4</formula>
    </cfRule>
  </conditionalFormatting>
  <conditionalFormatting sqref="AM39">
    <cfRule type="cellIs" dxfId="26494" priority="1036" operator="lessThan">
      <formula>$C$4</formula>
    </cfRule>
  </conditionalFormatting>
  <conditionalFormatting sqref="AM40">
    <cfRule type="cellIs" dxfId="26493" priority="1037" operator="lessThan">
      <formula>$C$4</formula>
    </cfRule>
  </conditionalFormatting>
  <conditionalFormatting sqref="AM41">
    <cfRule type="cellIs" dxfId="26492" priority="1038" operator="lessThan">
      <formula>$C$4</formula>
    </cfRule>
  </conditionalFormatting>
  <conditionalFormatting sqref="AM42">
    <cfRule type="cellIs" dxfId="26491" priority="1039" operator="lessThan">
      <formula>$C$4</formula>
    </cfRule>
  </conditionalFormatting>
  <conditionalFormatting sqref="AM43">
    <cfRule type="cellIs" dxfId="26490" priority="1040" operator="lessThan">
      <formula>$C$4</formula>
    </cfRule>
  </conditionalFormatting>
  <conditionalFormatting sqref="AM44">
    <cfRule type="cellIs" dxfId="26489" priority="1041" operator="lessThan">
      <formula>$C$4</formula>
    </cfRule>
  </conditionalFormatting>
  <conditionalFormatting sqref="AM45">
    <cfRule type="cellIs" dxfId="26488" priority="1042" operator="lessThan">
      <formula>$C$4</formula>
    </cfRule>
  </conditionalFormatting>
  <conditionalFormatting sqref="AM46">
    <cfRule type="cellIs" dxfId="26487" priority="1043" operator="lessThan">
      <formula>$C$4</formula>
    </cfRule>
  </conditionalFormatting>
  <conditionalFormatting sqref="AM47">
    <cfRule type="cellIs" dxfId="26486" priority="1044" operator="lessThan">
      <formula>$C$4</formula>
    </cfRule>
  </conditionalFormatting>
  <conditionalFormatting sqref="AM48">
    <cfRule type="cellIs" dxfId="26485" priority="1045" operator="lessThan">
      <formula>$C$4</formula>
    </cfRule>
  </conditionalFormatting>
  <conditionalFormatting sqref="AM49">
    <cfRule type="cellIs" dxfId="26484" priority="1046" operator="lessThan">
      <formula>$C$4</formula>
    </cfRule>
  </conditionalFormatting>
  <conditionalFormatting sqref="AM50">
    <cfRule type="cellIs" dxfId="26483" priority="1047" operator="lessThan">
      <formula>$C$4</formula>
    </cfRule>
  </conditionalFormatting>
  <conditionalFormatting sqref="AM51">
    <cfRule type="cellIs" dxfId="26482" priority="1048" operator="lessThan">
      <formula>$C$4</formula>
    </cfRule>
  </conditionalFormatting>
  <conditionalFormatting sqref="AM52">
    <cfRule type="cellIs" dxfId="26481" priority="1049" operator="lessThan">
      <formula>$C$4</formula>
    </cfRule>
  </conditionalFormatting>
  <conditionalFormatting sqref="AM53">
    <cfRule type="cellIs" dxfId="26480" priority="1050" operator="lessThan">
      <formula>$C$4</formula>
    </cfRule>
  </conditionalFormatting>
  <conditionalFormatting sqref="AM54">
    <cfRule type="cellIs" dxfId="26479" priority="1051" operator="lessThan">
      <formula>$C$4</formula>
    </cfRule>
  </conditionalFormatting>
  <conditionalFormatting sqref="AM55">
    <cfRule type="cellIs" dxfId="26478" priority="1052" operator="lessThan">
      <formula>$C$4</formula>
    </cfRule>
  </conditionalFormatting>
  <conditionalFormatting sqref="AM56">
    <cfRule type="cellIs" dxfId="26477" priority="1053" operator="lessThan">
      <formula>$C$4</formula>
    </cfRule>
  </conditionalFormatting>
  <conditionalFormatting sqref="AM57">
    <cfRule type="cellIs" dxfId="26476" priority="1054" operator="lessThan">
      <formula>$C$4</formula>
    </cfRule>
  </conditionalFormatting>
  <conditionalFormatting sqref="AM58">
    <cfRule type="cellIs" dxfId="26475" priority="1055" operator="lessThan">
      <formula>$C$4</formula>
    </cfRule>
  </conditionalFormatting>
  <conditionalFormatting sqref="AM59">
    <cfRule type="cellIs" dxfId="26474" priority="1056" operator="lessThan">
      <formula>$C$4</formula>
    </cfRule>
  </conditionalFormatting>
  <conditionalFormatting sqref="AM60">
    <cfRule type="cellIs" dxfId="26473" priority="1057" operator="lessThan">
      <formula>$C$4</formula>
    </cfRule>
  </conditionalFormatting>
  <conditionalFormatting sqref="AN11">
    <cfRule type="cellIs" dxfId="26472" priority="1058" operator="lessThan">
      <formula>$C$4</formula>
    </cfRule>
  </conditionalFormatting>
  <conditionalFormatting sqref="AN12">
    <cfRule type="cellIs" dxfId="26471" priority="1059" operator="lessThan">
      <formula>$C$4</formula>
    </cfRule>
  </conditionalFormatting>
  <conditionalFormatting sqref="AN13">
    <cfRule type="cellIs" dxfId="26470" priority="1060" operator="lessThan">
      <formula>$C$4</formula>
    </cfRule>
  </conditionalFormatting>
  <conditionalFormatting sqref="AN14">
    <cfRule type="cellIs" dxfId="26469" priority="1061" operator="lessThan">
      <formula>$C$4</formula>
    </cfRule>
  </conditionalFormatting>
  <conditionalFormatting sqref="AN15">
    <cfRule type="cellIs" dxfId="26468" priority="1062" operator="lessThan">
      <formula>$C$4</formula>
    </cfRule>
  </conditionalFormatting>
  <conditionalFormatting sqref="AN16">
    <cfRule type="cellIs" dxfId="26467" priority="1063" operator="lessThan">
      <formula>$C$4</formula>
    </cfRule>
  </conditionalFormatting>
  <conditionalFormatting sqref="AN17">
    <cfRule type="cellIs" dxfId="26466" priority="1064" operator="lessThan">
      <formula>$C$4</formula>
    </cfRule>
  </conditionalFormatting>
  <conditionalFormatting sqref="AN18">
    <cfRule type="cellIs" dxfId="26465" priority="1065" operator="lessThan">
      <formula>$C$4</formula>
    </cfRule>
  </conditionalFormatting>
  <conditionalFormatting sqref="AN19">
    <cfRule type="cellIs" dxfId="26464" priority="1066" operator="lessThan">
      <formula>$C$4</formula>
    </cfRule>
  </conditionalFormatting>
  <conditionalFormatting sqref="AN20">
    <cfRule type="cellIs" dxfId="26463" priority="1067" operator="lessThan">
      <formula>$C$4</formula>
    </cfRule>
  </conditionalFormatting>
  <conditionalFormatting sqref="AN21">
    <cfRule type="cellIs" dxfId="26462" priority="1068" operator="lessThan">
      <formula>$C$4</formula>
    </cfRule>
  </conditionalFormatting>
  <conditionalFormatting sqref="AN22">
    <cfRule type="cellIs" dxfId="26461" priority="1069" operator="lessThan">
      <formula>$C$4</formula>
    </cfRule>
  </conditionalFormatting>
  <conditionalFormatting sqref="AN23">
    <cfRule type="cellIs" dxfId="26460" priority="1070" operator="lessThan">
      <formula>$C$4</formula>
    </cfRule>
  </conditionalFormatting>
  <conditionalFormatting sqref="AN24">
    <cfRule type="cellIs" dxfId="26459" priority="1071" operator="lessThan">
      <formula>$C$4</formula>
    </cfRule>
  </conditionalFormatting>
  <conditionalFormatting sqref="AN25">
    <cfRule type="cellIs" dxfId="26458" priority="1072" operator="lessThan">
      <formula>$C$4</formula>
    </cfRule>
  </conditionalFormatting>
  <conditionalFormatting sqref="AN26">
    <cfRule type="cellIs" dxfId="26457" priority="1073" operator="lessThan">
      <formula>$C$4</formula>
    </cfRule>
  </conditionalFormatting>
  <conditionalFormatting sqref="AN27">
    <cfRule type="cellIs" dxfId="26456" priority="1074" operator="lessThan">
      <formula>$C$4</formula>
    </cfRule>
  </conditionalFormatting>
  <conditionalFormatting sqref="AN28">
    <cfRule type="cellIs" dxfId="26455" priority="1075" operator="lessThan">
      <formula>$C$4</formula>
    </cfRule>
  </conditionalFormatting>
  <conditionalFormatting sqref="AN29">
    <cfRule type="cellIs" dxfId="26454" priority="1076" operator="lessThan">
      <formula>$C$4</formula>
    </cfRule>
  </conditionalFormatting>
  <conditionalFormatting sqref="AN30">
    <cfRule type="cellIs" dxfId="26453" priority="1077" operator="lessThan">
      <formula>$C$4</formula>
    </cfRule>
  </conditionalFormatting>
  <conditionalFormatting sqref="AN31">
    <cfRule type="cellIs" dxfId="26452" priority="1078" operator="lessThan">
      <formula>$C$4</formula>
    </cfRule>
  </conditionalFormatting>
  <conditionalFormatting sqref="AN32">
    <cfRule type="cellIs" dxfId="26451" priority="1079" operator="lessThan">
      <formula>$C$4</formula>
    </cfRule>
  </conditionalFormatting>
  <conditionalFormatting sqref="AN33">
    <cfRule type="cellIs" dxfId="26450" priority="1080" operator="lessThan">
      <formula>$C$4</formula>
    </cfRule>
  </conditionalFormatting>
  <conditionalFormatting sqref="AN34">
    <cfRule type="cellIs" dxfId="26449" priority="1081" operator="lessThan">
      <formula>$C$4</formula>
    </cfRule>
  </conditionalFormatting>
  <conditionalFormatting sqref="AN35">
    <cfRule type="cellIs" dxfId="26448" priority="1082" operator="lessThan">
      <formula>$C$4</formula>
    </cfRule>
  </conditionalFormatting>
  <conditionalFormatting sqref="AN36">
    <cfRule type="cellIs" dxfId="26447" priority="1083" operator="lessThan">
      <formula>$C$4</formula>
    </cfRule>
  </conditionalFormatting>
  <conditionalFormatting sqref="AN37">
    <cfRule type="cellIs" dxfId="26446" priority="1084" operator="lessThan">
      <formula>$C$4</formula>
    </cfRule>
  </conditionalFormatting>
  <conditionalFormatting sqref="AN38">
    <cfRule type="cellIs" dxfId="26445" priority="1085" operator="lessThan">
      <formula>$C$4</formula>
    </cfRule>
  </conditionalFormatting>
  <conditionalFormatting sqref="AN39">
    <cfRule type="cellIs" dxfId="26444" priority="1086" operator="lessThan">
      <formula>$C$4</formula>
    </cfRule>
  </conditionalFormatting>
  <conditionalFormatting sqref="AN40">
    <cfRule type="cellIs" dxfId="26443" priority="1087" operator="lessThan">
      <formula>$C$4</formula>
    </cfRule>
  </conditionalFormatting>
  <conditionalFormatting sqref="AN41">
    <cfRule type="cellIs" dxfId="26442" priority="1088" operator="lessThan">
      <formula>$C$4</formula>
    </cfRule>
  </conditionalFormatting>
  <conditionalFormatting sqref="AN42">
    <cfRule type="cellIs" dxfId="26441" priority="1089" operator="lessThan">
      <formula>$C$4</formula>
    </cfRule>
  </conditionalFormatting>
  <conditionalFormatting sqref="AN43">
    <cfRule type="cellIs" dxfId="26440" priority="1090" operator="lessThan">
      <formula>$C$4</formula>
    </cfRule>
  </conditionalFormatting>
  <conditionalFormatting sqref="AN44">
    <cfRule type="cellIs" dxfId="26439" priority="1091" operator="lessThan">
      <formula>$C$4</formula>
    </cfRule>
  </conditionalFormatting>
  <conditionalFormatting sqref="AN45">
    <cfRule type="cellIs" dxfId="26438" priority="1092" operator="lessThan">
      <formula>$C$4</formula>
    </cfRule>
  </conditionalFormatting>
  <conditionalFormatting sqref="AN46">
    <cfRule type="cellIs" dxfId="26437" priority="1093" operator="lessThan">
      <formula>$C$4</formula>
    </cfRule>
  </conditionalFormatting>
  <conditionalFormatting sqref="AN47">
    <cfRule type="cellIs" dxfId="26436" priority="1094" operator="lessThan">
      <formula>$C$4</formula>
    </cfRule>
  </conditionalFormatting>
  <conditionalFormatting sqref="AN48">
    <cfRule type="cellIs" dxfId="26435" priority="1095" operator="lessThan">
      <formula>$C$4</formula>
    </cfRule>
  </conditionalFormatting>
  <conditionalFormatting sqref="AN49">
    <cfRule type="cellIs" dxfId="26434" priority="1096" operator="lessThan">
      <formula>$C$4</formula>
    </cfRule>
  </conditionalFormatting>
  <conditionalFormatting sqref="AN50">
    <cfRule type="cellIs" dxfId="26433" priority="1097" operator="lessThan">
      <formula>$C$4</formula>
    </cfRule>
  </conditionalFormatting>
  <conditionalFormatting sqref="AN51">
    <cfRule type="cellIs" dxfId="26432" priority="1098" operator="lessThan">
      <formula>$C$4</formula>
    </cfRule>
  </conditionalFormatting>
  <conditionalFormatting sqref="AN52">
    <cfRule type="cellIs" dxfId="26431" priority="1099" operator="lessThan">
      <formula>$C$4</formula>
    </cfRule>
  </conditionalFormatting>
  <conditionalFormatting sqref="AN53">
    <cfRule type="cellIs" dxfId="26430" priority="1100" operator="lessThan">
      <formula>$C$4</formula>
    </cfRule>
  </conditionalFormatting>
  <conditionalFormatting sqref="AN54">
    <cfRule type="cellIs" dxfId="26429" priority="1101" operator="lessThan">
      <formula>$C$4</formula>
    </cfRule>
  </conditionalFormatting>
  <conditionalFormatting sqref="AN55">
    <cfRule type="cellIs" dxfId="26428" priority="1102" operator="lessThan">
      <formula>$C$4</formula>
    </cfRule>
  </conditionalFormatting>
  <conditionalFormatting sqref="AN56">
    <cfRule type="cellIs" dxfId="26427" priority="1103" operator="lessThan">
      <formula>$C$4</formula>
    </cfRule>
  </conditionalFormatting>
  <conditionalFormatting sqref="AN57">
    <cfRule type="cellIs" dxfId="26426" priority="1104" operator="lessThan">
      <formula>$C$4</formula>
    </cfRule>
  </conditionalFormatting>
  <conditionalFormatting sqref="AN58">
    <cfRule type="cellIs" dxfId="26425" priority="1105" operator="lessThan">
      <formula>$C$4</formula>
    </cfRule>
  </conditionalFormatting>
  <conditionalFormatting sqref="AN59">
    <cfRule type="cellIs" dxfId="26424" priority="1106" operator="lessThan">
      <formula>$C$4</formula>
    </cfRule>
  </conditionalFormatting>
  <conditionalFormatting sqref="AN60">
    <cfRule type="cellIs" dxfId="26423" priority="1107" operator="lessThan">
      <formula>$C$4</formula>
    </cfRule>
  </conditionalFormatting>
  <conditionalFormatting sqref="AO11">
    <cfRule type="cellIs" dxfId="26422" priority="1108" operator="lessThan">
      <formula>$C$4</formula>
    </cfRule>
  </conditionalFormatting>
  <conditionalFormatting sqref="AO12">
    <cfRule type="cellIs" dxfId="26421" priority="1109" operator="lessThan">
      <formula>$C$4</formula>
    </cfRule>
  </conditionalFormatting>
  <conditionalFormatting sqref="AO13">
    <cfRule type="cellIs" dxfId="26420" priority="1110" operator="lessThan">
      <formula>$C$4</formula>
    </cfRule>
  </conditionalFormatting>
  <conditionalFormatting sqref="AO14">
    <cfRule type="cellIs" dxfId="26419" priority="1111" operator="lessThan">
      <formula>$C$4</formula>
    </cfRule>
  </conditionalFormatting>
  <conditionalFormatting sqref="AO15">
    <cfRule type="cellIs" dxfId="26418" priority="1112" operator="lessThan">
      <formula>$C$4</formula>
    </cfRule>
  </conditionalFormatting>
  <conditionalFormatting sqref="AO16">
    <cfRule type="cellIs" dxfId="26417" priority="1113" operator="lessThan">
      <formula>$C$4</formula>
    </cfRule>
  </conditionalFormatting>
  <conditionalFormatting sqref="AO17">
    <cfRule type="cellIs" dxfId="26416" priority="1114" operator="lessThan">
      <formula>$C$4</formula>
    </cfRule>
  </conditionalFormatting>
  <conditionalFormatting sqref="AO18">
    <cfRule type="cellIs" dxfId="26415" priority="1115" operator="lessThan">
      <formula>$C$4</formula>
    </cfRule>
  </conditionalFormatting>
  <conditionalFormatting sqref="AO19">
    <cfRule type="cellIs" dxfId="26414" priority="1116" operator="lessThan">
      <formula>$C$4</formula>
    </cfRule>
  </conditionalFormatting>
  <conditionalFormatting sqref="AO20">
    <cfRule type="cellIs" dxfId="26413" priority="1117" operator="lessThan">
      <formula>$C$4</formula>
    </cfRule>
  </conditionalFormatting>
  <conditionalFormatting sqref="AO21">
    <cfRule type="cellIs" dxfId="26412" priority="1118" operator="lessThan">
      <formula>$C$4</formula>
    </cfRule>
  </conditionalFormatting>
  <conditionalFormatting sqref="AO22">
    <cfRule type="cellIs" dxfId="26411" priority="1119" operator="lessThan">
      <formula>$C$4</formula>
    </cfRule>
  </conditionalFormatting>
  <conditionalFormatting sqref="AO23">
    <cfRule type="cellIs" dxfId="26410" priority="1120" operator="lessThan">
      <formula>$C$4</formula>
    </cfRule>
  </conditionalFormatting>
  <conditionalFormatting sqref="AO24">
    <cfRule type="cellIs" dxfId="26409" priority="1121" operator="lessThan">
      <formula>$C$4</formula>
    </cfRule>
  </conditionalFormatting>
  <conditionalFormatting sqref="AO25">
    <cfRule type="cellIs" dxfId="26408" priority="1122" operator="lessThan">
      <formula>$C$4</formula>
    </cfRule>
  </conditionalFormatting>
  <conditionalFormatting sqref="AO26">
    <cfRule type="cellIs" dxfId="26407" priority="1123" operator="lessThan">
      <formula>$C$4</formula>
    </cfRule>
  </conditionalFormatting>
  <conditionalFormatting sqref="AO27">
    <cfRule type="cellIs" dxfId="26406" priority="1124" operator="lessThan">
      <formula>$C$4</formula>
    </cfRule>
  </conditionalFormatting>
  <conditionalFormatting sqref="AO28">
    <cfRule type="cellIs" dxfId="26405" priority="1125" operator="lessThan">
      <formula>$C$4</formula>
    </cfRule>
  </conditionalFormatting>
  <conditionalFormatting sqref="AO29">
    <cfRule type="cellIs" dxfId="26404" priority="1126" operator="lessThan">
      <formula>$C$4</formula>
    </cfRule>
  </conditionalFormatting>
  <conditionalFormatting sqref="AO30">
    <cfRule type="cellIs" dxfId="26403" priority="1127" operator="lessThan">
      <formula>$C$4</formula>
    </cfRule>
  </conditionalFormatting>
  <conditionalFormatting sqref="AO31">
    <cfRule type="cellIs" dxfId="26402" priority="1128" operator="lessThan">
      <formula>$C$4</formula>
    </cfRule>
  </conditionalFormatting>
  <conditionalFormatting sqref="AO32">
    <cfRule type="cellIs" dxfId="26401" priority="1129" operator="lessThan">
      <formula>$C$4</formula>
    </cfRule>
  </conditionalFormatting>
  <conditionalFormatting sqref="AO33">
    <cfRule type="cellIs" dxfId="26400" priority="1130" operator="lessThan">
      <formula>$C$4</formula>
    </cfRule>
  </conditionalFormatting>
  <conditionalFormatting sqref="AO34">
    <cfRule type="cellIs" dxfId="26399" priority="1131" operator="lessThan">
      <formula>$C$4</formula>
    </cfRule>
  </conditionalFormatting>
  <conditionalFormatting sqref="AO35">
    <cfRule type="cellIs" dxfId="26398" priority="1132" operator="lessThan">
      <formula>$C$4</formula>
    </cfRule>
  </conditionalFormatting>
  <conditionalFormatting sqref="AO36">
    <cfRule type="cellIs" dxfId="26397" priority="1133" operator="lessThan">
      <formula>$C$4</formula>
    </cfRule>
  </conditionalFormatting>
  <conditionalFormatting sqref="AO37">
    <cfRule type="cellIs" dxfId="26396" priority="1134" operator="lessThan">
      <formula>$C$4</formula>
    </cfRule>
  </conditionalFormatting>
  <conditionalFormatting sqref="AO38">
    <cfRule type="cellIs" dxfId="26395" priority="1135" operator="lessThan">
      <formula>$C$4</formula>
    </cfRule>
  </conditionalFormatting>
  <conditionalFormatting sqref="AO39">
    <cfRule type="cellIs" dxfId="26394" priority="1136" operator="lessThan">
      <formula>$C$4</formula>
    </cfRule>
  </conditionalFormatting>
  <conditionalFormatting sqref="AO40">
    <cfRule type="cellIs" dxfId="26393" priority="1137" operator="lessThan">
      <formula>$C$4</formula>
    </cfRule>
  </conditionalFormatting>
  <conditionalFormatting sqref="AO41">
    <cfRule type="cellIs" dxfId="26392" priority="1138" operator="lessThan">
      <formula>$C$4</formula>
    </cfRule>
  </conditionalFormatting>
  <conditionalFormatting sqref="AO42">
    <cfRule type="cellIs" dxfId="26391" priority="1139" operator="lessThan">
      <formula>$C$4</formula>
    </cfRule>
  </conditionalFormatting>
  <conditionalFormatting sqref="AO43">
    <cfRule type="cellIs" dxfId="26390" priority="1140" operator="lessThan">
      <formula>$C$4</formula>
    </cfRule>
  </conditionalFormatting>
  <conditionalFormatting sqref="AO44">
    <cfRule type="cellIs" dxfId="26389" priority="1141" operator="lessThan">
      <formula>$C$4</formula>
    </cfRule>
  </conditionalFormatting>
  <conditionalFormatting sqref="AO45">
    <cfRule type="cellIs" dxfId="26388" priority="1142" operator="lessThan">
      <formula>$C$4</formula>
    </cfRule>
  </conditionalFormatting>
  <conditionalFormatting sqref="AO46">
    <cfRule type="cellIs" dxfId="26387" priority="1143" operator="lessThan">
      <formula>$C$4</formula>
    </cfRule>
  </conditionalFormatting>
  <conditionalFormatting sqref="AO47">
    <cfRule type="cellIs" dxfId="26386" priority="1144" operator="lessThan">
      <formula>$C$4</formula>
    </cfRule>
  </conditionalFormatting>
  <conditionalFormatting sqref="AO48">
    <cfRule type="cellIs" dxfId="26385" priority="1145" operator="lessThan">
      <formula>$C$4</formula>
    </cfRule>
  </conditionalFormatting>
  <conditionalFormatting sqref="AO49">
    <cfRule type="cellIs" dxfId="26384" priority="1146" operator="lessThan">
      <formula>$C$4</formula>
    </cfRule>
  </conditionalFormatting>
  <conditionalFormatting sqref="AO50">
    <cfRule type="cellIs" dxfId="26383" priority="1147" operator="lessThan">
      <formula>$C$4</formula>
    </cfRule>
  </conditionalFormatting>
  <conditionalFormatting sqref="AO51">
    <cfRule type="cellIs" dxfId="26382" priority="1148" operator="lessThan">
      <formula>$C$4</formula>
    </cfRule>
  </conditionalFormatting>
  <conditionalFormatting sqref="AO52">
    <cfRule type="cellIs" dxfId="26381" priority="1149" operator="lessThan">
      <formula>$C$4</formula>
    </cfRule>
  </conditionalFormatting>
  <conditionalFormatting sqref="AO53">
    <cfRule type="cellIs" dxfId="26380" priority="1150" operator="lessThan">
      <formula>$C$4</formula>
    </cfRule>
  </conditionalFormatting>
  <conditionalFormatting sqref="AO54">
    <cfRule type="cellIs" dxfId="26379" priority="1151" operator="lessThan">
      <formula>$C$4</formula>
    </cfRule>
  </conditionalFormatting>
  <conditionalFormatting sqref="AO55">
    <cfRule type="cellIs" dxfId="26378" priority="1152" operator="lessThan">
      <formula>$C$4</formula>
    </cfRule>
  </conditionalFormatting>
  <conditionalFormatting sqref="AO56">
    <cfRule type="cellIs" dxfId="26377" priority="1153" operator="lessThan">
      <formula>$C$4</formula>
    </cfRule>
  </conditionalFormatting>
  <conditionalFormatting sqref="AO57">
    <cfRule type="cellIs" dxfId="26376" priority="1154" operator="lessThan">
      <formula>$C$4</formula>
    </cfRule>
  </conditionalFormatting>
  <conditionalFormatting sqref="AO58">
    <cfRule type="cellIs" dxfId="26375" priority="1155" operator="lessThan">
      <formula>$C$4</formula>
    </cfRule>
  </conditionalFormatting>
  <conditionalFormatting sqref="AO59">
    <cfRule type="cellIs" dxfId="26374" priority="1156" operator="lessThan">
      <formula>$C$4</formula>
    </cfRule>
  </conditionalFormatting>
  <conditionalFormatting sqref="AO60">
    <cfRule type="cellIs" dxfId="26373" priority="1157" operator="lessThan">
      <formula>$C$4</formula>
    </cfRule>
  </conditionalFormatting>
  <conditionalFormatting sqref="AP11">
    <cfRule type="cellIs" dxfId="26372" priority="1158" operator="lessThan">
      <formula>$C$4</formula>
    </cfRule>
  </conditionalFormatting>
  <conditionalFormatting sqref="AP12">
    <cfRule type="cellIs" dxfId="26371" priority="1159" operator="lessThan">
      <formula>$C$4</formula>
    </cfRule>
  </conditionalFormatting>
  <conditionalFormatting sqref="AP13">
    <cfRule type="cellIs" dxfId="26370" priority="1160" operator="lessThan">
      <formula>$C$4</formula>
    </cfRule>
  </conditionalFormatting>
  <conditionalFormatting sqref="AP14">
    <cfRule type="cellIs" dxfId="26369" priority="1161" operator="lessThan">
      <formula>$C$4</formula>
    </cfRule>
  </conditionalFormatting>
  <conditionalFormatting sqref="AP15">
    <cfRule type="cellIs" dxfId="26368" priority="1162" operator="lessThan">
      <formula>$C$4</formula>
    </cfRule>
  </conditionalFormatting>
  <conditionalFormatting sqref="AP16">
    <cfRule type="cellIs" dxfId="26367" priority="1163" operator="lessThan">
      <formula>$C$4</formula>
    </cfRule>
  </conditionalFormatting>
  <conditionalFormatting sqref="AP17">
    <cfRule type="cellIs" dxfId="26366" priority="1164" operator="lessThan">
      <formula>$C$4</formula>
    </cfRule>
  </conditionalFormatting>
  <conditionalFormatting sqref="AP18">
    <cfRule type="cellIs" dxfId="26365" priority="1165" operator="lessThan">
      <formula>$C$4</formula>
    </cfRule>
  </conditionalFormatting>
  <conditionalFormatting sqref="AP19">
    <cfRule type="cellIs" dxfId="26364" priority="1166" operator="lessThan">
      <formula>$C$4</formula>
    </cfRule>
  </conditionalFormatting>
  <conditionalFormatting sqref="AP20">
    <cfRule type="cellIs" dxfId="26363" priority="1167" operator="lessThan">
      <formula>$C$4</formula>
    </cfRule>
  </conditionalFormatting>
  <conditionalFormatting sqref="AP21">
    <cfRule type="cellIs" dxfId="26362" priority="1168" operator="lessThan">
      <formula>$C$4</formula>
    </cfRule>
  </conditionalFormatting>
  <conditionalFormatting sqref="AP22">
    <cfRule type="cellIs" dxfId="26361" priority="1169" operator="lessThan">
      <formula>$C$4</formula>
    </cfRule>
  </conditionalFormatting>
  <conditionalFormatting sqref="AP23">
    <cfRule type="cellIs" dxfId="26360" priority="1170" operator="lessThan">
      <formula>$C$4</formula>
    </cfRule>
  </conditionalFormatting>
  <conditionalFormatting sqref="AP24">
    <cfRule type="cellIs" dxfId="26359" priority="1171" operator="lessThan">
      <formula>$C$4</formula>
    </cfRule>
  </conditionalFormatting>
  <conditionalFormatting sqref="AP25">
    <cfRule type="cellIs" dxfId="26358" priority="1172" operator="lessThan">
      <formula>$C$4</formula>
    </cfRule>
  </conditionalFormatting>
  <conditionalFormatting sqref="AP26">
    <cfRule type="cellIs" dxfId="26357" priority="1173" operator="lessThan">
      <formula>$C$4</formula>
    </cfRule>
  </conditionalFormatting>
  <conditionalFormatting sqref="AP27">
    <cfRule type="cellIs" dxfId="26356" priority="1174" operator="lessThan">
      <formula>$C$4</formula>
    </cfRule>
  </conditionalFormatting>
  <conditionalFormatting sqref="AP28">
    <cfRule type="cellIs" dxfId="26355" priority="1175" operator="lessThan">
      <formula>$C$4</formula>
    </cfRule>
  </conditionalFormatting>
  <conditionalFormatting sqref="AP29">
    <cfRule type="cellIs" dxfId="26354" priority="1176" operator="lessThan">
      <formula>$C$4</formula>
    </cfRule>
  </conditionalFormatting>
  <conditionalFormatting sqref="AP30">
    <cfRule type="cellIs" dxfId="26353" priority="1177" operator="lessThan">
      <formula>$C$4</formula>
    </cfRule>
  </conditionalFormatting>
  <conditionalFormatting sqref="AP31">
    <cfRule type="cellIs" dxfId="26352" priority="1178" operator="lessThan">
      <formula>$C$4</formula>
    </cfRule>
  </conditionalFormatting>
  <conditionalFormatting sqref="AP32">
    <cfRule type="cellIs" dxfId="26351" priority="1179" operator="lessThan">
      <formula>$C$4</formula>
    </cfRule>
  </conditionalFormatting>
  <conditionalFormatting sqref="AP33">
    <cfRule type="cellIs" dxfId="26350" priority="1180" operator="lessThan">
      <formula>$C$4</formula>
    </cfRule>
  </conditionalFormatting>
  <conditionalFormatting sqref="AP34">
    <cfRule type="cellIs" dxfId="26349" priority="1181" operator="lessThan">
      <formula>$C$4</formula>
    </cfRule>
  </conditionalFormatting>
  <conditionalFormatting sqref="AP35">
    <cfRule type="cellIs" dxfId="26348" priority="1182" operator="lessThan">
      <formula>$C$4</formula>
    </cfRule>
  </conditionalFormatting>
  <conditionalFormatting sqref="AP36">
    <cfRule type="cellIs" dxfId="26347" priority="1183" operator="lessThan">
      <formula>$C$4</formula>
    </cfRule>
  </conditionalFormatting>
  <conditionalFormatting sqref="AP37">
    <cfRule type="cellIs" dxfId="26346" priority="1184" operator="lessThan">
      <formula>$C$4</formula>
    </cfRule>
  </conditionalFormatting>
  <conditionalFormatting sqref="AP38">
    <cfRule type="cellIs" dxfId="26345" priority="1185" operator="lessThan">
      <formula>$C$4</formula>
    </cfRule>
  </conditionalFormatting>
  <conditionalFormatting sqref="AP39">
    <cfRule type="cellIs" dxfId="26344" priority="1186" operator="lessThan">
      <formula>$C$4</formula>
    </cfRule>
  </conditionalFormatting>
  <conditionalFormatting sqref="AP40">
    <cfRule type="cellIs" dxfId="26343" priority="1187" operator="lessThan">
      <formula>$C$4</formula>
    </cfRule>
  </conditionalFormatting>
  <conditionalFormatting sqref="AP41">
    <cfRule type="cellIs" dxfId="26342" priority="1188" operator="lessThan">
      <formula>$C$4</formula>
    </cfRule>
  </conditionalFormatting>
  <conditionalFormatting sqref="AP42">
    <cfRule type="cellIs" dxfId="26341" priority="1189" operator="lessThan">
      <formula>$C$4</formula>
    </cfRule>
  </conditionalFormatting>
  <conditionalFormatting sqref="AP43">
    <cfRule type="cellIs" dxfId="26340" priority="1190" operator="lessThan">
      <formula>$C$4</formula>
    </cfRule>
  </conditionalFormatting>
  <conditionalFormatting sqref="AP44">
    <cfRule type="cellIs" dxfId="26339" priority="1191" operator="lessThan">
      <formula>$C$4</formula>
    </cfRule>
  </conditionalFormatting>
  <conditionalFormatting sqref="AP45">
    <cfRule type="cellIs" dxfId="26338" priority="1192" operator="lessThan">
      <formula>$C$4</formula>
    </cfRule>
  </conditionalFormatting>
  <conditionalFormatting sqref="AP46">
    <cfRule type="cellIs" dxfId="26337" priority="1193" operator="lessThan">
      <formula>$C$4</formula>
    </cfRule>
  </conditionalFormatting>
  <conditionalFormatting sqref="AP47">
    <cfRule type="cellIs" dxfId="26336" priority="1194" operator="lessThan">
      <formula>$C$4</formula>
    </cfRule>
  </conditionalFormatting>
  <conditionalFormatting sqref="AP48">
    <cfRule type="cellIs" dxfId="26335" priority="1195" operator="lessThan">
      <formula>$C$4</formula>
    </cfRule>
  </conditionalFormatting>
  <conditionalFormatting sqref="AP49">
    <cfRule type="cellIs" dxfId="26334" priority="1196" operator="lessThan">
      <formula>$C$4</formula>
    </cfRule>
  </conditionalFormatting>
  <conditionalFormatting sqref="AP50">
    <cfRule type="cellIs" dxfId="26333" priority="1197" operator="lessThan">
      <formula>$C$4</formula>
    </cfRule>
  </conditionalFormatting>
  <conditionalFormatting sqref="AP51">
    <cfRule type="cellIs" dxfId="26332" priority="1198" operator="lessThan">
      <formula>$C$4</formula>
    </cfRule>
  </conditionalFormatting>
  <conditionalFormatting sqref="AP52">
    <cfRule type="cellIs" dxfId="26331" priority="1199" operator="lessThan">
      <formula>$C$4</formula>
    </cfRule>
  </conditionalFormatting>
  <conditionalFormatting sqref="AP53">
    <cfRule type="cellIs" dxfId="26330" priority="1200" operator="lessThan">
      <formula>$C$4</formula>
    </cfRule>
  </conditionalFormatting>
  <conditionalFormatting sqref="AP54">
    <cfRule type="cellIs" dxfId="26329" priority="1201" operator="lessThan">
      <formula>$C$4</formula>
    </cfRule>
  </conditionalFormatting>
  <conditionalFormatting sqref="AP55">
    <cfRule type="cellIs" dxfId="26328" priority="1202" operator="lessThan">
      <formula>$C$4</formula>
    </cfRule>
  </conditionalFormatting>
  <conditionalFormatting sqref="AP56">
    <cfRule type="cellIs" dxfId="26327" priority="1203" operator="lessThan">
      <formula>$C$4</formula>
    </cfRule>
  </conditionalFormatting>
  <conditionalFormatting sqref="AP57">
    <cfRule type="cellIs" dxfId="26326" priority="1204" operator="lessThan">
      <formula>$C$4</formula>
    </cfRule>
  </conditionalFormatting>
  <conditionalFormatting sqref="AP58">
    <cfRule type="cellIs" dxfId="26325" priority="1205" operator="lessThan">
      <formula>$C$4</formula>
    </cfRule>
  </conditionalFormatting>
  <conditionalFormatting sqref="AP59">
    <cfRule type="cellIs" dxfId="26324" priority="1206" operator="lessThan">
      <formula>$C$4</formula>
    </cfRule>
  </conditionalFormatting>
  <conditionalFormatting sqref="AP60">
    <cfRule type="cellIs" dxfId="26323" priority="1207" operator="lessThan">
      <formula>$C$4</formula>
    </cfRule>
  </conditionalFormatting>
  <conditionalFormatting sqref="AQ11">
    <cfRule type="cellIs" dxfId="26322" priority="1208" operator="lessThan">
      <formula>$C$4</formula>
    </cfRule>
  </conditionalFormatting>
  <conditionalFormatting sqref="AQ12">
    <cfRule type="cellIs" dxfId="26321" priority="1209" operator="lessThan">
      <formula>$C$4</formula>
    </cfRule>
  </conditionalFormatting>
  <conditionalFormatting sqref="AQ13">
    <cfRule type="cellIs" dxfId="26320" priority="1210" operator="lessThan">
      <formula>$C$4</formula>
    </cfRule>
  </conditionalFormatting>
  <conditionalFormatting sqref="AQ14">
    <cfRule type="cellIs" dxfId="26319" priority="1211" operator="lessThan">
      <formula>$C$4</formula>
    </cfRule>
  </conditionalFormatting>
  <conditionalFormatting sqref="AQ15">
    <cfRule type="cellIs" dxfId="26318" priority="1212" operator="lessThan">
      <formula>$C$4</formula>
    </cfRule>
  </conditionalFormatting>
  <conditionalFormatting sqref="AQ16">
    <cfRule type="cellIs" dxfId="26317" priority="1213" operator="lessThan">
      <formula>$C$4</formula>
    </cfRule>
  </conditionalFormatting>
  <conditionalFormatting sqref="AQ17">
    <cfRule type="cellIs" dxfId="26316" priority="1214" operator="lessThan">
      <formula>$C$4</formula>
    </cfRule>
  </conditionalFormatting>
  <conditionalFormatting sqref="AQ18">
    <cfRule type="cellIs" dxfId="26315" priority="1215" operator="lessThan">
      <formula>$C$4</formula>
    </cfRule>
  </conditionalFormatting>
  <conditionalFormatting sqref="AQ19">
    <cfRule type="cellIs" dxfId="26314" priority="1216" operator="lessThan">
      <formula>$C$4</formula>
    </cfRule>
  </conditionalFormatting>
  <conditionalFormatting sqref="AQ20">
    <cfRule type="cellIs" dxfId="26313" priority="1217" operator="lessThan">
      <formula>$C$4</formula>
    </cfRule>
  </conditionalFormatting>
  <conditionalFormatting sqref="AQ21">
    <cfRule type="cellIs" dxfId="26312" priority="1218" operator="lessThan">
      <formula>$C$4</formula>
    </cfRule>
  </conditionalFormatting>
  <conditionalFormatting sqref="AQ22">
    <cfRule type="cellIs" dxfId="26311" priority="1219" operator="lessThan">
      <formula>$C$4</formula>
    </cfRule>
  </conditionalFormatting>
  <conditionalFormatting sqref="AQ23">
    <cfRule type="cellIs" dxfId="26310" priority="1220" operator="lessThan">
      <formula>$C$4</formula>
    </cfRule>
  </conditionalFormatting>
  <conditionalFormatting sqref="AQ24">
    <cfRule type="cellIs" dxfId="26309" priority="1221" operator="lessThan">
      <formula>$C$4</formula>
    </cfRule>
  </conditionalFormatting>
  <conditionalFormatting sqref="AQ25">
    <cfRule type="cellIs" dxfId="26308" priority="1222" operator="lessThan">
      <formula>$C$4</formula>
    </cfRule>
  </conditionalFormatting>
  <conditionalFormatting sqref="AQ26">
    <cfRule type="cellIs" dxfId="26307" priority="1223" operator="lessThan">
      <formula>$C$4</formula>
    </cfRule>
  </conditionalFormatting>
  <conditionalFormatting sqref="AQ27">
    <cfRule type="cellIs" dxfId="26306" priority="1224" operator="lessThan">
      <formula>$C$4</formula>
    </cfRule>
  </conditionalFormatting>
  <conditionalFormatting sqref="AQ28">
    <cfRule type="cellIs" dxfId="26305" priority="1225" operator="lessThan">
      <formula>$C$4</formula>
    </cfRule>
  </conditionalFormatting>
  <conditionalFormatting sqref="AQ29">
    <cfRule type="cellIs" dxfId="26304" priority="1226" operator="lessThan">
      <formula>$C$4</formula>
    </cfRule>
  </conditionalFormatting>
  <conditionalFormatting sqref="AQ30">
    <cfRule type="cellIs" dxfId="26303" priority="1227" operator="lessThan">
      <formula>$C$4</formula>
    </cfRule>
  </conditionalFormatting>
  <conditionalFormatting sqref="AQ31">
    <cfRule type="cellIs" dxfId="26302" priority="1228" operator="lessThan">
      <formula>$C$4</formula>
    </cfRule>
  </conditionalFormatting>
  <conditionalFormatting sqref="AQ32">
    <cfRule type="cellIs" dxfId="26301" priority="1229" operator="lessThan">
      <formula>$C$4</formula>
    </cfRule>
  </conditionalFormatting>
  <conditionalFormatting sqref="AQ33">
    <cfRule type="cellIs" dxfId="26300" priority="1230" operator="lessThan">
      <formula>$C$4</formula>
    </cfRule>
  </conditionalFormatting>
  <conditionalFormatting sqref="AQ34">
    <cfRule type="cellIs" dxfId="26299" priority="1231" operator="lessThan">
      <formula>$C$4</formula>
    </cfRule>
  </conditionalFormatting>
  <conditionalFormatting sqref="AQ35">
    <cfRule type="cellIs" dxfId="26298" priority="1232" operator="lessThan">
      <formula>$C$4</formula>
    </cfRule>
  </conditionalFormatting>
  <conditionalFormatting sqref="AQ36">
    <cfRule type="cellIs" dxfId="26297" priority="1233" operator="lessThan">
      <formula>$C$4</formula>
    </cfRule>
  </conditionalFormatting>
  <conditionalFormatting sqref="AQ37">
    <cfRule type="cellIs" dxfId="26296" priority="1234" operator="lessThan">
      <formula>$C$4</formula>
    </cfRule>
  </conditionalFormatting>
  <conditionalFormatting sqref="AQ38">
    <cfRule type="cellIs" dxfId="26295" priority="1235" operator="lessThan">
      <formula>$C$4</formula>
    </cfRule>
  </conditionalFormatting>
  <conditionalFormatting sqref="AQ39">
    <cfRule type="cellIs" dxfId="26294" priority="1236" operator="lessThan">
      <formula>$C$4</formula>
    </cfRule>
  </conditionalFormatting>
  <conditionalFormatting sqref="AQ40">
    <cfRule type="cellIs" dxfId="26293" priority="1237" operator="lessThan">
      <formula>$C$4</formula>
    </cfRule>
  </conditionalFormatting>
  <conditionalFormatting sqref="AQ41">
    <cfRule type="cellIs" dxfId="26292" priority="1238" operator="lessThan">
      <formula>$C$4</formula>
    </cfRule>
  </conditionalFormatting>
  <conditionalFormatting sqref="AQ42">
    <cfRule type="cellIs" dxfId="26291" priority="1239" operator="lessThan">
      <formula>$C$4</formula>
    </cfRule>
  </conditionalFormatting>
  <conditionalFormatting sqref="AQ43">
    <cfRule type="cellIs" dxfId="26290" priority="1240" operator="lessThan">
      <formula>$C$4</formula>
    </cfRule>
  </conditionalFormatting>
  <conditionalFormatting sqref="AQ44">
    <cfRule type="cellIs" dxfId="26289" priority="1241" operator="lessThan">
      <formula>$C$4</formula>
    </cfRule>
  </conditionalFormatting>
  <conditionalFormatting sqref="AQ45">
    <cfRule type="cellIs" dxfId="26288" priority="1242" operator="lessThan">
      <formula>$C$4</formula>
    </cfRule>
  </conditionalFormatting>
  <conditionalFormatting sqref="AQ46">
    <cfRule type="cellIs" dxfId="26287" priority="1243" operator="lessThan">
      <formula>$C$4</formula>
    </cfRule>
  </conditionalFormatting>
  <conditionalFormatting sqref="AQ47">
    <cfRule type="cellIs" dxfId="26286" priority="1244" operator="lessThan">
      <formula>$C$4</formula>
    </cfRule>
  </conditionalFormatting>
  <conditionalFormatting sqref="AQ48">
    <cfRule type="cellIs" dxfId="26285" priority="1245" operator="lessThan">
      <formula>$C$4</formula>
    </cfRule>
  </conditionalFormatting>
  <conditionalFormatting sqref="AQ49">
    <cfRule type="cellIs" dxfId="26284" priority="1246" operator="lessThan">
      <formula>$C$4</formula>
    </cfRule>
  </conditionalFormatting>
  <conditionalFormatting sqref="AQ50">
    <cfRule type="cellIs" dxfId="26283" priority="1247" operator="lessThan">
      <formula>$C$4</formula>
    </cfRule>
  </conditionalFormatting>
  <conditionalFormatting sqref="AQ51">
    <cfRule type="cellIs" dxfId="26282" priority="1248" operator="lessThan">
      <formula>$C$4</formula>
    </cfRule>
  </conditionalFormatting>
  <conditionalFormatting sqref="AQ52">
    <cfRule type="cellIs" dxfId="26281" priority="1249" operator="lessThan">
      <formula>$C$4</formula>
    </cfRule>
  </conditionalFormatting>
  <conditionalFormatting sqref="AQ53">
    <cfRule type="cellIs" dxfId="26280" priority="1250" operator="lessThan">
      <formula>$C$4</formula>
    </cfRule>
  </conditionalFormatting>
  <conditionalFormatting sqref="AQ54">
    <cfRule type="cellIs" dxfId="26279" priority="1251" operator="lessThan">
      <formula>$C$4</formula>
    </cfRule>
  </conditionalFormatting>
  <conditionalFormatting sqref="AQ55">
    <cfRule type="cellIs" dxfId="26278" priority="1252" operator="lessThan">
      <formula>$C$4</formula>
    </cfRule>
  </conditionalFormatting>
  <conditionalFormatting sqref="AQ56">
    <cfRule type="cellIs" dxfId="26277" priority="1253" operator="lessThan">
      <formula>$C$4</formula>
    </cfRule>
  </conditionalFormatting>
  <conditionalFormatting sqref="AQ57">
    <cfRule type="cellIs" dxfId="26276" priority="1254" operator="lessThan">
      <formula>$C$4</formula>
    </cfRule>
  </conditionalFormatting>
  <conditionalFormatting sqref="AQ58">
    <cfRule type="cellIs" dxfId="26275" priority="1255" operator="lessThan">
      <formula>$C$4</formula>
    </cfRule>
  </conditionalFormatting>
  <conditionalFormatting sqref="AQ59">
    <cfRule type="cellIs" dxfId="26274" priority="1256" operator="lessThan">
      <formula>$C$4</formula>
    </cfRule>
  </conditionalFormatting>
  <conditionalFormatting sqref="AQ60">
    <cfRule type="cellIs" dxfId="26273" priority="1257" operator="lessThan">
      <formula>$C$4</formula>
    </cfRule>
  </conditionalFormatting>
  <conditionalFormatting sqref="AR11">
    <cfRule type="cellIs" dxfId="26272" priority="1258" operator="lessThan">
      <formula>$C$4</formula>
    </cfRule>
  </conditionalFormatting>
  <conditionalFormatting sqref="AR12">
    <cfRule type="cellIs" dxfId="26271" priority="1259" operator="lessThan">
      <formula>$C$4</formula>
    </cfRule>
  </conditionalFormatting>
  <conditionalFormatting sqref="AR13">
    <cfRule type="cellIs" dxfId="26270" priority="1260" operator="lessThan">
      <formula>$C$4</formula>
    </cfRule>
  </conditionalFormatting>
  <conditionalFormatting sqref="AR14">
    <cfRule type="cellIs" dxfId="26269" priority="1261" operator="lessThan">
      <formula>$C$4</formula>
    </cfRule>
  </conditionalFormatting>
  <conditionalFormatting sqref="AR15">
    <cfRule type="cellIs" dxfId="26268" priority="1262" operator="lessThan">
      <formula>$C$4</formula>
    </cfRule>
  </conditionalFormatting>
  <conditionalFormatting sqref="AR16">
    <cfRule type="cellIs" dxfId="26267" priority="1263" operator="lessThan">
      <formula>$C$4</formula>
    </cfRule>
  </conditionalFormatting>
  <conditionalFormatting sqref="AR17">
    <cfRule type="cellIs" dxfId="26266" priority="1264" operator="lessThan">
      <formula>$C$4</formula>
    </cfRule>
  </conditionalFormatting>
  <conditionalFormatting sqref="AR18">
    <cfRule type="cellIs" dxfId="26265" priority="1265" operator="lessThan">
      <formula>$C$4</formula>
    </cfRule>
  </conditionalFormatting>
  <conditionalFormatting sqref="AR19">
    <cfRule type="cellIs" dxfId="26264" priority="1266" operator="lessThan">
      <formula>$C$4</formula>
    </cfRule>
  </conditionalFormatting>
  <conditionalFormatting sqref="AR20">
    <cfRule type="cellIs" dxfId="26263" priority="1267" operator="lessThan">
      <formula>$C$4</formula>
    </cfRule>
  </conditionalFormatting>
  <conditionalFormatting sqref="AR21">
    <cfRule type="cellIs" dxfId="26262" priority="1268" operator="lessThan">
      <formula>$C$4</formula>
    </cfRule>
  </conditionalFormatting>
  <conditionalFormatting sqref="AR22">
    <cfRule type="cellIs" dxfId="26261" priority="1269" operator="lessThan">
      <formula>$C$4</formula>
    </cfRule>
  </conditionalFormatting>
  <conditionalFormatting sqref="AR23">
    <cfRule type="cellIs" dxfId="26260" priority="1270" operator="lessThan">
      <formula>$C$4</formula>
    </cfRule>
  </conditionalFormatting>
  <conditionalFormatting sqref="AR24">
    <cfRule type="cellIs" dxfId="26259" priority="1271" operator="lessThan">
      <formula>$C$4</formula>
    </cfRule>
  </conditionalFormatting>
  <conditionalFormatting sqref="AR25">
    <cfRule type="cellIs" dxfId="26258" priority="1272" operator="lessThan">
      <formula>$C$4</formula>
    </cfRule>
  </conditionalFormatting>
  <conditionalFormatting sqref="AR26">
    <cfRule type="cellIs" dxfId="26257" priority="1273" operator="lessThan">
      <formula>$C$4</formula>
    </cfRule>
  </conditionalFormatting>
  <conditionalFormatting sqref="AR27">
    <cfRule type="cellIs" dxfId="26256" priority="1274" operator="lessThan">
      <formula>$C$4</formula>
    </cfRule>
  </conditionalFormatting>
  <conditionalFormatting sqref="AR28">
    <cfRule type="cellIs" dxfId="26255" priority="1275" operator="lessThan">
      <formula>$C$4</formula>
    </cfRule>
  </conditionalFormatting>
  <conditionalFormatting sqref="AR29">
    <cfRule type="cellIs" dxfId="26254" priority="1276" operator="lessThan">
      <formula>$C$4</formula>
    </cfRule>
  </conditionalFormatting>
  <conditionalFormatting sqref="AR30">
    <cfRule type="cellIs" dxfId="26253" priority="1277" operator="lessThan">
      <formula>$C$4</formula>
    </cfRule>
  </conditionalFormatting>
  <conditionalFormatting sqref="AR31">
    <cfRule type="cellIs" dxfId="26252" priority="1278" operator="lessThan">
      <formula>$C$4</formula>
    </cfRule>
  </conditionalFormatting>
  <conditionalFormatting sqref="AR32">
    <cfRule type="cellIs" dxfId="26251" priority="1279" operator="lessThan">
      <formula>$C$4</formula>
    </cfRule>
  </conditionalFormatting>
  <conditionalFormatting sqref="AR33">
    <cfRule type="cellIs" dxfId="26250" priority="1280" operator="lessThan">
      <formula>$C$4</formula>
    </cfRule>
  </conditionalFormatting>
  <conditionalFormatting sqref="AR34">
    <cfRule type="cellIs" dxfId="26249" priority="1281" operator="lessThan">
      <formula>$C$4</formula>
    </cfRule>
  </conditionalFormatting>
  <conditionalFormatting sqref="AR35">
    <cfRule type="cellIs" dxfId="26248" priority="1282" operator="lessThan">
      <formula>$C$4</formula>
    </cfRule>
  </conditionalFormatting>
  <conditionalFormatting sqref="AR36">
    <cfRule type="cellIs" dxfId="26247" priority="1283" operator="lessThan">
      <formula>$C$4</formula>
    </cfRule>
  </conditionalFormatting>
  <conditionalFormatting sqref="AR37">
    <cfRule type="cellIs" dxfId="26246" priority="1284" operator="lessThan">
      <formula>$C$4</formula>
    </cfRule>
  </conditionalFormatting>
  <conditionalFormatting sqref="AR38">
    <cfRule type="cellIs" dxfId="26245" priority="1285" operator="lessThan">
      <formula>$C$4</formula>
    </cfRule>
  </conditionalFormatting>
  <conditionalFormatting sqref="AR39">
    <cfRule type="cellIs" dxfId="26244" priority="1286" operator="lessThan">
      <formula>$C$4</formula>
    </cfRule>
  </conditionalFormatting>
  <conditionalFormatting sqref="AR40">
    <cfRule type="cellIs" dxfId="26243" priority="1287" operator="lessThan">
      <formula>$C$4</formula>
    </cfRule>
  </conditionalFormatting>
  <conditionalFormatting sqref="AR41">
    <cfRule type="cellIs" dxfId="26242" priority="1288" operator="lessThan">
      <formula>$C$4</formula>
    </cfRule>
  </conditionalFormatting>
  <conditionalFormatting sqref="AR42">
    <cfRule type="cellIs" dxfId="26241" priority="1289" operator="lessThan">
      <formula>$C$4</formula>
    </cfRule>
  </conditionalFormatting>
  <conditionalFormatting sqref="AR43">
    <cfRule type="cellIs" dxfId="26240" priority="1290" operator="lessThan">
      <formula>$C$4</formula>
    </cfRule>
  </conditionalFormatting>
  <conditionalFormatting sqref="AR44">
    <cfRule type="cellIs" dxfId="26239" priority="1291" operator="lessThan">
      <formula>$C$4</formula>
    </cfRule>
  </conditionalFormatting>
  <conditionalFormatting sqref="AR45">
    <cfRule type="cellIs" dxfId="26238" priority="1292" operator="lessThan">
      <formula>$C$4</formula>
    </cfRule>
  </conditionalFormatting>
  <conditionalFormatting sqref="AR46">
    <cfRule type="cellIs" dxfId="26237" priority="1293" operator="lessThan">
      <formula>$C$4</formula>
    </cfRule>
  </conditionalFormatting>
  <conditionalFormatting sqref="AR47">
    <cfRule type="cellIs" dxfId="26236" priority="1294" operator="lessThan">
      <formula>$C$4</formula>
    </cfRule>
  </conditionalFormatting>
  <conditionalFormatting sqref="AR48">
    <cfRule type="cellIs" dxfId="26235" priority="1295" operator="lessThan">
      <formula>$C$4</formula>
    </cfRule>
  </conditionalFormatting>
  <conditionalFormatting sqref="AR49">
    <cfRule type="cellIs" dxfId="26234" priority="1296" operator="lessThan">
      <formula>$C$4</formula>
    </cfRule>
  </conditionalFormatting>
  <conditionalFormatting sqref="AR50">
    <cfRule type="cellIs" dxfId="26233" priority="1297" operator="lessThan">
      <formula>$C$4</formula>
    </cfRule>
  </conditionalFormatting>
  <conditionalFormatting sqref="AR51">
    <cfRule type="cellIs" dxfId="26232" priority="1298" operator="lessThan">
      <formula>$C$4</formula>
    </cfRule>
  </conditionalFormatting>
  <conditionalFormatting sqref="AR52">
    <cfRule type="cellIs" dxfId="26231" priority="1299" operator="lessThan">
      <formula>$C$4</formula>
    </cfRule>
  </conditionalFormatting>
  <conditionalFormatting sqref="AR53">
    <cfRule type="cellIs" dxfId="26230" priority="1300" operator="lessThan">
      <formula>$C$4</formula>
    </cfRule>
  </conditionalFormatting>
  <conditionalFormatting sqref="AR54">
    <cfRule type="cellIs" dxfId="26229" priority="1301" operator="lessThan">
      <formula>$C$4</formula>
    </cfRule>
  </conditionalFormatting>
  <conditionalFormatting sqref="AR55">
    <cfRule type="cellIs" dxfId="26228" priority="1302" operator="lessThan">
      <formula>$C$4</formula>
    </cfRule>
  </conditionalFormatting>
  <conditionalFormatting sqref="AR56">
    <cfRule type="cellIs" dxfId="26227" priority="1303" operator="lessThan">
      <formula>$C$4</formula>
    </cfRule>
  </conditionalFormatting>
  <conditionalFormatting sqref="AR57">
    <cfRule type="cellIs" dxfId="26226" priority="1304" operator="lessThan">
      <formula>$C$4</formula>
    </cfRule>
  </conditionalFormatting>
  <conditionalFormatting sqref="AR58">
    <cfRule type="cellIs" dxfId="26225" priority="1305" operator="lessThan">
      <formula>$C$4</formula>
    </cfRule>
  </conditionalFormatting>
  <conditionalFormatting sqref="AR59">
    <cfRule type="cellIs" dxfId="26224" priority="1306" operator="lessThan">
      <formula>$C$4</formula>
    </cfRule>
  </conditionalFormatting>
  <conditionalFormatting sqref="AR60">
    <cfRule type="cellIs" dxfId="26223" priority="1307" operator="lessThan">
      <formula>$C$4</formula>
    </cfRule>
  </conditionalFormatting>
  <conditionalFormatting sqref="AS11">
    <cfRule type="cellIs" dxfId="26222" priority="1308" operator="lessThan">
      <formula>$C$4</formula>
    </cfRule>
  </conditionalFormatting>
  <conditionalFormatting sqref="AS12">
    <cfRule type="cellIs" dxfId="26221" priority="1309" operator="lessThan">
      <formula>$C$4</formula>
    </cfRule>
  </conditionalFormatting>
  <conditionalFormatting sqref="AS13">
    <cfRule type="cellIs" dxfId="26220" priority="1310" operator="lessThan">
      <formula>$C$4</formula>
    </cfRule>
  </conditionalFormatting>
  <conditionalFormatting sqref="AS14">
    <cfRule type="cellIs" dxfId="26219" priority="1311" operator="lessThan">
      <formula>$C$4</formula>
    </cfRule>
  </conditionalFormatting>
  <conditionalFormatting sqref="AS15">
    <cfRule type="cellIs" dxfId="26218" priority="1312" operator="lessThan">
      <formula>$C$4</formula>
    </cfRule>
  </conditionalFormatting>
  <conditionalFormatting sqref="AS16">
    <cfRule type="cellIs" dxfId="26217" priority="1313" operator="lessThan">
      <formula>$C$4</formula>
    </cfRule>
  </conditionalFormatting>
  <conditionalFormatting sqref="AS17">
    <cfRule type="cellIs" dxfId="26216" priority="1314" operator="lessThan">
      <formula>$C$4</formula>
    </cfRule>
  </conditionalFormatting>
  <conditionalFormatting sqref="AS18">
    <cfRule type="cellIs" dxfId="26215" priority="1315" operator="lessThan">
      <formula>$C$4</formula>
    </cfRule>
  </conditionalFormatting>
  <conditionalFormatting sqref="AS19">
    <cfRule type="cellIs" dxfId="26214" priority="1316" operator="lessThan">
      <formula>$C$4</formula>
    </cfRule>
  </conditionalFormatting>
  <conditionalFormatting sqref="AS20">
    <cfRule type="cellIs" dxfId="26213" priority="1317" operator="lessThan">
      <formula>$C$4</formula>
    </cfRule>
  </conditionalFormatting>
  <conditionalFormatting sqref="AS21">
    <cfRule type="cellIs" dxfId="26212" priority="1318" operator="lessThan">
      <formula>$C$4</formula>
    </cfRule>
  </conditionalFormatting>
  <conditionalFormatting sqref="AS22">
    <cfRule type="cellIs" dxfId="26211" priority="1319" operator="lessThan">
      <formula>$C$4</formula>
    </cfRule>
  </conditionalFormatting>
  <conditionalFormatting sqref="AS23">
    <cfRule type="cellIs" dxfId="26210" priority="1320" operator="lessThan">
      <formula>$C$4</formula>
    </cfRule>
  </conditionalFormatting>
  <conditionalFormatting sqref="AS24">
    <cfRule type="cellIs" dxfId="26209" priority="1321" operator="lessThan">
      <formula>$C$4</formula>
    </cfRule>
  </conditionalFormatting>
  <conditionalFormatting sqref="AS25">
    <cfRule type="cellIs" dxfId="26208" priority="1322" operator="lessThan">
      <formula>$C$4</formula>
    </cfRule>
  </conditionalFormatting>
  <conditionalFormatting sqref="AS26">
    <cfRule type="cellIs" dxfId="26207" priority="1323" operator="lessThan">
      <formula>$C$4</formula>
    </cfRule>
  </conditionalFormatting>
  <conditionalFormatting sqref="AS27">
    <cfRule type="cellIs" dxfId="26206" priority="1324" operator="lessThan">
      <formula>$C$4</formula>
    </cfRule>
  </conditionalFormatting>
  <conditionalFormatting sqref="AS28">
    <cfRule type="cellIs" dxfId="26205" priority="1325" operator="lessThan">
      <formula>$C$4</formula>
    </cfRule>
  </conditionalFormatting>
  <conditionalFormatting sqref="AS29">
    <cfRule type="cellIs" dxfId="26204" priority="1326" operator="lessThan">
      <formula>$C$4</formula>
    </cfRule>
  </conditionalFormatting>
  <conditionalFormatting sqref="AS30">
    <cfRule type="cellIs" dxfId="26203" priority="1327" operator="lessThan">
      <formula>$C$4</formula>
    </cfRule>
  </conditionalFormatting>
  <conditionalFormatting sqref="AS31">
    <cfRule type="cellIs" dxfId="26202" priority="1328" operator="lessThan">
      <formula>$C$4</formula>
    </cfRule>
  </conditionalFormatting>
  <conditionalFormatting sqref="AS32">
    <cfRule type="cellIs" dxfId="26201" priority="1329" operator="lessThan">
      <formula>$C$4</formula>
    </cfRule>
  </conditionalFormatting>
  <conditionalFormatting sqref="AS33">
    <cfRule type="cellIs" dxfId="26200" priority="1330" operator="lessThan">
      <formula>$C$4</formula>
    </cfRule>
  </conditionalFormatting>
  <conditionalFormatting sqref="AS34">
    <cfRule type="cellIs" dxfId="26199" priority="1331" operator="lessThan">
      <formula>$C$4</formula>
    </cfRule>
  </conditionalFormatting>
  <conditionalFormatting sqref="AS35">
    <cfRule type="cellIs" dxfId="26198" priority="1332" operator="lessThan">
      <formula>$C$4</formula>
    </cfRule>
  </conditionalFormatting>
  <conditionalFormatting sqref="AS36">
    <cfRule type="cellIs" dxfId="26197" priority="1333" operator="lessThan">
      <formula>$C$4</formula>
    </cfRule>
  </conditionalFormatting>
  <conditionalFormatting sqref="AS37">
    <cfRule type="cellIs" dxfId="26196" priority="1334" operator="lessThan">
      <formula>$C$4</formula>
    </cfRule>
  </conditionalFormatting>
  <conditionalFormatting sqref="AS38">
    <cfRule type="cellIs" dxfId="26195" priority="1335" operator="lessThan">
      <formula>$C$4</formula>
    </cfRule>
  </conditionalFormatting>
  <conditionalFormatting sqref="AS39">
    <cfRule type="cellIs" dxfId="26194" priority="1336" operator="lessThan">
      <formula>$C$4</formula>
    </cfRule>
  </conditionalFormatting>
  <conditionalFormatting sqref="AS40">
    <cfRule type="cellIs" dxfId="26193" priority="1337" operator="lessThan">
      <formula>$C$4</formula>
    </cfRule>
  </conditionalFormatting>
  <conditionalFormatting sqref="AS41">
    <cfRule type="cellIs" dxfId="26192" priority="1338" operator="lessThan">
      <formula>$C$4</formula>
    </cfRule>
  </conditionalFormatting>
  <conditionalFormatting sqref="AS42">
    <cfRule type="cellIs" dxfId="26191" priority="1339" operator="lessThan">
      <formula>$C$4</formula>
    </cfRule>
  </conditionalFormatting>
  <conditionalFormatting sqref="AS43">
    <cfRule type="cellIs" dxfId="26190" priority="1340" operator="lessThan">
      <formula>$C$4</formula>
    </cfRule>
  </conditionalFormatting>
  <conditionalFormatting sqref="AS44">
    <cfRule type="cellIs" dxfId="26189" priority="1341" operator="lessThan">
      <formula>$C$4</formula>
    </cfRule>
  </conditionalFormatting>
  <conditionalFormatting sqref="AS45">
    <cfRule type="cellIs" dxfId="26188" priority="1342" operator="lessThan">
      <formula>$C$4</formula>
    </cfRule>
  </conditionalFormatting>
  <conditionalFormatting sqref="AS46">
    <cfRule type="cellIs" dxfId="26187" priority="1343" operator="lessThan">
      <formula>$C$4</formula>
    </cfRule>
  </conditionalFormatting>
  <conditionalFormatting sqref="AS47">
    <cfRule type="cellIs" dxfId="26186" priority="1344" operator="lessThan">
      <formula>$C$4</formula>
    </cfRule>
  </conditionalFormatting>
  <conditionalFormatting sqref="AS48">
    <cfRule type="cellIs" dxfId="26185" priority="1345" operator="lessThan">
      <formula>$C$4</formula>
    </cfRule>
  </conditionalFormatting>
  <conditionalFormatting sqref="AS49">
    <cfRule type="cellIs" dxfId="26184" priority="1346" operator="lessThan">
      <formula>$C$4</formula>
    </cfRule>
  </conditionalFormatting>
  <conditionalFormatting sqref="AS50">
    <cfRule type="cellIs" dxfId="26183" priority="1347" operator="lessThan">
      <formula>$C$4</formula>
    </cfRule>
  </conditionalFormatting>
  <conditionalFormatting sqref="AS51">
    <cfRule type="cellIs" dxfId="26182" priority="1348" operator="lessThan">
      <formula>$C$4</formula>
    </cfRule>
  </conditionalFormatting>
  <conditionalFormatting sqref="AS52">
    <cfRule type="cellIs" dxfId="26181" priority="1349" operator="lessThan">
      <formula>$C$4</formula>
    </cfRule>
  </conditionalFormatting>
  <conditionalFormatting sqref="AS53">
    <cfRule type="cellIs" dxfId="26180" priority="1350" operator="lessThan">
      <formula>$C$4</formula>
    </cfRule>
  </conditionalFormatting>
  <conditionalFormatting sqref="AS54">
    <cfRule type="cellIs" dxfId="26179" priority="1351" operator="lessThan">
      <formula>$C$4</formula>
    </cfRule>
  </conditionalFormatting>
  <conditionalFormatting sqref="AS55">
    <cfRule type="cellIs" dxfId="26178" priority="1352" operator="lessThan">
      <formula>$C$4</formula>
    </cfRule>
  </conditionalFormatting>
  <conditionalFormatting sqref="AS56">
    <cfRule type="cellIs" dxfId="26177" priority="1353" operator="lessThan">
      <formula>$C$4</formula>
    </cfRule>
  </conditionalFormatting>
  <conditionalFormatting sqref="AS57">
    <cfRule type="cellIs" dxfId="26176" priority="1354" operator="lessThan">
      <formula>$C$4</formula>
    </cfRule>
  </conditionalFormatting>
  <conditionalFormatting sqref="AS58">
    <cfRule type="cellIs" dxfId="26175" priority="1355" operator="lessThan">
      <formula>$C$4</formula>
    </cfRule>
  </conditionalFormatting>
  <conditionalFormatting sqref="AS59">
    <cfRule type="cellIs" dxfId="26174" priority="1356" operator="lessThan">
      <formula>$C$4</formula>
    </cfRule>
  </conditionalFormatting>
  <conditionalFormatting sqref="AS60">
    <cfRule type="cellIs" dxfId="26173" priority="1357" operator="lessThan">
      <formula>$C$4</formula>
    </cfRule>
  </conditionalFormatting>
  <conditionalFormatting sqref="AT11">
    <cfRule type="cellIs" dxfId="26172" priority="1358" operator="lessThan">
      <formula>$C$4</formula>
    </cfRule>
  </conditionalFormatting>
  <conditionalFormatting sqref="AT12">
    <cfRule type="cellIs" dxfId="26171" priority="1359" operator="lessThan">
      <formula>$C$4</formula>
    </cfRule>
  </conditionalFormatting>
  <conditionalFormatting sqref="AT13">
    <cfRule type="cellIs" dxfId="26170" priority="1360" operator="lessThan">
      <formula>$C$4</formula>
    </cfRule>
  </conditionalFormatting>
  <conditionalFormatting sqref="AT14">
    <cfRule type="cellIs" dxfId="26169" priority="1361" operator="lessThan">
      <formula>$C$4</formula>
    </cfRule>
  </conditionalFormatting>
  <conditionalFormatting sqref="AT15">
    <cfRule type="cellIs" dxfId="26168" priority="1362" operator="lessThan">
      <formula>$C$4</formula>
    </cfRule>
  </conditionalFormatting>
  <conditionalFormatting sqref="AT16">
    <cfRule type="cellIs" dxfId="26167" priority="1363" operator="lessThan">
      <formula>$C$4</formula>
    </cfRule>
  </conditionalFormatting>
  <conditionalFormatting sqref="AT17">
    <cfRule type="cellIs" dxfId="26166" priority="1364" operator="lessThan">
      <formula>$C$4</formula>
    </cfRule>
  </conditionalFormatting>
  <conditionalFormatting sqref="AT18">
    <cfRule type="cellIs" dxfId="26165" priority="1365" operator="lessThan">
      <formula>$C$4</formula>
    </cfRule>
  </conditionalFormatting>
  <conditionalFormatting sqref="AT19">
    <cfRule type="cellIs" dxfId="26164" priority="1366" operator="lessThan">
      <formula>$C$4</formula>
    </cfRule>
  </conditionalFormatting>
  <conditionalFormatting sqref="AT20">
    <cfRule type="cellIs" dxfId="26163" priority="1367" operator="lessThan">
      <formula>$C$4</formula>
    </cfRule>
  </conditionalFormatting>
  <conditionalFormatting sqref="AT21">
    <cfRule type="cellIs" dxfId="26162" priority="1368" operator="lessThan">
      <formula>$C$4</formula>
    </cfRule>
  </conditionalFormatting>
  <conditionalFormatting sqref="AT22">
    <cfRule type="cellIs" dxfId="26161" priority="1369" operator="lessThan">
      <formula>$C$4</formula>
    </cfRule>
  </conditionalFormatting>
  <conditionalFormatting sqref="AT23">
    <cfRule type="cellIs" dxfId="26160" priority="1370" operator="lessThan">
      <formula>$C$4</formula>
    </cfRule>
  </conditionalFormatting>
  <conditionalFormatting sqref="AT24">
    <cfRule type="cellIs" dxfId="26159" priority="1371" operator="lessThan">
      <formula>$C$4</formula>
    </cfRule>
  </conditionalFormatting>
  <conditionalFormatting sqref="AT25">
    <cfRule type="cellIs" dxfId="26158" priority="1372" operator="lessThan">
      <formula>$C$4</formula>
    </cfRule>
  </conditionalFormatting>
  <conditionalFormatting sqref="AT26">
    <cfRule type="cellIs" dxfId="26157" priority="1373" operator="lessThan">
      <formula>$C$4</formula>
    </cfRule>
  </conditionalFormatting>
  <conditionalFormatting sqref="AT27">
    <cfRule type="cellIs" dxfId="26156" priority="1374" operator="lessThan">
      <formula>$C$4</formula>
    </cfRule>
  </conditionalFormatting>
  <conditionalFormatting sqref="AT28">
    <cfRule type="cellIs" dxfId="26155" priority="1375" operator="lessThan">
      <formula>$C$4</formula>
    </cfRule>
  </conditionalFormatting>
  <conditionalFormatting sqref="AT29">
    <cfRule type="cellIs" dxfId="26154" priority="1376" operator="lessThan">
      <formula>$C$4</formula>
    </cfRule>
  </conditionalFormatting>
  <conditionalFormatting sqref="AT30">
    <cfRule type="cellIs" dxfId="26153" priority="1377" operator="lessThan">
      <formula>$C$4</formula>
    </cfRule>
  </conditionalFormatting>
  <conditionalFormatting sqref="AT31">
    <cfRule type="cellIs" dxfId="26152" priority="1378" operator="lessThan">
      <formula>$C$4</formula>
    </cfRule>
  </conditionalFormatting>
  <conditionalFormatting sqref="AT32">
    <cfRule type="cellIs" dxfId="26151" priority="1379" operator="lessThan">
      <formula>$C$4</formula>
    </cfRule>
  </conditionalFormatting>
  <conditionalFormatting sqref="AT33">
    <cfRule type="cellIs" dxfId="26150" priority="1380" operator="lessThan">
      <formula>$C$4</formula>
    </cfRule>
  </conditionalFormatting>
  <conditionalFormatting sqref="AT34">
    <cfRule type="cellIs" dxfId="26149" priority="1381" operator="lessThan">
      <formula>$C$4</formula>
    </cfRule>
  </conditionalFormatting>
  <conditionalFormatting sqref="AT35">
    <cfRule type="cellIs" dxfId="26148" priority="1382" operator="lessThan">
      <formula>$C$4</formula>
    </cfRule>
  </conditionalFormatting>
  <conditionalFormatting sqref="AT36">
    <cfRule type="cellIs" dxfId="26147" priority="1383" operator="lessThan">
      <formula>$C$4</formula>
    </cfRule>
  </conditionalFormatting>
  <conditionalFormatting sqref="AT37">
    <cfRule type="cellIs" dxfId="26146" priority="1384" operator="lessThan">
      <formula>$C$4</formula>
    </cfRule>
  </conditionalFormatting>
  <conditionalFormatting sqref="AT38">
    <cfRule type="cellIs" dxfId="26145" priority="1385" operator="lessThan">
      <formula>$C$4</formula>
    </cfRule>
  </conditionalFormatting>
  <conditionalFormatting sqref="AT39">
    <cfRule type="cellIs" dxfId="26144" priority="1386" operator="lessThan">
      <formula>$C$4</formula>
    </cfRule>
  </conditionalFormatting>
  <conditionalFormatting sqref="AT40">
    <cfRule type="cellIs" dxfId="26143" priority="1387" operator="lessThan">
      <formula>$C$4</formula>
    </cfRule>
  </conditionalFormatting>
  <conditionalFormatting sqref="AT41">
    <cfRule type="cellIs" dxfId="26142" priority="1388" operator="lessThan">
      <formula>$C$4</formula>
    </cfRule>
  </conditionalFormatting>
  <conditionalFormatting sqref="AT42">
    <cfRule type="cellIs" dxfId="26141" priority="1389" operator="lessThan">
      <formula>$C$4</formula>
    </cfRule>
  </conditionalFormatting>
  <conditionalFormatting sqref="AT43">
    <cfRule type="cellIs" dxfId="26140" priority="1390" operator="lessThan">
      <formula>$C$4</formula>
    </cfRule>
  </conditionalFormatting>
  <conditionalFormatting sqref="AT44">
    <cfRule type="cellIs" dxfId="26139" priority="1391" operator="lessThan">
      <formula>$C$4</formula>
    </cfRule>
  </conditionalFormatting>
  <conditionalFormatting sqref="AT45">
    <cfRule type="cellIs" dxfId="26138" priority="1392" operator="lessThan">
      <formula>$C$4</formula>
    </cfRule>
  </conditionalFormatting>
  <conditionalFormatting sqref="AT46">
    <cfRule type="cellIs" dxfId="26137" priority="1393" operator="lessThan">
      <formula>$C$4</formula>
    </cfRule>
  </conditionalFormatting>
  <conditionalFormatting sqref="AT47">
    <cfRule type="cellIs" dxfId="26136" priority="1394" operator="lessThan">
      <formula>$C$4</formula>
    </cfRule>
  </conditionalFormatting>
  <conditionalFormatting sqref="AT48">
    <cfRule type="cellIs" dxfId="26135" priority="1395" operator="lessThan">
      <formula>$C$4</formula>
    </cfRule>
  </conditionalFormatting>
  <conditionalFormatting sqref="AT49">
    <cfRule type="cellIs" dxfId="26134" priority="1396" operator="lessThan">
      <formula>$C$4</formula>
    </cfRule>
  </conditionalFormatting>
  <conditionalFormatting sqref="AT50">
    <cfRule type="cellIs" dxfId="26133" priority="1397" operator="lessThan">
      <formula>$C$4</formula>
    </cfRule>
  </conditionalFormatting>
  <conditionalFormatting sqref="AT51">
    <cfRule type="cellIs" dxfId="26132" priority="1398" operator="lessThan">
      <formula>$C$4</formula>
    </cfRule>
  </conditionalFormatting>
  <conditionalFormatting sqref="AT52">
    <cfRule type="cellIs" dxfId="26131" priority="1399" operator="lessThan">
      <formula>$C$4</formula>
    </cfRule>
  </conditionalFormatting>
  <conditionalFormatting sqref="AT53">
    <cfRule type="cellIs" dxfId="26130" priority="1400" operator="lessThan">
      <formula>$C$4</formula>
    </cfRule>
  </conditionalFormatting>
  <conditionalFormatting sqref="AT54">
    <cfRule type="cellIs" dxfId="26129" priority="1401" operator="lessThan">
      <formula>$C$4</formula>
    </cfRule>
  </conditionalFormatting>
  <conditionalFormatting sqref="AT55">
    <cfRule type="cellIs" dxfId="26128" priority="1402" operator="lessThan">
      <formula>$C$4</formula>
    </cfRule>
  </conditionalFormatting>
  <conditionalFormatting sqref="AT56">
    <cfRule type="cellIs" dxfId="26127" priority="1403" operator="lessThan">
      <formula>$C$4</formula>
    </cfRule>
  </conditionalFormatting>
  <conditionalFormatting sqref="AT57">
    <cfRule type="cellIs" dxfId="26126" priority="1404" operator="lessThan">
      <formula>$C$4</formula>
    </cfRule>
  </conditionalFormatting>
  <conditionalFormatting sqref="AT58">
    <cfRule type="cellIs" dxfId="26125" priority="1405" operator="lessThan">
      <formula>$C$4</formula>
    </cfRule>
  </conditionalFormatting>
  <conditionalFormatting sqref="AT59">
    <cfRule type="cellIs" dxfId="26124" priority="1406" operator="lessThan">
      <formula>$C$4</formula>
    </cfRule>
  </conditionalFormatting>
  <conditionalFormatting sqref="AT60">
    <cfRule type="cellIs" dxfId="26123" priority="1407" operator="lessThan">
      <formula>$C$4</formula>
    </cfRule>
  </conditionalFormatting>
  <conditionalFormatting sqref="AU11">
    <cfRule type="cellIs" dxfId="26122" priority="1408" operator="lessThan">
      <formula>$C$4</formula>
    </cfRule>
  </conditionalFormatting>
  <conditionalFormatting sqref="AU12">
    <cfRule type="cellIs" dxfId="26121" priority="1409" operator="lessThan">
      <formula>$C$4</formula>
    </cfRule>
  </conditionalFormatting>
  <conditionalFormatting sqref="AU13">
    <cfRule type="cellIs" dxfId="26120" priority="1410" operator="lessThan">
      <formula>$C$4</formula>
    </cfRule>
  </conditionalFormatting>
  <conditionalFormatting sqref="AU14">
    <cfRule type="cellIs" dxfId="26119" priority="1411" operator="lessThan">
      <formula>$C$4</formula>
    </cfRule>
  </conditionalFormatting>
  <conditionalFormatting sqref="AU15">
    <cfRule type="cellIs" dxfId="26118" priority="1412" operator="lessThan">
      <formula>$C$4</formula>
    </cfRule>
  </conditionalFormatting>
  <conditionalFormatting sqref="AU16">
    <cfRule type="cellIs" dxfId="26117" priority="1413" operator="lessThan">
      <formula>$C$4</formula>
    </cfRule>
  </conditionalFormatting>
  <conditionalFormatting sqref="AU17">
    <cfRule type="cellIs" dxfId="26116" priority="1414" operator="lessThan">
      <formula>$C$4</formula>
    </cfRule>
  </conditionalFormatting>
  <conditionalFormatting sqref="AU18">
    <cfRule type="cellIs" dxfId="26115" priority="1415" operator="lessThan">
      <formula>$C$4</formula>
    </cfRule>
  </conditionalFormatting>
  <conditionalFormatting sqref="AU19">
    <cfRule type="cellIs" dxfId="26114" priority="1416" operator="lessThan">
      <formula>$C$4</formula>
    </cfRule>
  </conditionalFormatting>
  <conditionalFormatting sqref="AU20">
    <cfRule type="cellIs" dxfId="26113" priority="1417" operator="lessThan">
      <formula>$C$4</formula>
    </cfRule>
  </conditionalFormatting>
  <conditionalFormatting sqref="AU21">
    <cfRule type="cellIs" dxfId="26112" priority="1418" operator="lessThan">
      <formula>$C$4</formula>
    </cfRule>
  </conditionalFormatting>
  <conditionalFormatting sqref="AU22">
    <cfRule type="cellIs" dxfId="26111" priority="1419" operator="lessThan">
      <formula>$C$4</formula>
    </cfRule>
  </conditionalFormatting>
  <conditionalFormatting sqref="AU23">
    <cfRule type="cellIs" dxfId="26110" priority="1420" operator="lessThan">
      <formula>$C$4</formula>
    </cfRule>
  </conditionalFormatting>
  <conditionalFormatting sqref="AU24">
    <cfRule type="cellIs" dxfId="26109" priority="1421" operator="lessThan">
      <formula>$C$4</formula>
    </cfRule>
  </conditionalFormatting>
  <conditionalFormatting sqref="AU25">
    <cfRule type="cellIs" dxfId="26108" priority="1422" operator="lessThan">
      <formula>$C$4</formula>
    </cfRule>
  </conditionalFormatting>
  <conditionalFormatting sqref="AU26">
    <cfRule type="cellIs" dxfId="26107" priority="1423" operator="lessThan">
      <formula>$C$4</formula>
    </cfRule>
  </conditionalFormatting>
  <conditionalFormatting sqref="AU27">
    <cfRule type="cellIs" dxfId="26106" priority="1424" operator="lessThan">
      <formula>$C$4</formula>
    </cfRule>
  </conditionalFormatting>
  <conditionalFormatting sqref="AU28">
    <cfRule type="cellIs" dxfId="26105" priority="1425" operator="lessThan">
      <formula>$C$4</formula>
    </cfRule>
  </conditionalFormatting>
  <conditionalFormatting sqref="AU29">
    <cfRule type="cellIs" dxfId="26104" priority="1426" operator="lessThan">
      <formula>$C$4</formula>
    </cfRule>
  </conditionalFormatting>
  <conditionalFormatting sqref="AU30">
    <cfRule type="cellIs" dxfId="26103" priority="1427" operator="lessThan">
      <formula>$C$4</formula>
    </cfRule>
  </conditionalFormatting>
  <conditionalFormatting sqref="AU31">
    <cfRule type="cellIs" dxfId="26102" priority="1428" operator="lessThan">
      <formula>$C$4</formula>
    </cfRule>
  </conditionalFormatting>
  <conditionalFormatting sqref="AU32">
    <cfRule type="cellIs" dxfId="26101" priority="1429" operator="lessThan">
      <formula>$C$4</formula>
    </cfRule>
  </conditionalFormatting>
  <conditionalFormatting sqref="AU33">
    <cfRule type="cellIs" dxfId="26100" priority="1430" operator="lessThan">
      <formula>$C$4</formula>
    </cfRule>
  </conditionalFormatting>
  <conditionalFormatting sqref="AU34">
    <cfRule type="cellIs" dxfId="26099" priority="1431" operator="lessThan">
      <formula>$C$4</formula>
    </cfRule>
  </conditionalFormatting>
  <conditionalFormatting sqref="AU35">
    <cfRule type="cellIs" dxfId="26098" priority="1432" operator="lessThan">
      <formula>$C$4</formula>
    </cfRule>
  </conditionalFormatting>
  <conditionalFormatting sqref="AU36">
    <cfRule type="cellIs" dxfId="26097" priority="1433" operator="lessThan">
      <formula>$C$4</formula>
    </cfRule>
  </conditionalFormatting>
  <conditionalFormatting sqref="AU37">
    <cfRule type="cellIs" dxfId="26096" priority="1434" operator="lessThan">
      <formula>$C$4</formula>
    </cfRule>
  </conditionalFormatting>
  <conditionalFormatting sqref="AU38">
    <cfRule type="cellIs" dxfId="26095" priority="1435" operator="lessThan">
      <formula>$C$4</formula>
    </cfRule>
  </conditionalFormatting>
  <conditionalFormatting sqref="AU39">
    <cfRule type="cellIs" dxfId="26094" priority="1436" operator="lessThan">
      <formula>$C$4</formula>
    </cfRule>
  </conditionalFormatting>
  <conditionalFormatting sqref="AU40">
    <cfRule type="cellIs" dxfId="26093" priority="1437" operator="lessThan">
      <formula>$C$4</formula>
    </cfRule>
  </conditionalFormatting>
  <conditionalFormatting sqref="AU41">
    <cfRule type="cellIs" dxfId="26092" priority="1438" operator="lessThan">
      <formula>$C$4</formula>
    </cfRule>
  </conditionalFormatting>
  <conditionalFormatting sqref="AU42">
    <cfRule type="cellIs" dxfId="26091" priority="1439" operator="lessThan">
      <formula>$C$4</formula>
    </cfRule>
  </conditionalFormatting>
  <conditionalFormatting sqref="AU43">
    <cfRule type="cellIs" dxfId="26090" priority="1440" operator="lessThan">
      <formula>$C$4</formula>
    </cfRule>
  </conditionalFormatting>
  <conditionalFormatting sqref="AU44">
    <cfRule type="cellIs" dxfId="26089" priority="1441" operator="lessThan">
      <formula>$C$4</formula>
    </cfRule>
  </conditionalFormatting>
  <conditionalFormatting sqref="AU45">
    <cfRule type="cellIs" dxfId="26088" priority="1442" operator="lessThan">
      <formula>$C$4</formula>
    </cfRule>
  </conditionalFormatting>
  <conditionalFormatting sqref="AU46">
    <cfRule type="cellIs" dxfId="26087" priority="1443" operator="lessThan">
      <formula>$C$4</formula>
    </cfRule>
  </conditionalFormatting>
  <conditionalFormatting sqref="AU47">
    <cfRule type="cellIs" dxfId="26086" priority="1444" operator="lessThan">
      <formula>$C$4</formula>
    </cfRule>
  </conditionalFormatting>
  <conditionalFormatting sqref="AU48">
    <cfRule type="cellIs" dxfId="26085" priority="1445" operator="lessThan">
      <formula>$C$4</formula>
    </cfRule>
  </conditionalFormatting>
  <conditionalFormatting sqref="AU49">
    <cfRule type="cellIs" dxfId="26084" priority="1446" operator="lessThan">
      <formula>$C$4</formula>
    </cfRule>
  </conditionalFormatting>
  <conditionalFormatting sqref="AU50">
    <cfRule type="cellIs" dxfId="26083" priority="1447" operator="lessThan">
      <formula>$C$4</formula>
    </cfRule>
  </conditionalFormatting>
  <conditionalFormatting sqref="AU51">
    <cfRule type="cellIs" dxfId="26082" priority="1448" operator="lessThan">
      <formula>$C$4</formula>
    </cfRule>
  </conditionalFormatting>
  <conditionalFormatting sqref="AU52">
    <cfRule type="cellIs" dxfId="26081" priority="1449" operator="lessThan">
      <formula>$C$4</formula>
    </cfRule>
  </conditionalFormatting>
  <conditionalFormatting sqref="AU53">
    <cfRule type="cellIs" dxfId="26080" priority="1450" operator="lessThan">
      <formula>$C$4</formula>
    </cfRule>
  </conditionalFormatting>
  <conditionalFormatting sqref="AU54">
    <cfRule type="cellIs" dxfId="26079" priority="1451" operator="lessThan">
      <formula>$C$4</formula>
    </cfRule>
  </conditionalFormatting>
  <conditionalFormatting sqref="AU55">
    <cfRule type="cellIs" dxfId="26078" priority="1452" operator="lessThan">
      <formula>$C$4</formula>
    </cfRule>
  </conditionalFormatting>
  <conditionalFormatting sqref="AU56">
    <cfRule type="cellIs" dxfId="26077" priority="1453" operator="lessThan">
      <formula>$C$4</formula>
    </cfRule>
  </conditionalFormatting>
  <conditionalFormatting sqref="AU57">
    <cfRule type="cellIs" dxfId="26076" priority="1454" operator="lessThan">
      <formula>$C$4</formula>
    </cfRule>
  </conditionalFormatting>
  <conditionalFormatting sqref="AU58">
    <cfRule type="cellIs" dxfId="26075" priority="1455" operator="lessThan">
      <formula>$C$4</formula>
    </cfRule>
  </conditionalFormatting>
  <conditionalFormatting sqref="AU59">
    <cfRule type="cellIs" dxfId="26074" priority="1456" operator="lessThan">
      <formula>$C$4</formula>
    </cfRule>
  </conditionalFormatting>
  <conditionalFormatting sqref="AU60">
    <cfRule type="cellIs" dxfId="26073" priority="1457" operator="lessThan">
      <formula>$C$4</formula>
    </cfRule>
  </conditionalFormatting>
  <conditionalFormatting sqref="AV11">
    <cfRule type="cellIs" dxfId="26072" priority="1458" operator="lessThan">
      <formula>$C$4</formula>
    </cfRule>
  </conditionalFormatting>
  <conditionalFormatting sqref="AV12">
    <cfRule type="cellIs" dxfId="26071" priority="1459" operator="lessThan">
      <formula>$C$4</formula>
    </cfRule>
  </conditionalFormatting>
  <conditionalFormatting sqref="AV13">
    <cfRule type="cellIs" dxfId="26070" priority="1460" operator="lessThan">
      <formula>$C$4</formula>
    </cfRule>
  </conditionalFormatting>
  <conditionalFormatting sqref="AV14">
    <cfRule type="cellIs" dxfId="26069" priority="1461" operator="lessThan">
      <formula>$C$4</formula>
    </cfRule>
  </conditionalFormatting>
  <conditionalFormatting sqref="AV15">
    <cfRule type="cellIs" dxfId="26068" priority="1462" operator="lessThan">
      <formula>$C$4</formula>
    </cfRule>
  </conditionalFormatting>
  <conditionalFormatting sqref="AV16">
    <cfRule type="cellIs" dxfId="26067" priority="1463" operator="lessThan">
      <formula>$C$4</formula>
    </cfRule>
  </conditionalFormatting>
  <conditionalFormatting sqref="AV17">
    <cfRule type="cellIs" dxfId="26066" priority="1464" operator="lessThan">
      <formula>$C$4</formula>
    </cfRule>
  </conditionalFormatting>
  <conditionalFormatting sqref="AV18">
    <cfRule type="cellIs" dxfId="26065" priority="1465" operator="lessThan">
      <formula>$C$4</formula>
    </cfRule>
  </conditionalFormatting>
  <conditionalFormatting sqref="AV19">
    <cfRule type="cellIs" dxfId="26064" priority="1466" operator="lessThan">
      <formula>$C$4</formula>
    </cfRule>
  </conditionalFormatting>
  <conditionalFormatting sqref="AV20">
    <cfRule type="cellIs" dxfId="26063" priority="1467" operator="lessThan">
      <formula>$C$4</formula>
    </cfRule>
  </conditionalFormatting>
  <conditionalFormatting sqref="AV21">
    <cfRule type="cellIs" dxfId="26062" priority="1468" operator="lessThan">
      <formula>$C$4</formula>
    </cfRule>
  </conditionalFormatting>
  <conditionalFormatting sqref="AV22">
    <cfRule type="cellIs" dxfId="26061" priority="1469" operator="lessThan">
      <formula>$C$4</formula>
    </cfRule>
  </conditionalFormatting>
  <conditionalFormatting sqref="AV23">
    <cfRule type="cellIs" dxfId="26060" priority="1470" operator="lessThan">
      <formula>$C$4</formula>
    </cfRule>
  </conditionalFormatting>
  <conditionalFormatting sqref="AV24">
    <cfRule type="cellIs" dxfId="26059" priority="1471" operator="lessThan">
      <formula>$C$4</formula>
    </cfRule>
  </conditionalFormatting>
  <conditionalFormatting sqref="AV25">
    <cfRule type="cellIs" dxfId="26058" priority="1472" operator="lessThan">
      <formula>$C$4</formula>
    </cfRule>
  </conditionalFormatting>
  <conditionalFormatting sqref="AV26">
    <cfRule type="cellIs" dxfId="26057" priority="1473" operator="lessThan">
      <formula>$C$4</formula>
    </cfRule>
  </conditionalFormatting>
  <conditionalFormatting sqref="AV27">
    <cfRule type="cellIs" dxfId="26056" priority="1474" operator="lessThan">
      <formula>$C$4</formula>
    </cfRule>
  </conditionalFormatting>
  <conditionalFormatting sqref="AV28">
    <cfRule type="cellIs" dxfId="26055" priority="1475" operator="lessThan">
      <formula>$C$4</formula>
    </cfRule>
  </conditionalFormatting>
  <conditionalFormatting sqref="AV29">
    <cfRule type="cellIs" dxfId="26054" priority="1476" operator="lessThan">
      <formula>$C$4</formula>
    </cfRule>
  </conditionalFormatting>
  <conditionalFormatting sqref="AV30">
    <cfRule type="cellIs" dxfId="26053" priority="1477" operator="lessThan">
      <formula>$C$4</formula>
    </cfRule>
  </conditionalFormatting>
  <conditionalFormatting sqref="AV31">
    <cfRule type="cellIs" dxfId="26052" priority="1478" operator="lessThan">
      <formula>$C$4</formula>
    </cfRule>
  </conditionalFormatting>
  <conditionalFormatting sqref="AV32">
    <cfRule type="cellIs" dxfId="26051" priority="1479" operator="lessThan">
      <formula>$C$4</formula>
    </cfRule>
  </conditionalFormatting>
  <conditionalFormatting sqref="AV33">
    <cfRule type="cellIs" dxfId="26050" priority="1480" operator="lessThan">
      <formula>$C$4</formula>
    </cfRule>
  </conditionalFormatting>
  <conditionalFormatting sqref="AV34">
    <cfRule type="cellIs" dxfId="26049" priority="1481" operator="lessThan">
      <formula>$C$4</formula>
    </cfRule>
  </conditionalFormatting>
  <conditionalFormatting sqref="AV35">
    <cfRule type="cellIs" dxfId="26048" priority="1482" operator="lessThan">
      <formula>$C$4</formula>
    </cfRule>
  </conditionalFormatting>
  <conditionalFormatting sqref="AV36">
    <cfRule type="cellIs" dxfId="26047" priority="1483" operator="lessThan">
      <formula>$C$4</formula>
    </cfRule>
  </conditionalFormatting>
  <conditionalFormatting sqref="AV37">
    <cfRule type="cellIs" dxfId="26046" priority="1484" operator="lessThan">
      <formula>$C$4</formula>
    </cfRule>
  </conditionalFormatting>
  <conditionalFormatting sqref="AV38">
    <cfRule type="cellIs" dxfId="26045" priority="1485" operator="lessThan">
      <formula>$C$4</formula>
    </cfRule>
  </conditionalFormatting>
  <conditionalFormatting sqref="AV39">
    <cfRule type="cellIs" dxfId="26044" priority="1486" operator="lessThan">
      <formula>$C$4</formula>
    </cfRule>
  </conditionalFormatting>
  <conditionalFormatting sqref="AV40">
    <cfRule type="cellIs" dxfId="26043" priority="1487" operator="lessThan">
      <formula>$C$4</formula>
    </cfRule>
  </conditionalFormatting>
  <conditionalFormatting sqref="AV41">
    <cfRule type="cellIs" dxfId="26042" priority="1488" operator="lessThan">
      <formula>$C$4</formula>
    </cfRule>
  </conditionalFormatting>
  <conditionalFormatting sqref="AV42">
    <cfRule type="cellIs" dxfId="26041" priority="1489" operator="lessThan">
      <formula>$C$4</formula>
    </cfRule>
  </conditionalFormatting>
  <conditionalFormatting sqref="AV43">
    <cfRule type="cellIs" dxfId="26040" priority="1490" operator="lessThan">
      <formula>$C$4</formula>
    </cfRule>
  </conditionalFormatting>
  <conditionalFormatting sqref="AV44">
    <cfRule type="cellIs" dxfId="26039" priority="1491" operator="lessThan">
      <formula>$C$4</formula>
    </cfRule>
  </conditionalFormatting>
  <conditionalFormatting sqref="AV45">
    <cfRule type="cellIs" dxfId="26038" priority="1492" operator="lessThan">
      <formula>$C$4</formula>
    </cfRule>
  </conditionalFormatting>
  <conditionalFormatting sqref="AV46">
    <cfRule type="cellIs" dxfId="26037" priority="1493" operator="lessThan">
      <formula>$C$4</formula>
    </cfRule>
  </conditionalFormatting>
  <conditionalFormatting sqref="AV47">
    <cfRule type="cellIs" dxfId="26036" priority="1494" operator="lessThan">
      <formula>$C$4</formula>
    </cfRule>
  </conditionalFormatting>
  <conditionalFormatting sqref="AV48">
    <cfRule type="cellIs" dxfId="26035" priority="1495" operator="lessThan">
      <formula>$C$4</formula>
    </cfRule>
  </conditionalFormatting>
  <conditionalFormatting sqref="AV49">
    <cfRule type="cellIs" dxfId="26034" priority="1496" operator="lessThan">
      <formula>$C$4</formula>
    </cfRule>
  </conditionalFormatting>
  <conditionalFormatting sqref="AV50">
    <cfRule type="cellIs" dxfId="26033" priority="1497" operator="lessThan">
      <formula>$C$4</formula>
    </cfRule>
  </conditionalFormatting>
  <conditionalFormatting sqref="AV51">
    <cfRule type="cellIs" dxfId="26032" priority="1498" operator="lessThan">
      <formula>$C$4</formula>
    </cfRule>
  </conditionalFormatting>
  <conditionalFormatting sqref="AV52">
    <cfRule type="cellIs" dxfId="26031" priority="1499" operator="lessThan">
      <formula>$C$4</formula>
    </cfRule>
  </conditionalFormatting>
  <conditionalFormatting sqref="AV53">
    <cfRule type="cellIs" dxfId="26030" priority="1500" operator="lessThan">
      <formula>$C$4</formula>
    </cfRule>
  </conditionalFormatting>
  <conditionalFormatting sqref="AV54">
    <cfRule type="cellIs" dxfId="26029" priority="1501" operator="lessThan">
      <formula>$C$4</formula>
    </cfRule>
  </conditionalFormatting>
  <conditionalFormatting sqref="AV55">
    <cfRule type="cellIs" dxfId="26028" priority="1502" operator="lessThan">
      <formula>$C$4</formula>
    </cfRule>
  </conditionalFormatting>
  <conditionalFormatting sqref="AV56">
    <cfRule type="cellIs" dxfId="26027" priority="1503" operator="lessThan">
      <formula>$C$4</formula>
    </cfRule>
  </conditionalFormatting>
  <conditionalFormatting sqref="AV57">
    <cfRule type="cellIs" dxfId="26026" priority="1504" operator="lessThan">
      <formula>$C$4</formula>
    </cfRule>
  </conditionalFormatting>
  <conditionalFormatting sqref="AV58">
    <cfRule type="cellIs" dxfId="26025" priority="1505" operator="lessThan">
      <formula>$C$4</formula>
    </cfRule>
  </conditionalFormatting>
  <conditionalFormatting sqref="AV59">
    <cfRule type="cellIs" dxfId="26024" priority="1506" operator="lessThan">
      <formula>$C$4</formula>
    </cfRule>
  </conditionalFormatting>
  <conditionalFormatting sqref="AV60">
    <cfRule type="cellIs" dxfId="26023" priority="1507" operator="lessThan">
      <formula>$C$4</formula>
    </cfRule>
  </conditionalFormatting>
  <conditionalFormatting sqref="AW11">
    <cfRule type="cellIs" dxfId="26022" priority="1508" operator="lessThan">
      <formula>$C$4</formula>
    </cfRule>
  </conditionalFormatting>
  <conditionalFormatting sqref="AW12">
    <cfRule type="cellIs" dxfId="26021" priority="1509" operator="lessThan">
      <formula>$C$4</formula>
    </cfRule>
  </conditionalFormatting>
  <conditionalFormatting sqref="AW13">
    <cfRule type="cellIs" dxfId="26020" priority="1510" operator="lessThan">
      <formula>$C$4</formula>
    </cfRule>
  </conditionalFormatting>
  <conditionalFormatting sqref="AW14">
    <cfRule type="cellIs" dxfId="26019" priority="1511" operator="lessThan">
      <formula>$C$4</formula>
    </cfRule>
  </conditionalFormatting>
  <conditionalFormatting sqref="AW15">
    <cfRule type="cellIs" dxfId="26018" priority="1512" operator="lessThan">
      <formula>$C$4</formula>
    </cfRule>
  </conditionalFormatting>
  <conditionalFormatting sqref="AW16">
    <cfRule type="cellIs" dxfId="26017" priority="1513" operator="lessThan">
      <formula>$C$4</formula>
    </cfRule>
  </conditionalFormatting>
  <conditionalFormatting sqref="AW17">
    <cfRule type="cellIs" dxfId="26016" priority="1514" operator="lessThan">
      <formula>$C$4</formula>
    </cfRule>
  </conditionalFormatting>
  <conditionalFormatting sqref="AW18">
    <cfRule type="cellIs" dxfId="26015" priority="1515" operator="lessThan">
      <formula>$C$4</formula>
    </cfRule>
  </conditionalFormatting>
  <conditionalFormatting sqref="AW19">
    <cfRule type="cellIs" dxfId="26014" priority="1516" operator="lessThan">
      <formula>$C$4</formula>
    </cfRule>
  </conditionalFormatting>
  <conditionalFormatting sqref="AW20">
    <cfRule type="cellIs" dxfId="26013" priority="1517" operator="lessThan">
      <formula>$C$4</formula>
    </cfRule>
  </conditionalFormatting>
  <conditionalFormatting sqref="AW21">
    <cfRule type="cellIs" dxfId="26012" priority="1518" operator="lessThan">
      <formula>$C$4</formula>
    </cfRule>
  </conditionalFormatting>
  <conditionalFormatting sqref="AW22">
    <cfRule type="cellIs" dxfId="26011" priority="1519" operator="lessThan">
      <formula>$C$4</formula>
    </cfRule>
  </conditionalFormatting>
  <conditionalFormatting sqref="AW23">
    <cfRule type="cellIs" dxfId="26010" priority="1520" operator="lessThan">
      <formula>$C$4</formula>
    </cfRule>
  </conditionalFormatting>
  <conditionalFormatting sqref="AW24">
    <cfRule type="cellIs" dxfId="26009" priority="1521" operator="lessThan">
      <formula>$C$4</formula>
    </cfRule>
  </conditionalFormatting>
  <conditionalFormatting sqref="AW25">
    <cfRule type="cellIs" dxfId="26008" priority="1522" operator="lessThan">
      <formula>$C$4</formula>
    </cfRule>
  </conditionalFormatting>
  <conditionalFormatting sqref="AW26">
    <cfRule type="cellIs" dxfId="26007" priority="1523" operator="lessThan">
      <formula>$C$4</formula>
    </cfRule>
  </conditionalFormatting>
  <conditionalFormatting sqref="AW27">
    <cfRule type="cellIs" dxfId="26006" priority="1524" operator="lessThan">
      <formula>$C$4</formula>
    </cfRule>
  </conditionalFormatting>
  <conditionalFormatting sqref="AW28">
    <cfRule type="cellIs" dxfId="26005" priority="1525" operator="lessThan">
      <formula>$C$4</formula>
    </cfRule>
  </conditionalFormatting>
  <conditionalFormatting sqref="AW29">
    <cfRule type="cellIs" dxfId="26004" priority="1526" operator="lessThan">
      <formula>$C$4</formula>
    </cfRule>
  </conditionalFormatting>
  <conditionalFormatting sqref="AW30">
    <cfRule type="cellIs" dxfId="26003" priority="1527" operator="lessThan">
      <formula>$C$4</formula>
    </cfRule>
  </conditionalFormatting>
  <conditionalFormatting sqref="AW31">
    <cfRule type="cellIs" dxfId="26002" priority="1528" operator="lessThan">
      <formula>$C$4</formula>
    </cfRule>
  </conditionalFormatting>
  <conditionalFormatting sqref="AW32">
    <cfRule type="cellIs" dxfId="26001" priority="1529" operator="lessThan">
      <formula>$C$4</formula>
    </cfRule>
  </conditionalFormatting>
  <conditionalFormatting sqref="AW33">
    <cfRule type="cellIs" dxfId="26000" priority="1530" operator="lessThan">
      <formula>$C$4</formula>
    </cfRule>
  </conditionalFormatting>
  <conditionalFormatting sqref="AW34">
    <cfRule type="cellIs" dxfId="25999" priority="1531" operator="lessThan">
      <formula>$C$4</formula>
    </cfRule>
  </conditionalFormatting>
  <conditionalFormatting sqref="AW35">
    <cfRule type="cellIs" dxfId="25998" priority="1532" operator="lessThan">
      <formula>$C$4</formula>
    </cfRule>
  </conditionalFormatting>
  <conditionalFormatting sqref="AW36">
    <cfRule type="cellIs" dxfId="25997" priority="1533" operator="lessThan">
      <formula>$C$4</formula>
    </cfRule>
  </conditionalFormatting>
  <conditionalFormatting sqref="AW37">
    <cfRule type="cellIs" dxfId="25996" priority="1534" operator="lessThan">
      <formula>$C$4</formula>
    </cfRule>
  </conditionalFormatting>
  <conditionalFormatting sqref="AW38">
    <cfRule type="cellIs" dxfId="25995" priority="1535" operator="lessThan">
      <formula>$C$4</formula>
    </cfRule>
  </conditionalFormatting>
  <conditionalFormatting sqref="AW39">
    <cfRule type="cellIs" dxfId="25994" priority="1536" operator="lessThan">
      <formula>$C$4</formula>
    </cfRule>
  </conditionalFormatting>
  <conditionalFormatting sqref="AW40">
    <cfRule type="cellIs" dxfId="25993" priority="1537" operator="lessThan">
      <formula>$C$4</formula>
    </cfRule>
  </conditionalFormatting>
  <conditionalFormatting sqref="AW41">
    <cfRule type="cellIs" dxfId="25992" priority="1538" operator="lessThan">
      <formula>$C$4</formula>
    </cfRule>
  </conditionalFormatting>
  <conditionalFormatting sqref="AW42">
    <cfRule type="cellIs" dxfId="25991" priority="1539" operator="lessThan">
      <formula>$C$4</formula>
    </cfRule>
  </conditionalFormatting>
  <conditionalFormatting sqref="AW43">
    <cfRule type="cellIs" dxfId="25990" priority="1540" operator="lessThan">
      <formula>$C$4</formula>
    </cfRule>
  </conditionalFormatting>
  <conditionalFormatting sqref="AW44">
    <cfRule type="cellIs" dxfId="25989" priority="1541" operator="lessThan">
      <formula>$C$4</formula>
    </cfRule>
  </conditionalFormatting>
  <conditionalFormatting sqref="AW45">
    <cfRule type="cellIs" dxfId="25988" priority="1542" operator="lessThan">
      <formula>$C$4</formula>
    </cfRule>
  </conditionalFormatting>
  <conditionalFormatting sqref="AW46">
    <cfRule type="cellIs" dxfId="25987" priority="1543" operator="lessThan">
      <formula>$C$4</formula>
    </cfRule>
  </conditionalFormatting>
  <conditionalFormatting sqref="AW47">
    <cfRule type="cellIs" dxfId="25986" priority="1544" operator="lessThan">
      <formula>$C$4</formula>
    </cfRule>
  </conditionalFormatting>
  <conditionalFormatting sqref="AW48">
    <cfRule type="cellIs" dxfId="25985" priority="1545" operator="lessThan">
      <formula>$C$4</formula>
    </cfRule>
  </conditionalFormatting>
  <conditionalFormatting sqref="AW49">
    <cfRule type="cellIs" dxfId="25984" priority="1546" operator="lessThan">
      <formula>$C$4</formula>
    </cfRule>
  </conditionalFormatting>
  <conditionalFormatting sqref="AW50">
    <cfRule type="cellIs" dxfId="25983" priority="1547" operator="lessThan">
      <formula>$C$4</formula>
    </cfRule>
  </conditionalFormatting>
  <conditionalFormatting sqref="AW51">
    <cfRule type="cellIs" dxfId="25982" priority="1548" operator="lessThan">
      <formula>$C$4</formula>
    </cfRule>
  </conditionalFormatting>
  <conditionalFormatting sqref="AW52">
    <cfRule type="cellIs" dxfId="25981" priority="1549" operator="lessThan">
      <formula>$C$4</formula>
    </cfRule>
  </conditionalFormatting>
  <conditionalFormatting sqref="AW53">
    <cfRule type="cellIs" dxfId="25980" priority="1550" operator="lessThan">
      <formula>$C$4</formula>
    </cfRule>
  </conditionalFormatting>
  <conditionalFormatting sqref="AW54">
    <cfRule type="cellIs" dxfId="25979" priority="1551" operator="lessThan">
      <formula>$C$4</formula>
    </cfRule>
  </conditionalFormatting>
  <conditionalFormatting sqref="AW55">
    <cfRule type="cellIs" dxfId="25978" priority="1552" operator="lessThan">
      <formula>$C$4</formula>
    </cfRule>
  </conditionalFormatting>
  <conditionalFormatting sqref="AW56">
    <cfRule type="cellIs" dxfId="25977" priority="1553" operator="lessThan">
      <formula>$C$4</formula>
    </cfRule>
  </conditionalFormatting>
  <conditionalFormatting sqref="AW57">
    <cfRule type="cellIs" dxfId="25976" priority="1554" operator="lessThan">
      <formula>$C$4</formula>
    </cfRule>
  </conditionalFormatting>
  <conditionalFormatting sqref="AW58">
    <cfRule type="cellIs" dxfId="25975" priority="1555" operator="lessThan">
      <formula>$C$4</formula>
    </cfRule>
  </conditionalFormatting>
  <conditionalFormatting sqref="AW59">
    <cfRule type="cellIs" dxfId="25974" priority="1556" operator="lessThan">
      <formula>$C$4</formula>
    </cfRule>
  </conditionalFormatting>
  <conditionalFormatting sqref="AW60">
    <cfRule type="cellIs" dxfId="25973" priority="1557" operator="lessThan">
      <formula>$C$4</formula>
    </cfRule>
  </conditionalFormatting>
  <conditionalFormatting sqref="BR11">
    <cfRule type="cellIs" dxfId="25972" priority="1558" operator="lessThan">
      <formula>$C$4</formula>
    </cfRule>
  </conditionalFormatting>
  <conditionalFormatting sqref="BR12">
    <cfRule type="cellIs" dxfId="25971" priority="1559" operator="lessThan">
      <formula>$C$4</formula>
    </cfRule>
  </conditionalFormatting>
  <conditionalFormatting sqref="BR13">
    <cfRule type="cellIs" dxfId="25970" priority="1560" operator="lessThan">
      <formula>$C$4</formula>
    </cfRule>
  </conditionalFormatting>
  <conditionalFormatting sqref="BR14">
    <cfRule type="cellIs" dxfId="25969" priority="1561" operator="lessThan">
      <formula>$C$4</formula>
    </cfRule>
  </conditionalFormatting>
  <conditionalFormatting sqref="BR15">
    <cfRule type="cellIs" dxfId="25968" priority="1562" operator="lessThan">
      <formula>$C$4</formula>
    </cfRule>
  </conditionalFormatting>
  <conditionalFormatting sqref="BR16">
    <cfRule type="cellIs" dxfId="25967" priority="1563" operator="lessThan">
      <formula>$C$4</formula>
    </cfRule>
  </conditionalFormatting>
  <conditionalFormatting sqref="BR17">
    <cfRule type="cellIs" dxfId="25966" priority="1564" operator="lessThan">
      <formula>$C$4</formula>
    </cfRule>
  </conditionalFormatting>
  <conditionalFormatting sqref="BR18">
    <cfRule type="cellIs" dxfId="25965" priority="1565" operator="lessThan">
      <formula>$C$4</formula>
    </cfRule>
  </conditionalFormatting>
  <conditionalFormatting sqref="BR19">
    <cfRule type="cellIs" dxfId="25964" priority="1566" operator="lessThan">
      <formula>$C$4</formula>
    </cfRule>
  </conditionalFormatting>
  <conditionalFormatting sqref="BR20">
    <cfRule type="cellIs" dxfId="25963" priority="1567" operator="lessThan">
      <formula>$C$4</formula>
    </cfRule>
  </conditionalFormatting>
  <conditionalFormatting sqref="BR21">
    <cfRule type="cellIs" dxfId="25962" priority="1568" operator="lessThan">
      <formula>$C$4</formula>
    </cfRule>
  </conditionalFormatting>
  <conditionalFormatting sqref="BR22">
    <cfRule type="cellIs" dxfId="25961" priority="1569" operator="lessThan">
      <formula>$C$4</formula>
    </cfRule>
  </conditionalFormatting>
  <conditionalFormatting sqref="BR23">
    <cfRule type="cellIs" dxfId="25960" priority="1570" operator="lessThan">
      <formula>$C$4</formula>
    </cfRule>
  </conditionalFormatting>
  <conditionalFormatting sqref="BR24">
    <cfRule type="cellIs" dxfId="25959" priority="1571" operator="lessThan">
      <formula>$C$4</formula>
    </cfRule>
  </conditionalFormatting>
  <conditionalFormatting sqref="BR25">
    <cfRule type="cellIs" dxfId="25958" priority="1572" operator="lessThan">
      <formula>$C$4</formula>
    </cfRule>
  </conditionalFormatting>
  <conditionalFormatting sqref="BR26">
    <cfRule type="cellIs" dxfId="25957" priority="1573" operator="lessThan">
      <formula>$C$4</formula>
    </cfRule>
  </conditionalFormatting>
  <conditionalFormatting sqref="BR27">
    <cfRule type="cellIs" dxfId="25956" priority="1574" operator="lessThan">
      <formula>$C$4</formula>
    </cfRule>
  </conditionalFormatting>
  <conditionalFormatting sqref="BR28">
    <cfRule type="cellIs" dxfId="25955" priority="1575" operator="lessThan">
      <formula>$C$4</formula>
    </cfRule>
  </conditionalFormatting>
  <conditionalFormatting sqref="BR29">
    <cfRule type="cellIs" dxfId="25954" priority="1576" operator="lessThan">
      <formula>$C$4</formula>
    </cfRule>
  </conditionalFormatting>
  <conditionalFormatting sqref="BR30">
    <cfRule type="cellIs" dxfId="25953" priority="1577" operator="lessThan">
      <formula>$C$4</formula>
    </cfRule>
  </conditionalFormatting>
  <conditionalFormatting sqref="BR31">
    <cfRule type="cellIs" dxfId="25952" priority="1578" operator="lessThan">
      <formula>$C$4</formula>
    </cfRule>
  </conditionalFormatting>
  <conditionalFormatting sqref="BR32">
    <cfRule type="cellIs" dxfId="25951" priority="1579" operator="lessThan">
      <formula>$C$4</formula>
    </cfRule>
  </conditionalFormatting>
  <conditionalFormatting sqref="BR33">
    <cfRule type="cellIs" dxfId="25950" priority="1580" operator="lessThan">
      <formula>$C$4</formula>
    </cfRule>
  </conditionalFormatting>
  <conditionalFormatting sqref="BR34">
    <cfRule type="cellIs" dxfId="25949" priority="1581" operator="lessThan">
      <formula>$C$4</formula>
    </cfRule>
  </conditionalFormatting>
  <conditionalFormatting sqref="BR35">
    <cfRule type="cellIs" dxfId="25948" priority="1582" operator="lessThan">
      <formula>$C$4</formula>
    </cfRule>
  </conditionalFormatting>
  <conditionalFormatting sqref="BR36">
    <cfRule type="cellIs" dxfId="25947" priority="1583" operator="lessThan">
      <formula>$C$4</formula>
    </cfRule>
  </conditionalFormatting>
  <conditionalFormatting sqref="BR37">
    <cfRule type="cellIs" dxfId="25946" priority="1584" operator="lessThan">
      <formula>$C$4</formula>
    </cfRule>
  </conditionalFormatting>
  <conditionalFormatting sqref="BR38">
    <cfRule type="cellIs" dxfId="25945" priority="1585" operator="lessThan">
      <formula>$C$4</formula>
    </cfRule>
  </conditionalFormatting>
  <conditionalFormatting sqref="BR39">
    <cfRule type="cellIs" dxfId="25944" priority="1586" operator="lessThan">
      <formula>$C$4</formula>
    </cfRule>
  </conditionalFormatting>
  <conditionalFormatting sqref="BR40">
    <cfRule type="cellIs" dxfId="25943" priority="1587" operator="lessThan">
      <formula>$C$4</formula>
    </cfRule>
  </conditionalFormatting>
  <conditionalFormatting sqref="BR41">
    <cfRule type="cellIs" dxfId="25942" priority="1588" operator="lessThan">
      <formula>$C$4</formula>
    </cfRule>
  </conditionalFormatting>
  <conditionalFormatting sqref="BR42">
    <cfRule type="cellIs" dxfId="25941" priority="1589" operator="lessThan">
      <formula>$C$4</formula>
    </cfRule>
  </conditionalFormatting>
  <conditionalFormatting sqref="BR43">
    <cfRule type="cellIs" dxfId="25940" priority="1590" operator="lessThan">
      <formula>$C$4</formula>
    </cfRule>
  </conditionalFormatting>
  <conditionalFormatting sqref="BR44">
    <cfRule type="cellIs" dxfId="25939" priority="1591" operator="lessThan">
      <formula>$C$4</formula>
    </cfRule>
  </conditionalFormatting>
  <conditionalFormatting sqref="BR45">
    <cfRule type="cellIs" dxfId="25938" priority="1592" operator="lessThan">
      <formula>$C$4</formula>
    </cfRule>
  </conditionalFormatting>
  <conditionalFormatting sqref="BR46">
    <cfRule type="cellIs" dxfId="25937" priority="1593" operator="lessThan">
      <formula>$C$4</formula>
    </cfRule>
  </conditionalFormatting>
  <conditionalFormatting sqref="BR47">
    <cfRule type="cellIs" dxfId="25936" priority="1594" operator="lessThan">
      <formula>$C$4</formula>
    </cfRule>
  </conditionalFormatting>
  <conditionalFormatting sqref="BR48">
    <cfRule type="cellIs" dxfId="25935" priority="1595" operator="lessThan">
      <formula>$C$4</formula>
    </cfRule>
  </conditionalFormatting>
  <conditionalFormatting sqref="BR49">
    <cfRule type="cellIs" dxfId="25934" priority="1596" operator="lessThan">
      <formula>$C$4</formula>
    </cfRule>
  </conditionalFormatting>
  <conditionalFormatting sqref="BR50">
    <cfRule type="cellIs" dxfId="25933" priority="1597" operator="lessThan">
      <formula>$C$4</formula>
    </cfRule>
  </conditionalFormatting>
  <conditionalFormatting sqref="BR51">
    <cfRule type="cellIs" dxfId="25932" priority="1598" operator="lessThan">
      <formula>$C$4</formula>
    </cfRule>
  </conditionalFormatting>
  <conditionalFormatting sqref="BR52">
    <cfRule type="cellIs" dxfId="25931" priority="1599" operator="lessThan">
      <formula>$C$4</formula>
    </cfRule>
  </conditionalFormatting>
  <conditionalFormatting sqref="BR53">
    <cfRule type="cellIs" dxfId="25930" priority="1600" operator="lessThan">
      <formula>$C$4</formula>
    </cfRule>
  </conditionalFormatting>
  <conditionalFormatting sqref="BR54">
    <cfRule type="cellIs" dxfId="25929" priority="1601" operator="lessThan">
      <formula>$C$4</formula>
    </cfRule>
  </conditionalFormatting>
  <conditionalFormatting sqref="BR55">
    <cfRule type="cellIs" dxfId="25928" priority="1602" operator="lessThan">
      <formula>$C$4</formula>
    </cfRule>
  </conditionalFormatting>
  <conditionalFormatting sqref="BR56">
    <cfRule type="cellIs" dxfId="25927" priority="1603" operator="lessThan">
      <formula>$C$4</formula>
    </cfRule>
  </conditionalFormatting>
  <conditionalFormatting sqref="BR57">
    <cfRule type="cellIs" dxfId="25926" priority="1604" operator="lessThan">
      <formula>$C$4</formula>
    </cfRule>
  </conditionalFormatting>
  <conditionalFormatting sqref="BR58">
    <cfRule type="cellIs" dxfId="25925" priority="1605" operator="lessThan">
      <formula>$C$4</formula>
    </cfRule>
  </conditionalFormatting>
  <conditionalFormatting sqref="BR59">
    <cfRule type="cellIs" dxfId="25924" priority="1606" operator="lessThan">
      <formula>$C$4</formula>
    </cfRule>
  </conditionalFormatting>
  <conditionalFormatting sqref="BR60">
    <cfRule type="cellIs" dxfId="25923" priority="1607" operator="lessThan">
      <formula>$C$4</formula>
    </cfRule>
  </conditionalFormatting>
  <conditionalFormatting sqref="BS11:BS46">
    <cfRule type="cellIs" dxfId="25922" priority="1608" operator="lessThan">
      <formula>$C$4</formula>
    </cfRule>
  </conditionalFormatting>
  <conditionalFormatting sqref="BS47">
    <cfRule type="cellIs" dxfId="25921" priority="1644" operator="lessThan">
      <formula>$C$4</formula>
    </cfRule>
  </conditionalFormatting>
  <conditionalFormatting sqref="BS48">
    <cfRule type="cellIs" dxfId="25920" priority="1645" operator="lessThan">
      <formula>$C$4</formula>
    </cfRule>
  </conditionalFormatting>
  <conditionalFormatting sqref="BS49">
    <cfRule type="cellIs" dxfId="25919" priority="1646" operator="lessThan">
      <formula>$C$4</formula>
    </cfRule>
  </conditionalFormatting>
  <conditionalFormatting sqref="BS50">
    <cfRule type="cellIs" dxfId="25918" priority="1647" operator="lessThan">
      <formula>$C$4</formula>
    </cfRule>
  </conditionalFormatting>
  <conditionalFormatting sqref="BS51">
    <cfRule type="cellIs" dxfId="25917" priority="1648" operator="lessThan">
      <formula>$C$4</formula>
    </cfRule>
  </conditionalFormatting>
  <conditionalFormatting sqref="BS52">
    <cfRule type="cellIs" dxfId="25916" priority="1649" operator="lessThan">
      <formula>$C$4</formula>
    </cfRule>
  </conditionalFormatting>
  <conditionalFormatting sqref="BS53">
    <cfRule type="cellIs" dxfId="25915" priority="1650" operator="lessThan">
      <formula>$C$4</formula>
    </cfRule>
  </conditionalFormatting>
  <conditionalFormatting sqref="BS54">
    <cfRule type="cellIs" dxfId="25914" priority="1651" operator="lessThan">
      <formula>$C$4</formula>
    </cfRule>
  </conditionalFormatting>
  <conditionalFormatting sqref="BS55">
    <cfRule type="cellIs" dxfId="25913" priority="1652" operator="lessThan">
      <formula>$C$4</formula>
    </cfRule>
  </conditionalFormatting>
  <conditionalFormatting sqref="BS56">
    <cfRule type="cellIs" dxfId="25912" priority="1653" operator="lessThan">
      <formula>$C$4</formula>
    </cfRule>
  </conditionalFormatting>
  <conditionalFormatting sqref="BS57">
    <cfRule type="cellIs" dxfId="25911" priority="1654" operator="lessThan">
      <formula>$C$4</formula>
    </cfRule>
  </conditionalFormatting>
  <conditionalFormatting sqref="BS58">
    <cfRule type="cellIs" dxfId="25910" priority="1655" operator="lessThan">
      <formula>$C$4</formula>
    </cfRule>
  </conditionalFormatting>
  <conditionalFormatting sqref="BS59">
    <cfRule type="cellIs" dxfId="25909" priority="1656" operator="lessThan">
      <formula>$C$4</formula>
    </cfRule>
  </conditionalFormatting>
  <conditionalFormatting sqref="BS60">
    <cfRule type="cellIs" dxfId="25908" priority="1657" operator="lessThan">
      <formula>$C$4</formula>
    </cfRule>
  </conditionalFormatting>
  <conditionalFormatting sqref="BT11">
    <cfRule type="cellIs" dxfId="25907" priority="1658" operator="lessThan">
      <formula>$C$4</formula>
    </cfRule>
  </conditionalFormatting>
  <conditionalFormatting sqref="BT12">
    <cfRule type="cellIs" dxfId="25906" priority="1659" operator="lessThan">
      <formula>$C$4</formula>
    </cfRule>
  </conditionalFormatting>
  <conditionalFormatting sqref="BT13">
    <cfRule type="cellIs" dxfId="25905" priority="1660" operator="lessThan">
      <formula>$C$4</formula>
    </cfRule>
  </conditionalFormatting>
  <conditionalFormatting sqref="BT14">
    <cfRule type="cellIs" dxfId="25904" priority="1661" operator="lessThan">
      <formula>$C$4</formula>
    </cfRule>
  </conditionalFormatting>
  <conditionalFormatting sqref="BT15">
    <cfRule type="cellIs" dxfId="25903" priority="1662" operator="lessThan">
      <formula>$C$4</formula>
    </cfRule>
  </conditionalFormatting>
  <conditionalFormatting sqref="BT16">
    <cfRule type="cellIs" dxfId="25902" priority="1663" operator="lessThan">
      <formula>$C$4</formula>
    </cfRule>
  </conditionalFormatting>
  <conditionalFormatting sqref="BT17">
    <cfRule type="cellIs" dxfId="25901" priority="1664" operator="lessThan">
      <formula>$C$4</formula>
    </cfRule>
  </conditionalFormatting>
  <conditionalFormatting sqref="BT18">
    <cfRule type="cellIs" dxfId="25900" priority="1665" operator="lessThan">
      <formula>$C$4</formula>
    </cfRule>
  </conditionalFormatting>
  <conditionalFormatting sqref="BT19">
    <cfRule type="cellIs" dxfId="25899" priority="1666" operator="lessThan">
      <formula>$C$4</formula>
    </cfRule>
  </conditionalFormatting>
  <conditionalFormatting sqref="BT20">
    <cfRule type="cellIs" dxfId="25898" priority="1667" operator="lessThan">
      <formula>$C$4</formula>
    </cfRule>
  </conditionalFormatting>
  <conditionalFormatting sqref="BT21">
    <cfRule type="cellIs" dxfId="25897" priority="1668" operator="lessThan">
      <formula>$C$4</formula>
    </cfRule>
  </conditionalFormatting>
  <conditionalFormatting sqref="BT22">
    <cfRule type="cellIs" dxfId="25896" priority="1669" operator="lessThan">
      <formula>$C$4</formula>
    </cfRule>
  </conditionalFormatting>
  <conditionalFormatting sqref="BT23">
    <cfRule type="cellIs" dxfId="25895" priority="1670" operator="lessThan">
      <formula>$C$4</formula>
    </cfRule>
  </conditionalFormatting>
  <conditionalFormatting sqref="BT24">
    <cfRule type="cellIs" dxfId="25894" priority="1671" operator="lessThan">
      <formula>$C$4</formula>
    </cfRule>
  </conditionalFormatting>
  <conditionalFormatting sqref="BT25">
    <cfRule type="cellIs" dxfId="25893" priority="1672" operator="lessThan">
      <formula>$C$4</formula>
    </cfRule>
  </conditionalFormatting>
  <conditionalFormatting sqref="BT26">
    <cfRule type="cellIs" dxfId="25892" priority="1673" operator="lessThan">
      <formula>$C$4</formula>
    </cfRule>
  </conditionalFormatting>
  <conditionalFormatting sqref="BT27">
    <cfRule type="cellIs" dxfId="25891" priority="1674" operator="lessThan">
      <formula>$C$4</formula>
    </cfRule>
  </conditionalFormatting>
  <conditionalFormatting sqref="BT28">
    <cfRule type="cellIs" dxfId="25890" priority="1675" operator="lessThan">
      <formula>$C$4</formula>
    </cfRule>
  </conditionalFormatting>
  <conditionalFormatting sqref="BT29">
    <cfRule type="cellIs" dxfId="25889" priority="1676" operator="lessThan">
      <formula>$C$4</formula>
    </cfRule>
  </conditionalFormatting>
  <conditionalFormatting sqref="BT30">
    <cfRule type="cellIs" dxfId="25888" priority="1677" operator="lessThan">
      <formula>$C$4</formula>
    </cfRule>
  </conditionalFormatting>
  <conditionalFormatting sqref="BT31">
    <cfRule type="cellIs" dxfId="25887" priority="1678" operator="lessThan">
      <formula>$C$4</formula>
    </cfRule>
  </conditionalFormatting>
  <conditionalFormatting sqref="BT32">
    <cfRule type="cellIs" dxfId="25886" priority="1679" operator="lessThan">
      <formula>$C$4</formula>
    </cfRule>
  </conditionalFormatting>
  <conditionalFormatting sqref="BT33">
    <cfRule type="cellIs" dxfId="25885" priority="1680" operator="lessThan">
      <formula>$C$4</formula>
    </cfRule>
  </conditionalFormatting>
  <conditionalFormatting sqref="BT34">
    <cfRule type="cellIs" dxfId="25884" priority="1681" operator="lessThan">
      <formula>$C$4</formula>
    </cfRule>
  </conditionalFormatting>
  <conditionalFormatting sqref="BT35">
    <cfRule type="cellIs" dxfId="25883" priority="1682" operator="lessThan">
      <formula>$C$4</formula>
    </cfRule>
  </conditionalFormatting>
  <conditionalFormatting sqref="BT36">
    <cfRule type="cellIs" dxfId="25882" priority="1683" operator="lessThan">
      <formula>$C$4</formula>
    </cfRule>
  </conditionalFormatting>
  <conditionalFormatting sqref="BT37">
    <cfRule type="cellIs" dxfId="25881" priority="1684" operator="lessThan">
      <formula>$C$4</formula>
    </cfRule>
  </conditionalFormatting>
  <conditionalFormatting sqref="BT38">
    <cfRule type="cellIs" dxfId="25880" priority="1685" operator="lessThan">
      <formula>$C$4</formula>
    </cfRule>
  </conditionalFormatting>
  <conditionalFormatting sqref="BT39">
    <cfRule type="cellIs" dxfId="25879" priority="1686" operator="lessThan">
      <formula>$C$4</formula>
    </cfRule>
  </conditionalFormatting>
  <conditionalFormatting sqref="BT40">
    <cfRule type="cellIs" dxfId="25878" priority="1687" operator="lessThan">
      <formula>$C$4</formula>
    </cfRule>
  </conditionalFormatting>
  <conditionalFormatting sqref="BT41">
    <cfRule type="cellIs" dxfId="25877" priority="1688" operator="lessThan">
      <formula>$C$4</formula>
    </cfRule>
  </conditionalFormatting>
  <conditionalFormatting sqref="BT42">
    <cfRule type="cellIs" dxfId="25876" priority="1689" operator="lessThan">
      <formula>$C$4</formula>
    </cfRule>
  </conditionalFormatting>
  <conditionalFormatting sqref="BT43">
    <cfRule type="cellIs" dxfId="25875" priority="1690" operator="lessThan">
      <formula>$C$4</formula>
    </cfRule>
  </conditionalFormatting>
  <conditionalFormatting sqref="BT44">
    <cfRule type="cellIs" dxfId="25874" priority="1691" operator="lessThan">
      <formula>$C$4</formula>
    </cfRule>
  </conditionalFormatting>
  <conditionalFormatting sqref="BT45">
    <cfRule type="cellIs" dxfId="25873" priority="1692" operator="lessThan">
      <formula>$C$4</formula>
    </cfRule>
  </conditionalFormatting>
  <conditionalFormatting sqref="BT46">
    <cfRule type="cellIs" dxfId="25872" priority="1693" operator="lessThan">
      <formula>$C$4</formula>
    </cfRule>
  </conditionalFormatting>
  <conditionalFormatting sqref="BT47">
    <cfRule type="cellIs" dxfId="25871" priority="1694" operator="lessThan">
      <formula>$C$4</formula>
    </cfRule>
  </conditionalFormatting>
  <conditionalFormatting sqref="BT48">
    <cfRule type="cellIs" dxfId="25870" priority="1695" operator="lessThan">
      <formula>$C$4</formula>
    </cfRule>
  </conditionalFormatting>
  <conditionalFormatting sqref="BT49">
    <cfRule type="cellIs" dxfId="25869" priority="1696" operator="lessThan">
      <formula>$C$4</formula>
    </cfRule>
  </conditionalFormatting>
  <conditionalFormatting sqref="BT50">
    <cfRule type="cellIs" dxfId="25868" priority="1697" operator="lessThan">
      <formula>$C$4</formula>
    </cfRule>
  </conditionalFormatting>
  <conditionalFormatting sqref="BT51">
    <cfRule type="cellIs" dxfId="25867" priority="1698" operator="lessThan">
      <formula>$C$4</formula>
    </cfRule>
  </conditionalFormatting>
  <conditionalFormatting sqref="BT52">
    <cfRule type="cellIs" dxfId="25866" priority="1699" operator="lessThan">
      <formula>$C$4</formula>
    </cfRule>
  </conditionalFormatting>
  <conditionalFormatting sqref="BT53">
    <cfRule type="cellIs" dxfId="25865" priority="1700" operator="lessThan">
      <formula>$C$4</formula>
    </cfRule>
  </conditionalFormatting>
  <conditionalFormatting sqref="BT54">
    <cfRule type="cellIs" dxfId="25864" priority="1701" operator="lessThan">
      <formula>$C$4</formula>
    </cfRule>
  </conditionalFormatting>
  <conditionalFormatting sqref="BT55">
    <cfRule type="cellIs" dxfId="25863" priority="1702" operator="lessThan">
      <formula>$C$4</formula>
    </cfRule>
  </conditionalFormatting>
  <conditionalFormatting sqref="BT56">
    <cfRule type="cellIs" dxfId="25862" priority="1703" operator="lessThan">
      <formula>$C$4</formula>
    </cfRule>
  </conditionalFormatting>
  <conditionalFormatting sqref="BT57">
    <cfRule type="cellIs" dxfId="25861" priority="1704" operator="lessThan">
      <formula>$C$4</formula>
    </cfRule>
  </conditionalFormatting>
  <conditionalFormatting sqref="BT58">
    <cfRule type="cellIs" dxfId="25860" priority="1705" operator="lessThan">
      <formula>$C$4</formula>
    </cfRule>
  </conditionalFormatting>
  <conditionalFormatting sqref="BT59">
    <cfRule type="cellIs" dxfId="25859" priority="1706" operator="lessThan">
      <formula>$C$4</formula>
    </cfRule>
  </conditionalFormatting>
  <conditionalFormatting sqref="BT60">
    <cfRule type="cellIs" dxfId="25858" priority="1707" operator="lessThan">
      <formula>$C$4</formula>
    </cfRule>
  </conditionalFormatting>
  <conditionalFormatting sqref="BU11">
    <cfRule type="cellIs" dxfId="25857" priority="1708" operator="lessThan">
      <formula>$C$4</formula>
    </cfRule>
  </conditionalFormatting>
  <conditionalFormatting sqref="BU12">
    <cfRule type="cellIs" dxfId="25856" priority="1709" operator="lessThan">
      <formula>$C$4</formula>
    </cfRule>
  </conditionalFormatting>
  <conditionalFormatting sqref="BU13">
    <cfRule type="cellIs" dxfId="25855" priority="1710" operator="lessThan">
      <formula>$C$4</formula>
    </cfRule>
  </conditionalFormatting>
  <conditionalFormatting sqref="BU14">
    <cfRule type="cellIs" dxfId="25854" priority="1711" operator="lessThan">
      <formula>$C$4</formula>
    </cfRule>
  </conditionalFormatting>
  <conditionalFormatting sqref="BU15">
    <cfRule type="cellIs" dxfId="25853" priority="1712" operator="lessThan">
      <formula>$C$4</formula>
    </cfRule>
  </conditionalFormatting>
  <conditionalFormatting sqref="BU16">
    <cfRule type="cellIs" dxfId="25852" priority="1713" operator="lessThan">
      <formula>$C$4</formula>
    </cfRule>
  </conditionalFormatting>
  <conditionalFormatting sqref="BU17">
    <cfRule type="cellIs" dxfId="25851" priority="1714" operator="lessThan">
      <formula>$C$4</formula>
    </cfRule>
  </conditionalFormatting>
  <conditionalFormatting sqref="BU18">
    <cfRule type="cellIs" dxfId="25850" priority="1715" operator="lessThan">
      <formula>$C$4</formula>
    </cfRule>
  </conditionalFormatting>
  <conditionalFormatting sqref="BU19">
    <cfRule type="cellIs" dxfId="25849" priority="1716" operator="lessThan">
      <formula>$C$4</formula>
    </cfRule>
  </conditionalFormatting>
  <conditionalFormatting sqref="BU20">
    <cfRule type="cellIs" dxfId="25848" priority="1717" operator="lessThan">
      <formula>$C$4</formula>
    </cfRule>
  </conditionalFormatting>
  <conditionalFormatting sqref="BU21">
    <cfRule type="cellIs" dxfId="25847" priority="1718" operator="lessThan">
      <formula>$C$4</formula>
    </cfRule>
  </conditionalFormatting>
  <conditionalFormatting sqref="BU22">
    <cfRule type="cellIs" dxfId="25846" priority="1719" operator="lessThan">
      <formula>$C$4</formula>
    </cfRule>
  </conditionalFormatting>
  <conditionalFormatting sqref="BU23">
    <cfRule type="cellIs" dxfId="25845" priority="1720" operator="lessThan">
      <formula>$C$4</formula>
    </cfRule>
  </conditionalFormatting>
  <conditionalFormatting sqref="BU24">
    <cfRule type="cellIs" dxfId="25844" priority="1721" operator="lessThan">
      <formula>$C$4</formula>
    </cfRule>
  </conditionalFormatting>
  <conditionalFormatting sqref="BU25">
    <cfRule type="cellIs" dxfId="25843" priority="1722" operator="lessThan">
      <formula>$C$4</formula>
    </cfRule>
  </conditionalFormatting>
  <conditionalFormatting sqref="BU26">
    <cfRule type="cellIs" dxfId="25842" priority="1723" operator="lessThan">
      <formula>$C$4</formula>
    </cfRule>
  </conditionalFormatting>
  <conditionalFormatting sqref="BU27">
    <cfRule type="cellIs" dxfId="25841" priority="1724" operator="lessThan">
      <formula>$C$4</formula>
    </cfRule>
  </conditionalFormatting>
  <conditionalFormatting sqref="BU28">
    <cfRule type="cellIs" dxfId="25840" priority="1725" operator="lessThan">
      <formula>$C$4</formula>
    </cfRule>
  </conditionalFormatting>
  <conditionalFormatting sqref="BU29">
    <cfRule type="cellIs" dxfId="25839" priority="1726" operator="lessThan">
      <formula>$C$4</formula>
    </cfRule>
  </conditionalFormatting>
  <conditionalFormatting sqref="BU30">
    <cfRule type="cellIs" dxfId="25838" priority="1727" operator="lessThan">
      <formula>$C$4</formula>
    </cfRule>
  </conditionalFormatting>
  <conditionalFormatting sqref="BU31">
    <cfRule type="cellIs" dxfId="25837" priority="1728" operator="lessThan">
      <formula>$C$4</formula>
    </cfRule>
  </conditionalFormatting>
  <conditionalFormatting sqref="BU32">
    <cfRule type="cellIs" dxfId="25836" priority="1729" operator="lessThan">
      <formula>$C$4</formula>
    </cfRule>
  </conditionalFormatting>
  <conditionalFormatting sqref="BU33">
    <cfRule type="cellIs" dxfId="25835" priority="1730" operator="lessThan">
      <formula>$C$4</formula>
    </cfRule>
  </conditionalFormatting>
  <conditionalFormatting sqref="BU34">
    <cfRule type="cellIs" dxfId="25834" priority="1731" operator="lessThan">
      <formula>$C$4</formula>
    </cfRule>
  </conditionalFormatting>
  <conditionalFormatting sqref="BU35">
    <cfRule type="cellIs" dxfId="25833" priority="1732" operator="lessThan">
      <formula>$C$4</formula>
    </cfRule>
  </conditionalFormatting>
  <conditionalFormatting sqref="BU36">
    <cfRule type="cellIs" dxfId="25832" priority="1733" operator="lessThan">
      <formula>$C$4</formula>
    </cfRule>
  </conditionalFormatting>
  <conditionalFormatting sqref="BU37">
    <cfRule type="cellIs" dxfId="25831" priority="1734" operator="lessThan">
      <formula>$C$4</formula>
    </cfRule>
  </conditionalFormatting>
  <conditionalFormatting sqref="BU38">
    <cfRule type="cellIs" dxfId="25830" priority="1735" operator="lessThan">
      <formula>$C$4</formula>
    </cfRule>
  </conditionalFormatting>
  <conditionalFormatting sqref="BU39">
    <cfRule type="cellIs" dxfId="25829" priority="1736" operator="lessThan">
      <formula>$C$4</formula>
    </cfRule>
  </conditionalFormatting>
  <conditionalFormatting sqref="BU40">
    <cfRule type="cellIs" dxfId="25828" priority="1737" operator="lessThan">
      <formula>$C$4</formula>
    </cfRule>
  </conditionalFormatting>
  <conditionalFormatting sqref="BU41">
    <cfRule type="cellIs" dxfId="25827" priority="1738" operator="lessThan">
      <formula>$C$4</formula>
    </cfRule>
  </conditionalFormatting>
  <conditionalFormatting sqref="BU42">
    <cfRule type="cellIs" dxfId="25826" priority="1739" operator="lessThan">
      <formula>$C$4</formula>
    </cfRule>
  </conditionalFormatting>
  <conditionalFormatting sqref="BU43">
    <cfRule type="cellIs" dxfId="25825" priority="1740" operator="lessThan">
      <formula>$C$4</formula>
    </cfRule>
  </conditionalFormatting>
  <conditionalFormatting sqref="BU44">
    <cfRule type="cellIs" dxfId="25824" priority="1741" operator="lessThan">
      <formula>$C$4</formula>
    </cfRule>
  </conditionalFormatting>
  <conditionalFormatting sqref="BU45">
    <cfRule type="cellIs" dxfId="25823" priority="1742" operator="lessThan">
      <formula>$C$4</formula>
    </cfRule>
  </conditionalFormatting>
  <conditionalFormatting sqref="BU46">
    <cfRule type="cellIs" dxfId="25822" priority="1743" operator="lessThan">
      <formula>$C$4</formula>
    </cfRule>
  </conditionalFormatting>
  <conditionalFormatting sqref="BU47">
    <cfRule type="cellIs" dxfId="25821" priority="1744" operator="lessThan">
      <formula>$C$4</formula>
    </cfRule>
  </conditionalFormatting>
  <conditionalFormatting sqref="BU48">
    <cfRule type="cellIs" dxfId="25820" priority="1745" operator="lessThan">
      <formula>$C$4</formula>
    </cfRule>
  </conditionalFormatting>
  <conditionalFormatting sqref="BU49">
    <cfRule type="cellIs" dxfId="25819" priority="1746" operator="lessThan">
      <formula>$C$4</formula>
    </cfRule>
  </conditionalFormatting>
  <conditionalFormatting sqref="BU50">
    <cfRule type="cellIs" dxfId="25818" priority="1747" operator="lessThan">
      <formula>$C$4</formula>
    </cfRule>
  </conditionalFormatting>
  <conditionalFormatting sqref="BU51">
    <cfRule type="cellIs" dxfId="25817" priority="1748" operator="lessThan">
      <formula>$C$4</formula>
    </cfRule>
  </conditionalFormatting>
  <conditionalFormatting sqref="BU52">
    <cfRule type="cellIs" dxfId="25816" priority="1749" operator="lessThan">
      <formula>$C$4</formula>
    </cfRule>
  </conditionalFormatting>
  <conditionalFormatting sqref="BU53">
    <cfRule type="cellIs" dxfId="25815" priority="1750" operator="lessThan">
      <formula>$C$4</formula>
    </cfRule>
  </conditionalFormatting>
  <conditionalFormatting sqref="BU54">
    <cfRule type="cellIs" dxfId="25814" priority="1751" operator="lessThan">
      <formula>$C$4</formula>
    </cfRule>
  </conditionalFormatting>
  <conditionalFormatting sqref="BU55">
    <cfRule type="cellIs" dxfId="25813" priority="1752" operator="lessThan">
      <formula>$C$4</formula>
    </cfRule>
  </conditionalFormatting>
  <conditionalFormatting sqref="BU56">
    <cfRule type="cellIs" dxfId="25812" priority="1753" operator="lessThan">
      <formula>$C$4</formula>
    </cfRule>
  </conditionalFormatting>
  <conditionalFormatting sqref="BU57">
    <cfRule type="cellIs" dxfId="25811" priority="1754" operator="lessThan">
      <formula>$C$4</formula>
    </cfRule>
  </conditionalFormatting>
  <conditionalFormatting sqref="BU58">
    <cfRule type="cellIs" dxfId="25810" priority="1755" operator="lessThan">
      <formula>$C$4</formula>
    </cfRule>
  </conditionalFormatting>
  <conditionalFormatting sqref="BU59">
    <cfRule type="cellIs" dxfId="25809" priority="1756" operator="lessThan">
      <formula>$C$4</formula>
    </cfRule>
  </conditionalFormatting>
  <conditionalFormatting sqref="BU60">
    <cfRule type="cellIs" dxfId="25808" priority="1757" operator="lessThan">
      <formula>$C$4</formula>
    </cfRule>
  </conditionalFormatting>
  <conditionalFormatting sqref="BV11">
    <cfRule type="cellIs" dxfId="25807" priority="1758" operator="lessThan">
      <formula>$C$4</formula>
    </cfRule>
  </conditionalFormatting>
  <conditionalFormatting sqref="BV12">
    <cfRule type="cellIs" dxfId="25806" priority="1759" operator="lessThan">
      <formula>$C$4</formula>
    </cfRule>
  </conditionalFormatting>
  <conditionalFormatting sqref="BV13">
    <cfRule type="cellIs" dxfId="25805" priority="1760" operator="lessThan">
      <formula>$C$4</formula>
    </cfRule>
  </conditionalFormatting>
  <conditionalFormatting sqref="BV14">
    <cfRule type="cellIs" dxfId="25804" priority="1761" operator="lessThan">
      <formula>$C$4</formula>
    </cfRule>
  </conditionalFormatting>
  <conditionalFormatting sqref="BV15">
    <cfRule type="cellIs" dxfId="25803" priority="1762" operator="lessThan">
      <formula>$C$4</formula>
    </cfRule>
  </conditionalFormatting>
  <conditionalFormatting sqref="BV16">
    <cfRule type="cellIs" dxfId="25802" priority="1763" operator="lessThan">
      <formula>$C$4</formula>
    </cfRule>
  </conditionalFormatting>
  <conditionalFormatting sqref="BV17">
    <cfRule type="cellIs" dxfId="25801" priority="1764" operator="lessThan">
      <formula>$C$4</formula>
    </cfRule>
  </conditionalFormatting>
  <conditionalFormatting sqref="BV18">
    <cfRule type="cellIs" dxfId="25800" priority="1765" operator="lessThan">
      <formula>$C$4</formula>
    </cfRule>
  </conditionalFormatting>
  <conditionalFormatting sqref="BV19">
    <cfRule type="cellIs" dxfId="25799" priority="1766" operator="lessThan">
      <formula>$C$4</formula>
    </cfRule>
  </conditionalFormatting>
  <conditionalFormatting sqref="BV20">
    <cfRule type="cellIs" dxfId="25798" priority="1767" operator="lessThan">
      <formula>$C$4</formula>
    </cfRule>
  </conditionalFormatting>
  <conditionalFormatting sqref="BV21">
    <cfRule type="cellIs" dxfId="25797" priority="1768" operator="lessThan">
      <formula>$C$4</formula>
    </cfRule>
  </conditionalFormatting>
  <conditionalFormatting sqref="BV22">
    <cfRule type="cellIs" dxfId="25796" priority="1769" operator="lessThan">
      <formula>$C$4</formula>
    </cfRule>
  </conditionalFormatting>
  <conditionalFormatting sqref="BV23">
    <cfRule type="cellIs" dxfId="25795" priority="1770" operator="lessThan">
      <formula>$C$4</formula>
    </cfRule>
  </conditionalFormatting>
  <conditionalFormatting sqref="BV24">
    <cfRule type="cellIs" dxfId="25794" priority="1771" operator="lessThan">
      <formula>$C$4</formula>
    </cfRule>
  </conditionalFormatting>
  <conditionalFormatting sqref="BV25">
    <cfRule type="cellIs" dxfId="25793" priority="1772" operator="lessThan">
      <formula>$C$4</formula>
    </cfRule>
  </conditionalFormatting>
  <conditionalFormatting sqref="BV26">
    <cfRule type="cellIs" dxfId="25792" priority="1773" operator="lessThan">
      <formula>$C$4</formula>
    </cfRule>
  </conditionalFormatting>
  <conditionalFormatting sqref="BV27">
    <cfRule type="cellIs" dxfId="25791" priority="1774" operator="lessThan">
      <formula>$C$4</formula>
    </cfRule>
  </conditionalFormatting>
  <conditionalFormatting sqref="BV28">
    <cfRule type="cellIs" dxfId="25790" priority="1775" operator="lessThan">
      <formula>$C$4</formula>
    </cfRule>
  </conditionalFormatting>
  <conditionalFormatting sqref="BV29">
    <cfRule type="cellIs" dxfId="25789" priority="1776" operator="lessThan">
      <formula>$C$4</formula>
    </cfRule>
  </conditionalFormatting>
  <conditionalFormatting sqref="BV30">
    <cfRule type="cellIs" dxfId="25788" priority="1777" operator="lessThan">
      <formula>$C$4</formula>
    </cfRule>
  </conditionalFormatting>
  <conditionalFormatting sqref="BV31">
    <cfRule type="cellIs" dxfId="25787" priority="1778" operator="lessThan">
      <formula>$C$4</formula>
    </cfRule>
  </conditionalFormatting>
  <conditionalFormatting sqref="BV32">
    <cfRule type="cellIs" dxfId="25786" priority="1779" operator="lessThan">
      <formula>$C$4</formula>
    </cfRule>
  </conditionalFormatting>
  <conditionalFormatting sqref="BV33">
    <cfRule type="cellIs" dxfId="25785" priority="1780" operator="lessThan">
      <formula>$C$4</formula>
    </cfRule>
  </conditionalFormatting>
  <conditionalFormatting sqref="BV34">
    <cfRule type="cellIs" dxfId="25784" priority="1781" operator="lessThan">
      <formula>$C$4</formula>
    </cfRule>
  </conditionalFormatting>
  <conditionalFormatting sqref="BV35">
    <cfRule type="cellIs" dxfId="25783" priority="1782" operator="lessThan">
      <formula>$C$4</formula>
    </cfRule>
  </conditionalFormatting>
  <conditionalFormatting sqref="BV36">
    <cfRule type="cellIs" dxfId="25782" priority="1783" operator="lessThan">
      <formula>$C$4</formula>
    </cfRule>
  </conditionalFormatting>
  <conditionalFormatting sqref="BV37">
    <cfRule type="cellIs" dxfId="25781" priority="1784" operator="lessThan">
      <formula>$C$4</formula>
    </cfRule>
  </conditionalFormatting>
  <conditionalFormatting sqref="BV38">
    <cfRule type="cellIs" dxfId="25780" priority="1785" operator="lessThan">
      <formula>$C$4</formula>
    </cfRule>
  </conditionalFormatting>
  <conditionalFormatting sqref="BV39">
    <cfRule type="cellIs" dxfId="25779" priority="1786" operator="lessThan">
      <formula>$C$4</formula>
    </cfRule>
  </conditionalFormatting>
  <conditionalFormatting sqref="BV40">
    <cfRule type="cellIs" dxfId="25778" priority="1787" operator="lessThan">
      <formula>$C$4</formula>
    </cfRule>
  </conditionalFormatting>
  <conditionalFormatting sqref="BV41">
    <cfRule type="cellIs" dxfId="25777" priority="1788" operator="lessThan">
      <formula>$C$4</formula>
    </cfRule>
  </conditionalFormatting>
  <conditionalFormatting sqref="BV42">
    <cfRule type="cellIs" dxfId="25776" priority="1789" operator="lessThan">
      <formula>$C$4</formula>
    </cfRule>
  </conditionalFormatting>
  <conditionalFormatting sqref="BV43">
    <cfRule type="cellIs" dxfId="25775" priority="1790" operator="lessThan">
      <formula>$C$4</formula>
    </cfRule>
  </conditionalFormatting>
  <conditionalFormatting sqref="BV44">
    <cfRule type="cellIs" dxfId="25774" priority="1791" operator="lessThan">
      <formula>$C$4</formula>
    </cfRule>
  </conditionalFormatting>
  <conditionalFormatting sqref="BV45">
    <cfRule type="cellIs" dxfId="25773" priority="1792" operator="lessThan">
      <formula>$C$4</formula>
    </cfRule>
  </conditionalFormatting>
  <conditionalFormatting sqref="BV46">
    <cfRule type="cellIs" dxfId="25772" priority="1793" operator="lessThan">
      <formula>$C$4</formula>
    </cfRule>
  </conditionalFormatting>
  <conditionalFormatting sqref="BV47">
    <cfRule type="cellIs" dxfId="25771" priority="1794" operator="lessThan">
      <formula>$C$4</formula>
    </cfRule>
  </conditionalFormatting>
  <conditionalFormatting sqref="BV48">
    <cfRule type="cellIs" dxfId="25770" priority="1795" operator="lessThan">
      <formula>$C$4</formula>
    </cfRule>
  </conditionalFormatting>
  <conditionalFormatting sqref="BV49">
    <cfRule type="cellIs" dxfId="25769" priority="1796" operator="lessThan">
      <formula>$C$4</formula>
    </cfRule>
  </conditionalFormatting>
  <conditionalFormatting sqref="BV50">
    <cfRule type="cellIs" dxfId="25768" priority="1797" operator="lessThan">
      <formula>$C$4</formula>
    </cfRule>
  </conditionalFormatting>
  <conditionalFormatting sqref="BV51">
    <cfRule type="cellIs" dxfId="25767" priority="1798" operator="lessThan">
      <formula>$C$4</formula>
    </cfRule>
  </conditionalFormatting>
  <conditionalFormatting sqref="BV52">
    <cfRule type="cellIs" dxfId="25766" priority="1799" operator="lessThan">
      <formula>$C$4</formula>
    </cfRule>
  </conditionalFormatting>
  <conditionalFormatting sqref="BV53">
    <cfRule type="cellIs" dxfId="25765" priority="1800" operator="lessThan">
      <formula>$C$4</formula>
    </cfRule>
  </conditionalFormatting>
  <conditionalFormatting sqref="BV54">
    <cfRule type="cellIs" dxfId="25764" priority="1801" operator="lessThan">
      <formula>$C$4</formula>
    </cfRule>
  </conditionalFormatting>
  <conditionalFormatting sqref="BV55">
    <cfRule type="cellIs" dxfId="25763" priority="1802" operator="lessThan">
      <formula>$C$4</formula>
    </cfRule>
  </conditionalFormatting>
  <conditionalFormatting sqref="BV56">
    <cfRule type="cellIs" dxfId="25762" priority="1803" operator="lessThan">
      <formula>$C$4</formula>
    </cfRule>
  </conditionalFormatting>
  <conditionalFormatting sqref="BV57">
    <cfRule type="cellIs" dxfId="25761" priority="1804" operator="lessThan">
      <formula>$C$4</formula>
    </cfRule>
  </conditionalFormatting>
  <conditionalFormatting sqref="BV58">
    <cfRule type="cellIs" dxfId="25760" priority="1805" operator="lessThan">
      <formula>$C$4</formula>
    </cfRule>
  </conditionalFormatting>
  <conditionalFormatting sqref="BV59">
    <cfRule type="cellIs" dxfId="25759" priority="1806" operator="lessThan">
      <formula>$C$4</formula>
    </cfRule>
  </conditionalFormatting>
  <conditionalFormatting sqref="BV60">
    <cfRule type="cellIs" dxfId="25758" priority="1807" operator="lessThan">
      <formula>$C$4</formula>
    </cfRule>
  </conditionalFormatting>
  <conditionalFormatting sqref="BW11">
    <cfRule type="cellIs" dxfId="25757" priority="1808" operator="lessThan">
      <formula>$C$4</formula>
    </cfRule>
  </conditionalFormatting>
  <conditionalFormatting sqref="BW12">
    <cfRule type="cellIs" dxfId="25756" priority="1809" operator="lessThan">
      <formula>$C$4</formula>
    </cfRule>
  </conditionalFormatting>
  <conditionalFormatting sqref="BW13">
    <cfRule type="cellIs" dxfId="25755" priority="1810" operator="lessThan">
      <formula>$C$4</formula>
    </cfRule>
  </conditionalFormatting>
  <conditionalFormatting sqref="BW14">
    <cfRule type="cellIs" dxfId="25754" priority="1811" operator="lessThan">
      <formula>$C$4</formula>
    </cfRule>
  </conditionalFormatting>
  <conditionalFormatting sqref="BW15">
    <cfRule type="cellIs" dxfId="25753" priority="1812" operator="lessThan">
      <formula>$C$4</formula>
    </cfRule>
  </conditionalFormatting>
  <conditionalFormatting sqref="BW16">
    <cfRule type="cellIs" dxfId="25752" priority="1813" operator="lessThan">
      <formula>$C$4</formula>
    </cfRule>
  </conditionalFormatting>
  <conditionalFormatting sqref="BW17">
    <cfRule type="cellIs" dxfId="25751" priority="1814" operator="lessThan">
      <formula>$C$4</formula>
    </cfRule>
  </conditionalFormatting>
  <conditionalFormatting sqref="BW18">
    <cfRule type="cellIs" dxfId="25750" priority="1815" operator="lessThan">
      <formula>$C$4</formula>
    </cfRule>
  </conditionalFormatting>
  <conditionalFormatting sqref="BW19">
    <cfRule type="cellIs" dxfId="25749" priority="1816" operator="lessThan">
      <formula>$C$4</formula>
    </cfRule>
  </conditionalFormatting>
  <conditionalFormatting sqref="BW20">
    <cfRule type="cellIs" dxfId="25748" priority="1817" operator="lessThan">
      <formula>$C$4</formula>
    </cfRule>
  </conditionalFormatting>
  <conditionalFormatting sqref="BW21">
    <cfRule type="cellIs" dxfId="25747" priority="1818" operator="lessThan">
      <formula>$C$4</formula>
    </cfRule>
  </conditionalFormatting>
  <conditionalFormatting sqref="BW22">
    <cfRule type="cellIs" dxfId="25746" priority="1819" operator="lessThan">
      <formula>$C$4</formula>
    </cfRule>
  </conditionalFormatting>
  <conditionalFormatting sqref="BW23">
    <cfRule type="cellIs" dxfId="25745" priority="1820" operator="lessThan">
      <formula>$C$4</formula>
    </cfRule>
  </conditionalFormatting>
  <conditionalFormatting sqref="BW24">
    <cfRule type="cellIs" dxfId="25744" priority="1821" operator="lessThan">
      <formula>$C$4</formula>
    </cfRule>
  </conditionalFormatting>
  <conditionalFormatting sqref="BW25">
    <cfRule type="cellIs" dxfId="25743" priority="1822" operator="lessThan">
      <formula>$C$4</formula>
    </cfRule>
  </conditionalFormatting>
  <conditionalFormatting sqref="BW26">
    <cfRule type="cellIs" dxfId="25742" priority="1823" operator="lessThan">
      <formula>$C$4</formula>
    </cfRule>
  </conditionalFormatting>
  <conditionalFormatting sqref="BW27">
    <cfRule type="cellIs" dxfId="25741" priority="1824" operator="lessThan">
      <formula>$C$4</formula>
    </cfRule>
  </conditionalFormatting>
  <conditionalFormatting sqref="BW28">
    <cfRule type="cellIs" dxfId="25740" priority="1825" operator="lessThan">
      <formula>$C$4</formula>
    </cfRule>
  </conditionalFormatting>
  <conditionalFormatting sqref="BW29">
    <cfRule type="cellIs" dxfId="25739" priority="1826" operator="lessThan">
      <formula>$C$4</formula>
    </cfRule>
  </conditionalFormatting>
  <conditionalFormatting sqref="BW30">
    <cfRule type="cellIs" dxfId="25738" priority="1827" operator="lessThan">
      <formula>$C$4</formula>
    </cfRule>
  </conditionalFormatting>
  <conditionalFormatting sqref="BW31">
    <cfRule type="cellIs" dxfId="25737" priority="1828" operator="lessThan">
      <formula>$C$4</formula>
    </cfRule>
  </conditionalFormatting>
  <conditionalFormatting sqref="BW32">
    <cfRule type="cellIs" dxfId="25736" priority="1829" operator="lessThan">
      <formula>$C$4</formula>
    </cfRule>
  </conditionalFormatting>
  <conditionalFormatting sqref="BW33">
    <cfRule type="cellIs" dxfId="25735" priority="1830" operator="lessThan">
      <formula>$C$4</formula>
    </cfRule>
  </conditionalFormatting>
  <conditionalFormatting sqref="BW34">
    <cfRule type="cellIs" dxfId="25734" priority="1831" operator="lessThan">
      <formula>$C$4</formula>
    </cfRule>
  </conditionalFormatting>
  <conditionalFormatting sqref="BW35">
    <cfRule type="cellIs" dxfId="25733" priority="1832" operator="lessThan">
      <formula>$C$4</formula>
    </cfRule>
  </conditionalFormatting>
  <conditionalFormatting sqref="BW36">
    <cfRule type="cellIs" dxfId="25732" priority="1833" operator="lessThan">
      <formula>$C$4</formula>
    </cfRule>
  </conditionalFormatting>
  <conditionalFormatting sqref="BW37">
    <cfRule type="cellIs" dxfId="25731" priority="1834" operator="lessThan">
      <formula>$C$4</formula>
    </cfRule>
  </conditionalFormatting>
  <conditionalFormatting sqref="BW38">
    <cfRule type="cellIs" dxfId="25730" priority="1835" operator="lessThan">
      <formula>$C$4</formula>
    </cfRule>
  </conditionalFormatting>
  <conditionalFormatting sqref="BW39">
    <cfRule type="cellIs" dxfId="25729" priority="1836" operator="lessThan">
      <formula>$C$4</formula>
    </cfRule>
  </conditionalFormatting>
  <conditionalFormatting sqref="BW40">
    <cfRule type="cellIs" dxfId="25728" priority="1837" operator="lessThan">
      <formula>$C$4</formula>
    </cfRule>
  </conditionalFormatting>
  <conditionalFormatting sqref="BW41">
    <cfRule type="cellIs" dxfId="25727" priority="1838" operator="lessThan">
      <formula>$C$4</formula>
    </cfRule>
  </conditionalFormatting>
  <conditionalFormatting sqref="BW42">
    <cfRule type="cellIs" dxfId="25726" priority="1839" operator="lessThan">
      <formula>$C$4</formula>
    </cfRule>
  </conditionalFormatting>
  <conditionalFormatting sqref="BW43">
    <cfRule type="cellIs" dxfId="25725" priority="1840" operator="lessThan">
      <formula>$C$4</formula>
    </cfRule>
  </conditionalFormatting>
  <conditionalFormatting sqref="BW44">
    <cfRule type="cellIs" dxfId="25724" priority="1841" operator="lessThan">
      <formula>$C$4</formula>
    </cfRule>
  </conditionalFormatting>
  <conditionalFormatting sqref="BW45">
    <cfRule type="cellIs" dxfId="25723" priority="1842" operator="lessThan">
      <formula>$C$4</formula>
    </cfRule>
  </conditionalFormatting>
  <conditionalFormatting sqref="BW46">
    <cfRule type="cellIs" dxfId="25722" priority="1843" operator="lessThan">
      <formula>$C$4</formula>
    </cfRule>
  </conditionalFormatting>
  <conditionalFormatting sqref="BW47">
    <cfRule type="cellIs" dxfId="25721" priority="1844" operator="lessThan">
      <formula>$C$4</formula>
    </cfRule>
  </conditionalFormatting>
  <conditionalFormatting sqref="BW48">
    <cfRule type="cellIs" dxfId="25720" priority="1845" operator="lessThan">
      <formula>$C$4</formula>
    </cfRule>
  </conditionalFormatting>
  <conditionalFormatting sqref="BW49">
    <cfRule type="cellIs" dxfId="25719" priority="1846" operator="lessThan">
      <formula>$C$4</formula>
    </cfRule>
  </conditionalFormatting>
  <conditionalFormatting sqref="BW50">
    <cfRule type="cellIs" dxfId="25718" priority="1847" operator="lessThan">
      <formula>$C$4</formula>
    </cfRule>
  </conditionalFormatting>
  <conditionalFormatting sqref="BW51">
    <cfRule type="cellIs" dxfId="25717" priority="1848" operator="lessThan">
      <formula>$C$4</formula>
    </cfRule>
  </conditionalFormatting>
  <conditionalFormatting sqref="BW52">
    <cfRule type="cellIs" dxfId="25716" priority="1849" operator="lessThan">
      <formula>$C$4</formula>
    </cfRule>
  </conditionalFormatting>
  <conditionalFormatting sqref="BW53">
    <cfRule type="cellIs" dxfId="25715" priority="1850" operator="lessThan">
      <formula>$C$4</formula>
    </cfRule>
  </conditionalFormatting>
  <conditionalFormatting sqref="BW54">
    <cfRule type="cellIs" dxfId="25714" priority="1851" operator="lessThan">
      <formula>$C$4</formula>
    </cfRule>
  </conditionalFormatting>
  <conditionalFormatting sqref="BW55">
    <cfRule type="cellIs" dxfId="25713" priority="1852" operator="lessThan">
      <formula>$C$4</formula>
    </cfRule>
  </conditionalFormatting>
  <conditionalFormatting sqref="BW56">
    <cfRule type="cellIs" dxfId="25712" priority="1853" operator="lessThan">
      <formula>$C$4</formula>
    </cfRule>
  </conditionalFormatting>
  <conditionalFormatting sqref="BW57">
    <cfRule type="cellIs" dxfId="25711" priority="1854" operator="lessThan">
      <formula>$C$4</formula>
    </cfRule>
  </conditionalFormatting>
  <conditionalFormatting sqref="BW58">
    <cfRule type="cellIs" dxfId="25710" priority="1855" operator="lessThan">
      <formula>$C$4</formula>
    </cfRule>
  </conditionalFormatting>
  <conditionalFormatting sqref="BW59">
    <cfRule type="cellIs" dxfId="25709" priority="1856" operator="lessThan">
      <formula>$C$4</formula>
    </cfRule>
  </conditionalFormatting>
  <conditionalFormatting sqref="BW60">
    <cfRule type="cellIs" dxfId="25708" priority="1857" operator="lessThan">
      <formula>$C$4</formula>
    </cfRule>
  </conditionalFormatting>
  <conditionalFormatting sqref="BX11">
    <cfRule type="cellIs" dxfId="25707" priority="1858" operator="lessThan">
      <formula>$C$4</formula>
    </cfRule>
  </conditionalFormatting>
  <conditionalFormatting sqref="BX12">
    <cfRule type="cellIs" dxfId="25706" priority="1859" operator="lessThan">
      <formula>$C$4</formula>
    </cfRule>
  </conditionalFormatting>
  <conditionalFormatting sqref="BX13">
    <cfRule type="cellIs" dxfId="25705" priority="1860" operator="lessThan">
      <formula>$C$4</formula>
    </cfRule>
  </conditionalFormatting>
  <conditionalFormatting sqref="BX14">
    <cfRule type="cellIs" dxfId="25704" priority="1861" operator="lessThan">
      <formula>$C$4</formula>
    </cfRule>
  </conditionalFormatting>
  <conditionalFormatting sqref="BX15">
    <cfRule type="cellIs" dxfId="25703" priority="1862" operator="lessThan">
      <formula>$C$4</formula>
    </cfRule>
  </conditionalFormatting>
  <conditionalFormatting sqref="BX16">
    <cfRule type="cellIs" dxfId="25702" priority="1863" operator="lessThan">
      <formula>$C$4</formula>
    </cfRule>
  </conditionalFormatting>
  <conditionalFormatting sqref="BX17">
    <cfRule type="cellIs" dxfId="25701" priority="1864" operator="lessThan">
      <formula>$C$4</formula>
    </cfRule>
  </conditionalFormatting>
  <conditionalFormatting sqref="BX18">
    <cfRule type="cellIs" dxfId="25700" priority="1865" operator="lessThan">
      <formula>$C$4</formula>
    </cfRule>
  </conditionalFormatting>
  <conditionalFormatting sqref="BX19">
    <cfRule type="cellIs" dxfId="25699" priority="1866" operator="lessThan">
      <formula>$C$4</formula>
    </cfRule>
  </conditionalFormatting>
  <conditionalFormatting sqref="BX20">
    <cfRule type="cellIs" dxfId="25698" priority="1867" operator="lessThan">
      <formula>$C$4</formula>
    </cfRule>
  </conditionalFormatting>
  <conditionalFormatting sqref="BX21">
    <cfRule type="cellIs" dxfId="25697" priority="1868" operator="lessThan">
      <formula>$C$4</formula>
    </cfRule>
  </conditionalFormatting>
  <conditionalFormatting sqref="BX22">
    <cfRule type="cellIs" dxfId="25696" priority="1869" operator="lessThan">
      <formula>$C$4</formula>
    </cfRule>
  </conditionalFormatting>
  <conditionalFormatting sqref="BX23">
    <cfRule type="cellIs" dxfId="25695" priority="1870" operator="lessThan">
      <formula>$C$4</formula>
    </cfRule>
  </conditionalFormatting>
  <conditionalFormatting sqref="BX24">
    <cfRule type="cellIs" dxfId="25694" priority="1871" operator="lessThan">
      <formula>$C$4</formula>
    </cfRule>
  </conditionalFormatting>
  <conditionalFormatting sqref="BX25">
    <cfRule type="cellIs" dxfId="25693" priority="1872" operator="lessThan">
      <formula>$C$4</formula>
    </cfRule>
  </conditionalFormatting>
  <conditionalFormatting sqref="BX26">
    <cfRule type="cellIs" dxfId="25692" priority="1873" operator="lessThan">
      <formula>$C$4</formula>
    </cfRule>
  </conditionalFormatting>
  <conditionalFormatting sqref="BX27">
    <cfRule type="cellIs" dxfId="25691" priority="1874" operator="lessThan">
      <formula>$C$4</formula>
    </cfRule>
  </conditionalFormatting>
  <conditionalFormatting sqref="BX28">
    <cfRule type="cellIs" dxfId="25690" priority="1875" operator="lessThan">
      <formula>$C$4</formula>
    </cfRule>
  </conditionalFormatting>
  <conditionalFormatting sqref="BX29">
    <cfRule type="cellIs" dxfId="25689" priority="1876" operator="lessThan">
      <formula>$C$4</formula>
    </cfRule>
  </conditionalFormatting>
  <conditionalFormatting sqref="BX30">
    <cfRule type="cellIs" dxfId="25688" priority="1877" operator="lessThan">
      <formula>$C$4</formula>
    </cfRule>
  </conditionalFormatting>
  <conditionalFormatting sqref="BX31">
    <cfRule type="cellIs" dxfId="25687" priority="1878" operator="lessThan">
      <formula>$C$4</formula>
    </cfRule>
  </conditionalFormatting>
  <conditionalFormatting sqref="BX32">
    <cfRule type="cellIs" dxfId="25686" priority="1879" operator="lessThan">
      <formula>$C$4</formula>
    </cfRule>
  </conditionalFormatting>
  <conditionalFormatting sqref="BX33">
    <cfRule type="cellIs" dxfId="25685" priority="1880" operator="lessThan">
      <formula>$C$4</formula>
    </cfRule>
  </conditionalFormatting>
  <conditionalFormatting sqref="BX34">
    <cfRule type="cellIs" dxfId="25684" priority="1881" operator="lessThan">
      <formula>$C$4</formula>
    </cfRule>
  </conditionalFormatting>
  <conditionalFormatting sqref="BX35">
    <cfRule type="cellIs" dxfId="25683" priority="1882" operator="lessThan">
      <formula>$C$4</formula>
    </cfRule>
  </conditionalFormatting>
  <conditionalFormatting sqref="BX36">
    <cfRule type="cellIs" dxfId="25682" priority="1883" operator="lessThan">
      <formula>$C$4</formula>
    </cfRule>
  </conditionalFormatting>
  <conditionalFormatting sqref="BX37">
    <cfRule type="cellIs" dxfId="25681" priority="1884" operator="lessThan">
      <formula>$C$4</formula>
    </cfRule>
  </conditionalFormatting>
  <conditionalFormatting sqref="BX38">
    <cfRule type="cellIs" dxfId="25680" priority="1885" operator="lessThan">
      <formula>$C$4</formula>
    </cfRule>
  </conditionalFormatting>
  <conditionalFormatting sqref="BX39">
    <cfRule type="cellIs" dxfId="25679" priority="1886" operator="lessThan">
      <formula>$C$4</formula>
    </cfRule>
  </conditionalFormatting>
  <conditionalFormatting sqref="BX40">
    <cfRule type="cellIs" dxfId="25678" priority="1887" operator="lessThan">
      <formula>$C$4</formula>
    </cfRule>
  </conditionalFormatting>
  <conditionalFormatting sqref="BX41">
    <cfRule type="cellIs" dxfId="25677" priority="1888" operator="lessThan">
      <formula>$C$4</formula>
    </cfRule>
  </conditionalFormatting>
  <conditionalFormatting sqref="BX42">
    <cfRule type="cellIs" dxfId="25676" priority="1889" operator="lessThan">
      <formula>$C$4</formula>
    </cfRule>
  </conditionalFormatting>
  <conditionalFormatting sqref="BX43">
    <cfRule type="cellIs" dxfId="25675" priority="1890" operator="lessThan">
      <formula>$C$4</formula>
    </cfRule>
  </conditionalFormatting>
  <conditionalFormatting sqref="BX44">
    <cfRule type="cellIs" dxfId="25674" priority="1891" operator="lessThan">
      <formula>$C$4</formula>
    </cfRule>
  </conditionalFormatting>
  <conditionalFormatting sqref="BX45">
    <cfRule type="cellIs" dxfId="25673" priority="1892" operator="lessThan">
      <formula>$C$4</formula>
    </cfRule>
  </conditionalFormatting>
  <conditionalFormatting sqref="BX46">
    <cfRule type="cellIs" dxfId="25672" priority="1893" operator="lessThan">
      <formula>$C$4</formula>
    </cfRule>
  </conditionalFormatting>
  <conditionalFormatting sqref="BX47">
    <cfRule type="cellIs" dxfId="25671" priority="1894" operator="lessThan">
      <formula>$C$4</formula>
    </cfRule>
  </conditionalFormatting>
  <conditionalFormatting sqref="BX48">
    <cfRule type="cellIs" dxfId="25670" priority="1895" operator="lessThan">
      <formula>$C$4</formula>
    </cfRule>
  </conditionalFormatting>
  <conditionalFormatting sqref="BX49">
    <cfRule type="cellIs" dxfId="25669" priority="1896" operator="lessThan">
      <formula>$C$4</formula>
    </cfRule>
  </conditionalFormatting>
  <conditionalFormatting sqref="BX50">
    <cfRule type="cellIs" dxfId="25668" priority="1897" operator="lessThan">
      <formula>$C$4</formula>
    </cfRule>
  </conditionalFormatting>
  <conditionalFormatting sqref="BX51">
    <cfRule type="cellIs" dxfId="25667" priority="1898" operator="lessThan">
      <formula>$C$4</formula>
    </cfRule>
  </conditionalFormatting>
  <conditionalFormatting sqref="BX52">
    <cfRule type="cellIs" dxfId="25666" priority="1899" operator="lessThan">
      <formula>$C$4</formula>
    </cfRule>
  </conditionalFormatting>
  <conditionalFormatting sqref="BX53">
    <cfRule type="cellIs" dxfId="25665" priority="1900" operator="lessThan">
      <formula>$C$4</formula>
    </cfRule>
  </conditionalFormatting>
  <conditionalFormatting sqref="BX54">
    <cfRule type="cellIs" dxfId="25664" priority="1901" operator="lessThan">
      <formula>$C$4</formula>
    </cfRule>
  </conditionalFormatting>
  <conditionalFormatting sqref="BX55">
    <cfRule type="cellIs" dxfId="25663" priority="1902" operator="lessThan">
      <formula>$C$4</formula>
    </cfRule>
  </conditionalFormatting>
  <conditionalFormatting sqref="BX56">
    <cfRule type="cellIs" dxfId="25662" priority="1903" operator="lessThan">
      <formula>$C$4</formula>
    </cfRule>
  </conditionalFormatting>
  <conditionalFormatting sqref="BX57">
    <cfRule type="cellIs" dxfId="25661" priority="1904" operator="lessThan">
      <formula>$C$4</formula>
    </cfRule>
  </conditionalFormatting>
  <conditionalFormatting sqref="BX58">
    <cfRule type="cellIs" dxfId="25660" priority="1905" operator="lessThan">
      <formula>$C$4</formula>
    </cfRule>
  </conditionalFormatting>
  <conditionalFormatting sqref="BX59">
    <cfRule type="cellIs" dxfId="25659" priority="1906" operator="lessThan">
      <formula>$C$4</formula>
    </cfRule>
  </conditionalFormatting>
  <conditionalFormatting sqref="BX60">
    <cfRule type="cellIs" dxfId="25658" priority="1907" operator="lessThan">
      <formula>$C$4</formula>
    </cfRule>
  </conditionalFormatting>
  <conditionalFormatting sqref="BY11">
    <cfRule type="cellIs" dxfId="25657" priority="1908" operator="lessThan">
      <formula>$C$4</formula>
    </cfRule>
  </conditionalFormatting>
  <conditionalFormatting sqref="BY12">
    <cfRule type="cellIs" dxfId="25656" priority="1909" operator="lessThan">
      <formula>$C$4</formula>
    </cfRule>
  </conditionalFormatting>
  <conditionalFormatting sqref="BY13">
    <cfRule type="cellIs" dxfId="25655" priority="1910" operator="lessThan">
      <formula>$C$4</formula>
    </cfRule>
  </conditionalFormatting>
  <conditionalFormatting sqref="BY14">
    <cfRule type="cellIs" dxfId="25654" priority="1911" operator="lessThan">
      <formula>$C$4</formula>
    </cfRule>
  </conditionalFormatting>
  <conditionalFormatting sqref="BY15">
    <cfRule type="cellIs" dxfId="25653" priority="1912" operator="lessThan">
      <formula>$C$4</formula>
    </cfRule>
  </conditionalFormatting>
  <conditionalFormatting sqref="BY16">
    <cfRule type="cellIs" dxfId="25652" priority="1913" operator="lessThan">
      <formula>$C$4</formula>
    </cfRule>
  </conditionalFormatting>
  <conditionalFormatting sqref="BY17">
    <cfRule type="cellIs" dxfId="25651" priority="1914" operator="lessThan">
      <formula>$C$4</formula>
    </cfRule>
  </conditionalFormatting>
  <conditionalFormatting sqref="BY18">
    <cfRule type="cellIs" dxfId="25650" priority="1915" operator="lessThan">
      <formula>$C$4</formula>
    </cfRule>
  </conditionalFormatting>
  <conditionalFormatting sqref="BY19">
    <cfRule type="cellIs" dxfId="25649" priority="1916" operator="lessThan">
      <formula>$C$4</formula>
    </cfRule>
  </conditionalFormatting>
  <conditionalFormatting sqref="BY20">
    <cfRule type="cellIs" dxfId="25648" priority="1917" operator="lessThan">
      <formula>$C$4</formula>
    </cfRule>
  </conditionalFormatting>
  <conditionalFormatting sqref="BY21">
    <cfRule type="cellIs" dxfId="25647" priority="1918" operator="lessThan">
      <formula>$C$4</formula>
    </cfRule>
  </conditionalFormatting>
  <conditionalFormatting sqref="BY22">
    <cfRule type="cellIs" dxfId="25646" priority="1919" operator="lessThan">
      <formula>$C$4</formula>
    </cfRule>
  </conditionalFormatting>
  <conditionalFormatting sqref="BY23">
    <cfRule type="cellIs" dxfId="25645" priority="1920" operator="lessThan">
      <formula>$C$4</formula>
    </cfRule>
  </conditionalFormatting>
  <conditionalFormatting sqref="BY24">
    <cfRule type="cellIs" dxfId="25644" priority="1921" operator="lessThan">
      <formula>$C$4</formula>
    </cfRule>
  </conditionalFormatting>
  <conditionalFormatting sqref="BY25">
    <cfRule type="cellIs" dxfId="25643" priority="1922" operator="lessThan">
      <formula>$C$4</formula>
    </cfRule>
  </conditionalFormatting>
  <conditionalFormatting sqref="BY26">
    <cfRule type="cellIs" dxfId="25642" priority="1923" operator="lessThan">
      <formula>$C$4</formula>
    </cfRule>
  </conditionalFormatting>
  <conditionalFormatting sqref="BY27">
    <cfRule type="cellIs" dxfId="25641" priority="1924" operator="lessThan">
      <formula>$C$4</formula>
    </cfRule>
  </conditionalFormatting>
  <conditionalFormatting sqref="BY28">
    <cfRule type="cellIs" dxfId="25640" priority="1925" operator="lessThan">
      <formula>$C$4</formula>
    </cfRule>
  </conditionalFormatting>
  <conditionalFormatting sqref="BY29">
    <cfRule type="cellIs" dxfId="25639" priority="1926" operator="lessThan">
      <formula>$C$4</formula>
    </cfRule>
  </conditionalFormatting>
  <conditionalFormatting sqref="BY30">
    <cfRule type="cellIs" dxfId="25638" priority="1927" operator="lessThan">
      <formula>$C$4</formula>
    </cfRule>
  </conditionalFormatting>
  <conditionalFormatting sqref="BY31">
    <cfRule type="cellIs" dxfId="25637" priority="1928" operator="lessThan">
      <formula>$C$4</formula>
    </cfRule>
  </conditionalFormatting>
  <conditionalFormatting sqref="BY32">
    <cfRule type="cellIs" dxfId="25636" priority="1929" operator="lessThan">
      <formula>$C$4</formula>
    </cfRule>
  </conditionalFormatting>
  <conditionalFormatting sqref="BY33">
    <cfRule type="cellIs" dxfId="25635" priority="1930" operator="lessThan">
      <formula>$C$4</formula>
    </cfRule>
  </conditionalFormatting>
  <conditionalFormatting sqref="BY34">
    <cfRule type="cellIs" dxfId="25634" priority="1931" operator="lessThan">
      <formula>$C$4</formula>
    </cfRule>
  </conditionalFormatting>
  <conditionalFormatting sqref="BY35">
    <cfRule type="cellIs" dxfId="25633" priority="1932" operator="lessThan">
      <formula>$C$4</formula>
    </cfRule>
  </conditionalFormatting>
  <conditionalFormatting sqref="BY36">
    <cfRule type="cellIs" dxfId="25632" priority="1933" operator="lessThan">
      <formula>$C$4</formula>
    </cfRule>
  </conditionalFormatting>
  <conditionalFormatting sqref="BY37">
    <cfRule type="cellIs" dxfId="25631" priority="1934" operator="lessThan">
      <formula>$C$4</formula>
    </cfRule>
  </conditionalFormatting>
  <conditionalFormatting sqref="BY38">
    <cfRule type="cellIs" dxfId="25630" priority="1935" operator="lessThan">
      <formula>$C$4</formula>
    </cfRule>
  </conditionalFormatting>
  <conditionalFormatting sqref="BY39">
    <cfRule type="cellIs" dxfId="25629" priority="1936" operator="lessThan">
      <formula>$C$4</formula>
    </cfRule>
  </conditionalFormatting>
  <conditionalFormatting sqref="BY40">
    <cfRule type="cellIs" dxfId="25628" priority="1937" operator="lessThan">
      <formula>$C$4</formula>
    </cfRule>
  </conditionalFormatting>
  <conditionalFormatting sqref="BY41">
    <cfRule type="cellIs" dxfId="25627" priority="1938" operator="lessThan">
      <formula>$C$4</formula>
    </cfRule>
  </conditionalFormatting>
  <conditionalFormatting sqref="BY42">
    <cfRule type="cellIs" dxfId="25626" priority="1939" operator="lessThan">
      <formula>$C$4</formula>
    </cfRule>
  </conditionalFormatting>
  <conditionalFormatting sqref="BY43">
    <cfRule type="cellIs" dxfId="25625" priority="1940" operator="lessThan">
      <formula>$C$4</formula>
    </cfRule>
  </conditionalFormatting>
  <conditionalFormatting sqref="BY44">
    <cfRule type="cellIs" dxfId="25624" priority="1941" operator="lessThan">
      <formula>$C$4</formula>
    </cfRule>
  </conditionalFormatting>
  <conditionalFormatting sqref="BY45">
    <cfRule type="cellIs" dxfId="25623" priority="1942" operator="lessThan">
      <formula>$C$4</formula>
    </cfRule>
  </conditionalFormatting>
  <conditionalFormatting sqref="BY46">
    <cfRule type="cellIs" dxfId="25622" priority="1943" operator="lessThan">
      <formula>$C$4</formula>
    </cfRule>
  </conditionalFormatting>
  <conditionalFormatting sqref="BY47">
    <cfRule type="cellIs" dxfId="25621" priority="1944" operator="lessThan">
      <formula>$C$4</formula>
    </cfRule>
  </conditionalFormatting>
  <conditionalFormatting sqref="BY48">
    <cfRule type="cellIs" dxfId="25620" priority="1945" operator="lessThan">
      <formula>$C$4</formula>
    </cfRule>
  </conditionalFormatting>
  <conditionalFormatting sqref="BY49">
    <cfRule type="cellIs" dxfId="25619" priority="1946" operator="lessThan">
      <formula>$C$4</formula>
    </cfRule>
  </conditionalFormatting>
  <conditionalFormatting sqref="BY50">
    <cfRule type="cellIs" dxfId="25618" priority="1947" operator="lessThan">
      <formula>$C$4</formula>
    </cfRule>
  </conditionalFormatting>
  <conditionalFormatting sqref="BY51">
    <cfRule type="cellIs" dxfId="25617" priority="1948" operator="lessThan">
      <formula>$C$4</formula>
    </cfRule>
  </conditionalFormatting>
  <conditionalFormatting sqref="BY52">
    <cfRule type="cellIs" dxfId="25616" priority="1949" operator="lessThan">
      <formula>$C$4</formula>
    </cfRule>
  </conditionalFormatting>
  <conditionalFormatting sqref="BY53">
    <cfRule type="cellIs" dxfId="25615" priority="1950" operator="lessThan">
      <formula>$C$4</formula>
    </cfRule>
  </conditionalFormatting>
  <conditionalFormatting sqref="BY54">
    <cfRule type="cellIs" dxfId="25614" priority="1951" operator="lessThan">
      <formula>$C$4</formula>
    </cfRule>
  </conditionalFormatting>
  <conditionalFormatting sqref="BY55">
    <cfRule type="cellIs" dxfId="25613" priority="1952" operator="lessThan">
      <formula>$C$4</formula>
    </cfRule>
  </conditionalFormatting>
  <conditionalFormatting sqref="BY56">
    <cfRule type="cellIs" dxfId="25612" priority="1953" operator="lessThan">
      <formula>$C$4</formula>
    </cfRule>
  </conditionalFormatting>
  <conditionalFormatting sqref="BY57">
    <cfRule type="cellIs" dxfId="25611" priority="1954" operator="lessThan">
      <formula>$C$4</formula>
    </cfRule>
  </conditionalFormatting>
  <conditionalFormatting sqref="BY58">
    <cfRule type="cellIs" dxfId="25610" priority="1955" operator="lessThan">
      <formula>$C$4</formula>
    </cfRule>
  </conditionalFormatting>
  <conditionalFormatting sqref="BY59">
    <cfRule type="cellIs" dxfId="25609" priority="1956" operator="lessThan">
      <formula>$C$4</formula>
    </cfRule>
  </conditionalFormatting>
  <conditionalFormatting sqref="BY60">
    <cfRule type="cellIs" dxfId="25608" priority="1957" operator="lessThan">
      <formula>$C$4</formula>
    </cfRule>
  </conditionalFormatting>
  <conditionalFormatting sqref="BZ11">
    <cfRule type="cellIs" dxfId="25607" priority="1958" operator="lessThan">
      <formula>$C$4</formula>
    </cfRule>
  </conditionalFormatting>
  <conditionalFormatting sqref="BZ12">
    <cfRule type="cellIs" dxfId="25606" priority="1959" operator="lessThan">
      <formula>$C$4</formula>
    </cfRule>
  </conditionalFormatting>
  <conditionalFormatting sqref="BZ13">
    <cfRule type="cellIs" dxfId="25605" priority="1960" operator="lessThan">
      <formula>$C$4</formula>
    </cfRule>
  </conditionalFormatting>
  <conditionalFormatting sqref="BZ14">
    <cfRule type="cellIs" dxfId="25604" priority="1961" operator="lessThan">
      <formula>$C$4</formula>
    </cfRule>
  </conditionalFormatting>
  <conditionalFormatting sqref="BZ15">
    <cfRule type="cellIs" dxfId="25603" priority="1962" operator="lessThan">
      <formula>$C$4</formula>
    </cfRule>
  </conditionalFormatting>
  <conditionalFormatting sqref="BZ16">
    <cfRule type="cellIs" dxfId="25602" priority="1963" operator="lessThan">
      <formula>$C$4</formula>
    </cfRule>
  </conditionalFormatting>
  <conditionalFormatting sqref="BZ17">
    <cfRule type="cellIs" dxfId="25601" priority="1964" operator="lessThan">
      <formula>$C$4</formula>
    </cfRule>
  </conditionalFormatting>
  <conditionalFormatting sqref="BZ18">
    <cfRule type="cellIs" dxfId="25600" priority="1965" operator="lessThan">
      <formula>$C$4</formula>
    </cfRule>
  </conditionalFormatting>
  <conditionalFormatting sqref="BZ19">
    <cfRule type="cellIs" dxfId="25599" priority="1966" operator="lessThan">
      <formula>$C$4</formula>
    </cfRule>
  </conditionalFormatting>
  <conditionalFormatting sqref="BZ20">
    <cfRule type="cellIs" dxfId="25598" priority="1967" operator="lessThan">
      <formula>$C$4</formula>
    </cfRule>
  </conditionalFormatting>
  <conditionalFormatting sqref="BZ21">
    <cfRule type="cellIs" dxfId="25597" priority="1968" operator="lessThan">
      <formula>$C$4</formula>
    </cfRule>
  </conditionalFormatting>
  <conditionalFormatting sqref="BZ22">
    <cfRule type="cellIs" dxfId="25596" priority="1969" operator="lessThan">
      <formula>$C$4</formula>
    </cfRule>
  </conditionalFormatting>
  <conditionalFormatting sqref="BZ23">
    <cfRule type="cellIs" dxfId="25595" priority="1970" operator="lessThan">
      <formula>$C$4</formula>
    </cfRule>
  </conditionalFormatting>
  <conditionalFormatting sqref="BZ24">
    <cfRule type="cellIs" dxfId="25594" priority="1971" operator="lessThan">
      <formula>$C$4</formula>
    </cfRule>
  </conditionalFormatting>
  <conditionalFormatting sqref="BZ25">
    <cfRule type="cellIs" dxfId="25593" priority="1972" operator="lessThan">
      <formula>$C$4</formula>
    </cfRule>
  </conditionalFormatting>
  <conditionalFormatting sqref="BZ26">
    <cfRule type="cellIs" dxfId="25592" priority="1973" operator="lessThan">
      <formula>$C$4</formula>
    </cfRule>
  </conditionalFormatting>
  <conditionalFormatting sqref="BZ27">
    <cfRule type="cellIs" dxfId="25591" priority="1974" operator="lessThan">
      <formula>$C$4</formula>
    </cfRule>
  </conditionalFormatting>
  <conditionalFormatting sqref="BZ28">
    <cfRule type="cellIs" dxfId="25590" priority="1975" operator="lessThan">
      <formula>$C$4</formula>
    </cfRule>
  </conditionalFormatting>
  <conditionalFormatting sqref="BZ29">
    <cfRule type="cellIs" dxfId="25589" priority="1976" operator="lessThan">
      <formula>$C$4</formula>
    </cfRule>
  </conditionalFormatting>
  <conditionalFormatting sqref="BZ30">
    <cfRule type="cellIs" dxfId="25588" priority="1977" operator="lessThan">
      <formula>$C$4</formula>
    </cfRule>
  </conditionalFormatting>
  <conditionalFormatting sqref="BZ31">
    <cfRule type="cellIs" dxfId="25587" priority="1978" operator="lessThan">
      <formula>$C$4</formula>
    </cfRule>
  </conditionalFormatting>
  <conditionalFormatting sqref="BZ32">
    <cfRule type="cellIs" dxfId="25586" priority="1979" operator="lessThan">
      <formula>$C$4</formula>
    </cfRule>
  </conditionalFormatting>
  <conditionalFormatting sqref="BZ33">
    <cfRule type="cellIs" dxfId="25585" priority="1980" operator="lessThan">
      <formula>$C$4</formula>
    </cfRule>
  </conditionalFormatting>
  <conditionalFormatting sqref="BZ34">
    <cfRule type="cellIs" dxfId="25584" priority="1981" operator="lessThan">
      <formula>$C$4</formula>
    </cfRule>
  </conditionalFormatting>
  <conditionalFormatting sqref="BZ35">
    <cfRule type="cellIs" dxfId="25583" priority="1982" operator="lessThan">
      <formula>$C$4</formula>
    </cfRule>
  </conditionalFormatting>
  <conditionalFormatting sqref="BZ36">
    <cfRule type="cellIs" dxfId="25582" priority="1983" operator="lessThan">
      <formula>$C$4</formula>
    </cfRule>
  </conditionalFormatting>
  <conditionalFormatting sqref="BZ37">
    <cfRule type="cellIs" dxfId="25581" priority="1984" operator="lessThan">
      <formula>$C$4</formula>
    </cfRule>
  </conditionalFormatting>
  <conditionalFormatting sqref="BZ38">
    <cfRule type="cellIs" dxfId="25580" priority="1985" operator="lessThan">
      <formula>$C$4</formula>
    </cfRule>
  </conditionalFormatting>
  <conditionalFormatting sqref="BZ39">
    <cfRule type="cellIs" dxfId="25579" priority="1986" operator="lessThan">
      <formula>$C$4</formula>
    </cfRule>
  </conditionalFormatting>
  <conditionalFormatting sqref="BZ40">
    <cfRule type="cellIs" dxfId="25578" priority="1987" operator="lessThan">
      <formula>$C$4</formula>
    </cfRule>
  </conditionalFormatting>
  <conditionalFormatting sqref="BZ41">
    <cfRule type="cellIs" dxfId="25577" priority="1988" operator="lessThan">
      <formula>$C$4</formula>
    </cfRule>
  </conditionalFormatting>
  <conditionalFormatting sqref="BZ42">
    <cfRule type="cellIs" dxfId="25576" priority="1989" operator="lessThan">
      <formula>$C$4</formula>
    </cfRule>
  </conditionalFormatting>
  <conditionalFormatting sqref="BZ43">
    <cfRule type="cellIs" dxfId="25575" priority="1990" operator="lessThan">
      <formula>$C$4</formula>
    </cfRule>
  </conditionalFormatting>
  <conditionalFormatting sqref="BZ44">
    <cfRule type="cellIs" dxfId="25574" priority="1991" operator="lessThan">
      <formula>$C$4</formula>
    </cfRule>
  </conditionalFormatting>
  <conditionalFormatting sqref="BZ45">
    <cfRule type="cellIs" dxfId="25573" priority="1992" operator="lessThan">
      <formula>$C$4</formula>
    </cfRule>
  </conditionalFormatting>
  <conditionalFormatting sqref="BZ46">
    <cfRule type="cellIs" dxfId="25572" priority="1993" operator="lessThan">
      <formula>$C$4</formula>
    </cfRule>
  </conditionalFormatting>
  <conditionalFormatting sqref="BZ47">
    <cfRule type="cellIs" dxfId="25571" priority="1994" operator="lessThan">
      <formula>$C$4</formula>
    </cfRule>
  </conditionalFormatting>
  <conditionalFormatting sqref="BZ48">
    <cfRule type="cellIs" dxfId="25570" priority="1995" operator="lessThan">
      <formula>$C$4</formula>
    </cfRule>
  </conditionalFormatting>
  <conditionalFormatting sqref="BZ49">
    <cfRule type="cellIs" dxfId="25569" priority="1996" operator="lessThan">
      <formula>$C$4</formula>
    </cfRule>
  </conditionalFormatting>
  <conditionalFormatting sqref="BZ50">
    <cfRule type="cellIs" dxfId="25568" priority="1997" operator="lessThan">
      <formula>$C$4</formula>
    </cfRule>
  </conditionalFormatting>
  <conditionalFormatting sqref="BZ51">
    <cfRule type="cellIs" dxfId="25567" priority="1998" operator="lessThan">
      <formula>$C$4</formula>
    </cfRule>
  </conditionalFormatting>
  <conditionalFormatting sqref="BZ52">
    <cfRule type="cellIs" dxfId="25566" priority="1999" operator="lessThan">
      <formula>$C$4</formula>
    </cfRule>
  </conditionalFormatting>
  <conditionalFormatting sqref="BZ53">
    <cfRule type="cellIs" dxfId="25565" priority="2000" operator="lessThan">
      <formula>$C$4</formula>
    </cfRule>
  </conditionalFormatting>
  <conditionalFormatting sqref="BZ54">
    <cfRule type="cellIs" dxfId="25564" priority="2001" operator="lessThan">
      <formula>$C$4</formula>
    </cfRule>
  </conditionalFormatting>
  <conditionalFormatting sqref="BZ55">
    <cfRule type="cellIs" dxfId="25563" priority="2002" operator="lessThan">
      <formula>$C$4</formula>
    </cfRule>
  </conditionalFormatting>
  <conditionalFormatting sqref="BZ56">
    <cfRule type="cellIs" dxfId="25562" priority="2003" operator="lessThan">
      <formula>$C$4</formula>
    </cfRule>
  </conditionalFormatting>
  <conditionalFormatting sqref="BZ57">
    <cfRule type="cellIs" dxfId="25561" priority="2004" operator="lessThan">
      <formula>$C$4</formula>
    </cfRule>
  </conditionalFormatting>
  <conditionalFormatting sqref="BZ58">
    <cfRule type="cellIs" dxfId="25560" priority="2005" operator="lessThan">
      <formula>$C$4</formula>
    </cfRule>
  </conditionalFormatting>
  <conditionalFormatting sqref="BZ59">
    <cfRule type="cellIs" dxfId="25559" priority="2006" operator="lessThan">
      <formula>$C$4</formula>
    </cfRule>
  </conditionalFormatting>
  <conditionalFormatting sqref="BZ60">
    <cfRule type="cellIs" dxfId="25558" priority="2007" operator="lessThan">
      <formula>$C$4</formula>
    </cfRule>
  </conditionalFormatting>
  <conditionalFormatting sqref="CA11">
    <cfRule type="cellIs" dxfId="25557" priority="2008" operator="lessThan">
      <formula>$C$4</formula>
    </cfRule>
  </conditionalFormatting>
  <conditionalFormatting sqref="CA12">
    <cfRule type="cellIs" dxfId="25556" priority="2009" operator="lessThan">
      <formula>$C$4</formula>
    </cfRule>
  </conditionalFormatting>
  <conditionalFormatting sqref="CA13">
    <cfRule type="cellIs" dxfId="25555" priority="2010" operator="lessThan">
      <formula>$C$4</formula>
    </cfRule>
  </conditionalFormatting>
  <conditionalFormatting sqref="CA14">
    <cfRule type="cellIs" dxfId="25554" priority="2011" operator="lessThan">
      <formula>$C$4</formula>
    </cfRule>
  </conditionalFormatting>
  <conditionalFormatting sqref="CA15">
    <cfRule type="cellIs" dxfId="25553" priority="2012" operator="lessThan">
      <formula>$C$4</formula>
    </cfRule>
  </conditionalFormatting>
  <conditionalFormatting sqref="CA16">
    <cfRule type="cellIs" dxfId="25552" priority="2013" operator="lessThan">
      <formula>$C$4</formula>
    </cfRule>
  </conditionalFormatting>
  <conditionalFormatting sqref="CA17">
    <cfRule type="cellIs" dxfId="25551" priority="2014" operator="lessThan">
      <formula>$C$4</formula>
    </cfRule>
  </conditionalFormatting>
  <conditionalFormatting sqref="CA18">
    <cfRule type="cellIs" dxfId="25550" priority="2015" operator="lessThan">
      <formula>$C$4</formula>
    </cfRule>
  </conditionalFormatting>
  <conditionalFormatting sqref="CA19">
    <cfRule type="cellIs" dxfId="25549" priority="2016" operator="lessThan">
      <formula>$C$4</formula>
    </cfRule>
  </conditionalFormatting>
  <conditionalFormatting sqref="CA20">
    <cfRule type="cellIs" dxfId="25548" priority="2017" operator="lessThan">
      <formula>$C$4</formula>
    </cfRule>
  </conditionalFormatting>
  <conditionalFormatting sqref="CA21">
    <cfRule type="cellIs" dxfId="25547" priority="2018" operator="lessThan">
      <formula>$C$4</formula>
    </cfRule>
  </conditionalFormatting>
  <conditionalFormatting sqref="CA22">
    <cfRule type="cellIs" dxfId="25546" priority="2019" operator="lessThan">
      <formula>$C$4</formula>
    </cfRule>
  </conditionalFormatting>
  <conditionalFormatting sqref="CA23">
    <cfRule type="cellIs" dxfId="25545" priority="2020" operator="lessThan">
      <formula>$C$4</formula>
    </cfRule>
  </conditionalFormatting>
  <conditionalFormatting sqref="CA24">
    <cfRule type="cellIs" dxfId="25544" priority="2021" operator="lessThan">
      <formula>$C$4</formula>
    </cfRule>
  </conditionalFormatting>
  <conditionalFormatting sqref="CA25">
    <cfRule type="cellIs" dxfId="25543" priority="2022" operator="lessThan">
      <formula>$C$4</formula>
    </cfRule>
  </conditionalFormatting>
  <conditionalFormatting sqref="CA26">
    <cfRule type="cellIs" dxfId="25542" priority="2023" operator="lessThan">
      <formula>$C$4</formula>
    </cfRule>
  </conditionalFormatting>
  <conditionalFormatting sqref="CA27">
    <cfRule type="cellIs" dxfId="25541" priority="2024" operator="lessThan">
      <formula>$C$4</formula>
    </cfRule>
  </conditionalFormatting>
  <conditionalFormatting sqref="CA28">
    <cfRule type="cellIs" dxfId="25540" priority="2025" operator="lessThan">
      <formula>$C$4</formula>
    </cfRule>
  </conditionalFormatting>
  <conditionalFormatting sqref="CA29">
    <cfRule type="cellIs" dxfId="25539" priority="2026" operator="lessThan">
      <formula>$C$4</formula>
    </cfRule>
  </conditionalFormatting>
  <conditionalFormatting sqref="CA30">
    <cfRule type="cellIs" dxfId="25538" priority="2027" operator="lessThan">
      <formula>$C$4</formula>
    </cfRule>
  </conditionalFormatting>
  <conditionalFormatting sqref="CA31">
    <cfRule type="cellIs" dxfId="25537" priority="2028" operator="lessThan">
      <formula>$C$4</formula>
    </cfRule>
  </conditionalFormatting>
  <conditionalFormatting sqref="CA32">
    <cfRule type="cellIs" dxfId="25536" priority="2029" operator="lessThan">
      <formula>$C$4</formula>
    </cfRule>
  </conditionalFormatting>
  <conditionalFormatting sqref="CA33">
    <cfRule type="cellIs" dxfId="25535" priority="2030" operator="lessThan">
      <formula>$C$4</formula>
    </cfRule>
  </conditionalFormatting>
  <conditionalFormatting sqref="CA34">
    <cfRule type="cellIs" dxfId="25534" priority="2031" operator="lessThan">
      <formula>$C$4</formula>
    </cfRule>
  </conditionalFormatting>
  <conditionalFormatting sqref="CA35">
    <cfRule type="cellIs" dxfId="25533" priority="2032" operator="lessThan">
      <formula>$C$4</formula>
    </cfRule>
  </conditionalFormatting>
  <conditionalFormatting sqref="CA36">
    <cfRule type="cellIs" dxfId="25532" priority="2033" operator="lessThan">
      <formula>$C$4</formula>
    </cfRule>
  </conditionalFormatting>
  <conditionalFormatting sqref="CA37">
    <cfRule type="cellIs" dxfId="25531" priority="2034" operator="lessThan">
      <formula>$C$4</formula>
    </cfRule>
  </conditionalFormatting>
  <conditionalFormatting sqref="CA38">
    <cfRule type="cellIs" dxfId="25530" priority="2035" operator="lessThan">
      <formula>$C$4</formula>
    </cfRule>
  </conditionalFormatting>
  <conditionalFormatting sqref="CA39">
    <cfRule type="cellIs" dxfId="25529" priority="2036" operator="lessThan">
      <formula>$C$4</formula>
    </cfRule>
  </conditionalFormatting>
  <conditionalFormatting sqref="CA40">
    <cfRule type="cellIs" dxfId="25528" priority="2037" operator="lessThan">
      <formula>$C$4</formula>
    </cfRule>
  </conditionalFormatting>
  <conditionalFormatting sqref="CA41">
    <cfRule type="cellIs" dxfId="25527" priority="2038" operator="lessThan">
      <formula>$C$4</formula>
    </cfRule>
  </conditionalFormatting>
  <conditionalFormatting sqref="CA42">
    <cfRule type="cellIs" dxfId="25526" priority="2039" operator="lessThan">
      <formula>$C$4</formula>
    </cfRule>
  </conditionalFormatting>
  <conditionalFormatting sqref="CA43">
    <cfRule type="cellIs" dxfId="25525" priority="2040" operator="lessThan">
      <formula>$C$4</formula>
    </cfRule>
  </conditionalFormatting>
  <conditionalFormatting sqref="CA44">
    <cfRule type="cellIs" dxfId="25524" priority="2041" operator="lessThan">
      <formula>$C$4</formula>
    </cfRule>
  </conditionalFormatting>
  <conditionalFormatting sqref="CA45">
    <cfRule type="cellIs" dxfId="25523" priority="2042" operator="lessThan">
      <formula>$C$4</formula>
    </cfRule>
  </conditionalFormatting>
  <conditionalFormatting sqref="CA46">
    <cfRule type="cellIs" dxfId="25522" priority="2043" operator="lessThan">
      <formula>$C$4</formula>
    </cfRule>
  </conditionalFormatting>
  <conditionalFormatting sqref="CA47">
    <cfRule type="cellIs" dxfId="25521" priority="2044" operator="lessThan">
      <formula>$C$4</formula>
    </cfRule>
  </conditionalFormatting>
  <conditionalFormatting sqref="CA48">
    <cfRule type="cellIs" dxfId="25520" priority="2045" operator="lessThan">
      <formula>$C$4</formula>
    </cfRule>
  </conditionalFormatting>
  <conditionalFormatting sqref="CA49">
    <cfRule type="cellIs" dxfId="25519" priority="2046" operator="lessThan">
      <formula>$C$4</formula>
    </cfRule>
  </conditionalFormatting>
  <conditionalFormatting sqref="CA50">
    <cfRule type="cellIs" dxfId="25518" priority="2047" operator="lessThan">
      <formula>$C$4</formula>
    </cfRule>
  </conditionalFormatting>
  <conditionalFormatting sqref="CA51">
    <cfRule type="cellIs" dxfId="25517" priority="2048" operator="lessThan">
      <formula>$C$4</formula>
    </cfRule>
  </conditionalFormatting>
  <conditionalFormatting sqref="CA52">
    <cfRule type="cellIs" dxfId="25516" priority="2049" operator="lessThan">
      <formula>$C$4</formula>
    </cfRule>
  </conditionalFormatting>
  <conditionalFormatting sqref="CA53">
    <cfRule type="cellIs" dxfId="25515" priority="2050" operator="lessThan">
      <formula>$C$4</formula>
    </cfRule>
  </conditionalFormatting>
  <conditionalFormatting sqref="CA54">
    <cfRule type="cellIs" dxfId="25514" priority="2051" operator="lessThan">
      <formula>$C$4</formula>
    </cfRule>
  </conditionalFormatting>
  <conditionalFormatting sqref="CA55">
    <cfRule type="cellIs" dxfId="25513" priority="2052" operator="lessThan">
      <formula>$C$4</formula>
    </cfRule>
  </conditionalFormatting>
  <conditionalFormatting sqref="CA56">
    <cfRule type="cellIs" dxfId="25512" priority="2053" operator="lessThan">
      <formula>$C$4</formula>
    </cfRule>
  </conditionalFormatting>
  <conditionalFormatting sqref="CA57">
    <cfRule type="cellIs" dxfId="25511" priority="2054" operator="lessThan">
      <formula>$C$4</formula>
    </cfRule>
  </conditionalFormatting>
  <conditionalFormatting sqref="CA58">
    <cfRule type="cellIs" dxfId="25510" priority="2055" operator="lessThan">
      <formula>$C$4</formula>
    </cfRule>
  </conditionalFormatting>
  <conditionalFormatting sqref="CA59">
    <cfRule type="cellIs" dxfId="25509" priority="2056" operator="lessThan">
      <formula>$C$4</formula>
    </cfRule>
  </conditionalFormatting>
  <conditionalFormatting sqref="CA60">
    <cfRule type="cellIs" dxfId="25508" priority="2057" operator="lessThan">
      <formula>$C$4</formula>
    </cfRule>
  </conditionalFormatting>
  <conditionalFormatting sqref="CB11">
    <cfRule type="cellIs" dxfId="25507" priority="2058" operator="lessThan">
      <formula>$C$4</formula>
    </cfRule>
  </conditionalFormatting>
  <conditionalFormatting sqref="CB12">
    <cfRule type="cellIs" dxfId="25506" priority="2059" operator="lessThan">
      <formula>$C$4</formula>
    </cfRule>
  </conditionalFormatting>
  <conditionalFormatting sqref="CB13">
    <cfRule type="cellIs" dxfId="25505" priority="2060" operator="lessThan">
      <formula>$C$4</formula>
    </cfRule>
  </conditionalFormatting>
  <conditionalFormatting sqref="CB14">
    <cfRule type="cellIs" dxfId="25504" priority="2061" operator="lessThan">
      <formula>$C$4</formula>
    </cfRule>
  </conditionalFormatting>
  <conditionalFormatting sqref="CB15">
    <cfRule type="cellIs" dxfId="25503" priority="2062" operator="lessThan">
      <formula>$C$4</formula>
    </cfRule>
  </conditionalFormatting>
  <conditionalFormatting sqref="CB16">
    <cfRule type="cellIs" dxfId="25502" priority="2063" operator="lessThan">
      <formula>$C$4</formula>
    </cfRule>
  </conditionalFormatting>
  <conditionalFormatting sqref="CB17">
    <cfRule type="cellIs" dxfId="25501" priority="2064" operator="lessThan">
      <formula>$C$4</formula>
    </cfRule>
  </conditionalFormatting>
  <conditionalFormatting sqref="CB18">
    <cfRule type="cellIs" dxfId="25500" priority="2065" operator="lessThan">
      <formula>$C$4</formula>
    </cfRule>
  </conditionalFormatting>
  <conditionalFormatting sqref="CB19">
    <cfRule type="cellIs" dxfId="25499" priority="2066" operator="lessThan">
      <formula>$C$4</formula>
    </cfRule>
  </conditionalFormatting>
  <conditionalFormatting sqref="CB20">
    <cfRule type="cellIs" dxfId="25498" priority="2067" operator="lessThan">
      <formula>$C$4</formula>
    </cfRule>
  </conditionalFormatting>
  <conditionalFormatting sqref="CB21">
    <cfRule type="cellIs" dxfId="25497" priority="2068" operator="lessThan">
      <formula>$C$4</formula>
    </cfRule>
  </conditionalFormatting>
  <conditionalFormatting sqref="CB22">
    <cfRule type="cellIs" dxfId="25496" priority="2069" operator="lessThan">
      <formula>$C$4</formula>
    </cfRule>
  </conditionalFormatting>
  <conditionalFormatting sqref="CB23">
    <cfRule type="cellIs" dxfId="25495" priority="2070" operator="lessThan">
      <formula>$C$4</formula>
    </cfRule>
  </conditionalFormatting>
  <conditionalFormatting sqref="CB24">
    <cfRule type="cellIs" dxfId="25494" priority="2071" operator="lessThan">
      <formula>$C$4</formula>
    </cfRule>
  </conditionalFormatting>
  <conditionalFormatting sqref="CB25">
    <cfRule type="cellIs" dxfId="25493" priority="2072" operator="lessThan">
      <formula>$C$4</formula>
    </cfRule>
  </conditionalFormatting>
  <conditionalFormatting sqref="CB26">
    <cfRule type="cellIs" dxfId="25492" priority="2073" operator="lessThan">
      <formula>$C$4</formula>
    </cfRule>
  </conditionalFormatting>
  <conditionalFormatting sqref="CB27">
    <cfRule type="cellIs" dxfId="25491" priority="2074" operator="lessThan">
      <formula>$C$4</formula>
    </cfRule>
  </conditionalFormatting>
  <conditionalFormatting sqref="CB28">
    <cfRule type="cellIs" dxfId="25490" priority="2075" operator="lessThan">
      <formula>$C$4</formula>
    </cfRule>
  </conditionalFormatting>
  <conditionalFormatting sqref="CB29">
    <cfRule type="cellIs" dxfId="25489" priority="2076" operator="lessThan">
      <formula>$C$4</formula>
    </cfRule>
  </conditionalFormatting>
  <conditionalFormatting sqref="CB30">
    <cfRule type="cellIs" dxfId="25488" priority="2077" operator="lessThan">
      <formula>$C$4</formula>
    </cfRule>
  </conditionalFormatting>
  <conditionalFormatting sqref="CB31">
    <cfRule type="cellIs" dxfId="25487" priority="2078" operator="lessThan">
      <formula>$C$4</formula>
    </cfRule>
  </conditionalFormatting>
  <conditionalFormatting sqref="CB32">
    <cfRule type="cellIs" dxfId="25486" priority="2079" operator="lessThan">
      <formula>$C$4</formula>
    </cfRule>
  </conditionalFormatting>
  <conditionalFormatting sqref="CB33">
    <cfRule type="cellIs" dxfId="25485" priority="2080" operator="lessThan">
      <formula>$C$4</formula>
    </cfRule>
  </conditionalFormatting>
  <conditionalFormatting sqref="CB34">
    <cfRule type="cellIs" dxfId="25484" priority="2081" operator="lessThan">
      <formula>$C$4</formula>
    </cfRule>
  </conditionalFormatting>
  <conditionalFormatting sqref="CB35">
    <cfRule type="cellIs" dxfId="25483" priority="2082" operator="lessThan">
      <formula>$C$4</formula>
    </cfRule>
  </conditionalFormatting>
  <conditionalFormatting sqref="CB36">
    <cfRule type="cellIs" dxfId="25482" priority="2083" operator="lessThan">
      <formula>$C$4</formula>
    </cfRule>
  </conditionalFormatting>
  <conditionalFormatting sqref="CB37">
    <cfRule type="cellIs" dxfId="25481" priority="2084" operator="lessThan">
      <formula>$C$4</formula>
    </cfRule>
  </conditionalFormatting>
  <conditionalFormatting sqref="CB38">
    <cfRule type="cellIs" dxfId="25480" priority="2085" operator="lessThan">
      <formula>$C$4</formula>
    </cfRule>
  </conditionalFormatting>
  <conditionalFormatting sqref="CB39">
    <cfRule type="cellIs" dxfId="25479" priority="2086" operator="lessThan">
      <formula>$C$4</formula>
    </cfRule>
  </conditionalFormatting>
  <conditionalFormatting sqref="CB40">
    <cfRule type="cellIs" dxfId="25478" priority="2087" operator="lessThan">
      <formula>$C$4</formula>
    </cfRule>
  </conditionalFormatting>
  <conditionalFormatting sqref="CB41">
    <cfRule type="cellIs" dxfId="25477" priority="2088" operator="lessThan">
      <formula>$C$4</formula>
    </cfRule>
  </conditionalFormatting>
  <conditionalFormatting sqref="CB42">
    <cfRule type="cellIs" dxfId="25476" priority="2089" operator="lessThan">
      <formula>$C$4</formula>
    </cfRule>
  </conditionalFormatting>
  <conditionalFormatting sqref="CB43">
    <cfRule type="cellIs" dxfId="25475" priority="2090" operator="lessThan">
      <formula>$C$4</formula>
    </cfRule>
  </conditionalFormatting>
  <conditionalFormatting sqref="CB44">
    <cfRule type="cellIs" dxfId="25474" priority="2091" operator="lessThan">
      <formula>$C$4</formula>
    </cfRule>
  </conditionalFormatting>
  <conditionalFormatting sqref="CB45">
    <cfRule type="cellIs" dxfId="25473" priority="2092" operator="lessThan">
      <formula>$C$4</formula>
    </cfRule>
  </conditionalFormatting>
  <conditionalFormatting sqref="CB46">
    <cfRule type="cellIs" dxfId="25472" priority="2093" operator="lessThan">
      <formula>$C$4</formula>
    </cfRule>
  </conditionalFormatting>
  <conditionalFormatting sqref="CB47">
    <cfRule type="cellIs" dxfId="25471" priority="2094" operator="lessThan">
      <formula>$C$4</formula>
    </cfRule>
  </conditionalFormatting>
  <conditionalFormatting sqref="CB48">
    <cfRule type="cellIs" dxfId="25470" priority="2095" operator="lessThan">
      <formula>$C$4</formula>
    </cfRule>
  </conditionalFormatting>
  <conditionalFormatting sqref="CB49">
    <cfRule type="cellIs" dxfId="25469" priority="2096" operator="lessThan">
      <formula>$C$4</formula>
    </cfRule>
  </conditionalFormatting>
  <conditionalFormatting sqref="CB50">
    <cfRule type="cellIs" dxfId="25468" priority="2097" operator="lessThan">
      <formula>$C$4</formula>
    </cfRule>
  </conditionalFormatting>
  <conditionalFormatting sqref="CB51">
    <cfRule type="cellIs" dxfId="25467" priority="2098" operator="lessThan">
      <formula>$C$4</formula>
    </cfRule>
  </conditionalFormatting>
  <conditionalFormatting sqref="CB52">
    <cfRule type="cellIs" dxfId="25466" priority="2099" operator="lessThan">
      <formula>$C$4</formula>
    </cfRule>
  </conditionalFormatting>
  <conditionalFormatting sqref="CB53">
    <cfRule type="cellIs" dxfId="25465" priority="2100" operator="lessThan">
      <formula>$C$4</formula>
    </cfRule>
  </conditionalFormatting>
  <conditionalFormatting sqref="CB54">
    <cfRule type="cellIs" dxfId="25464" priority="2101" operator="lessThan">
      <formula>$C$4</formula>
    </cfRule>
  </conditionalFormatting>
  <conditionalFormatting sqref="CB55">
    <cfRule type="cellIs" dxfId="25463" priority="2102" operator="lessThan">
      <formula>$C$4</formula>
    </cfRule>
  </conditionalFormatting>
  <conditionalFormatting sqref="CB56">
    <cfRule type="cellIs" dxfId="25462" priority="2103" operator="lessThan">
      <formula>$C$4</formula>
    </cfRule>
  </conditionalFormatting>
  <conditionalFormatting sqref="CB57">
    <cfRule type="cellIs" dxfId="25461" priority="2104" operator="lessThan">
      <formula>$C$4</formula>
    </cfRule>
  </conditionalFormatting>
  <conditionalFormatting sqref="CB58">
    <cfRule type="cellIs" dxfId="25460" priority="2105" operator="lessThan">
      <formula>$C$4</formula>
    </cfRule>
  </conditionalFormatting>
  <conditionalFormatting sqref="CB59">
    <cfRule type="cellIs" dxfId="25459" priority="2106" operator="lessThan">
      <formula>$C$4</formula>
    </cfRule>
  </conditionalFormatting>
  <conditionalFormatting sqref="CB60">
    <cfRule type="cellIs" dxfId="25458" priority="2107" operator="lessThan">
      <formula>$C$4</formula>
    </cfRule>
  </conditionalFormatting>
  <conditionalFormatting sqref="CC11">
    <cfRule type="cellIs" dxfId="25457" priority="2108" operator="lessThan">
      <formula>$C$4</formula>
    </cfRule>
  </conditionalFormatting>
  <conditionalFormatting sqref="CC12">
    <cfRule type="cellIs" dxfId="25456" priority="2109" operator="lessThan">
      <formula>$C$4</formula>
    </cfRule>
  </conditionalFormatting>
  <conditionalFormatting sqref="CC13">
    <cfRule type="cellIs" dxfId="25455" priority="2110" operator="lessThan">
      <formula>$C$4</formula>
    </cfRule>
  </conditionalFormatting>
  <conditionalFormatting sqref="CC14">
    <cfRule type="cellIs" dxfId="25454" priority="2111" operator="lessThan">
      <formula>$C$4</formula>
    </cfRule>
  </conditionalFormatting>
  <conditionalFormatting sqref="CC15">
    <cfRule type="cellIs" dxfId="25453" priority="2112" operator="lessThan">
      <formula>$C$4</formula>
    </cfRule>
  </conditionalFormatting>
  <conditionalFormatting sqref="CC16">
    <cfRule type="cellIs" dxfId="25452" priority="2113" operator="lessThan">
      <formula>$C$4</formula>
    </cfRule>
  </conditionalFormatting>
  <conditionalFormatting sqref="CC17">
    <cfRule type="cellIs" dxfId="25451" priority="2114" operator="lessThan">
      <formula>$C$4</formula>
    </cfRule>
  </conditionalFormatting>
  <conditionalFormatting sqref="CC18">
    <cfRule type="cellIs" dxfId="25450" priority="2115" operator="lessThan">
      <formula>$C$4</formula>
    </cfRule>
  </conditionalFormatting>
  <conditionalFormatting sqref="CC19">
    <cfRule type="cellIs" dxfId="25449" priority="2116" operator="lessThan">
      <formula>$C$4</formula>
    </cfRule>
  </conditionalFormatting>
  <conditionalFormatting sqref="CC20">
    <cfRule type="cellIs" dxfId="25448" priority="2117" operator="lessThan">
      <formula>$C$4</formula>
    </cfRule>
  </conditionalFormatting>
  <conditionalFormatting sqref="CC21">
    <cfRule type="cellIs" dxfId="25447" priority="2118" operator="lessThan">
      <formula>$C$4</formula>
    </cfRule>
  </conditionalFormatting>
  <conditionalFormatting sqref="CC22">
    <cfRule type="cellIs" dxfId="25446" priority="2119" operator="lessThan">
      <formula>$C$4</formula>
    </cfRule>
  </conditionalFormatting>
  <conditionalFormatting sqref="CC23">
    <cfRule type="cellIs" dxfId="25445" priority="2120" operator="lessThan">
      <formula>$C$4</formula>
    </cfRule>
  </conditionalFormatting>
  <conditionalFormatting sqref="CC24">
    <cfRule type="cellIs" dxfId="25444" priority="2121" operator="lessThan">
      <formula>$C$4</formula>
    </cfRule>
  </conditionalFormatting>
  <conditionalFormatting sqref="CC25">
    <cfRule type="cellIs" dxfId="25443" priority="2122" operator="lessThan">
      <formula>$C$4</formula>
    </cfRule>
  </conditionalFormatting>
  <conditionalFormatting sqref="CC26">
    <cfRule type="cellIs" dxfId="25442" priority="2123" operator="lessThan">
      <formula>$C$4</formula>
    </cfRule>
  </conditionalFormatting>
  <conditionalFormatting sqref="CC27">
    <cfRule type="cellIs" dxfId="25441" priority="2124" operator="lessThan">
      <formula>$C$4</formula>
    </cfRule>
  </conditionalFormatting>
  <conditionalFormatting sqref="CC28">
    <cfRule type="cellIs" dxfId="25440" priority="2125" operator="lessThan">
      <formula>$C$4</formula>
    </cfRule>
  </conditionalFormatting>
  <conditionalFormatting sqref="CC29">
    <cfRule type="cellIs" dxfId="25439" priority="2126" operator="lessThan">
      <formula>$C$4</formula>
    </cfRule>
  </conditionalFormatting>
  <conditionalFormatting sqref="CC30">
    <cfRule type="cellIs" dxfId="25438" priority="2127" operator="lessThan">
      <formula>$C$4</formula>
    </cfRule>
  </conditionalFormatting>
  <conditionalFormatting sqref="CC31">
    <cfRule type="cellIs" dxfId="25437" priority="2128" operator="lessThan">
      <formula>$C$4</formula>
    </cfRule>
  </conditionalFormatting>
  <conditionalFormatting sqref="CC32">
    <cfRule type="cellIs" dxfId="25436" priority="2129" operator="lessThan">
      <formula>$C$4</formula>
    </cfRule>
  </conditionalFormatting>
  <conditionalFormatting sqref="CC33">
    <cfRule type="cellIs" dxfId="25435" priority="2130" operator="lessThan">
      <formula>$C$4</formula>
    </cfRule>
  </conditionalFormatting>
  <conditionalFormatting sqref="CC34">
    <cfRule type="cellIs" dxfId="25434" priority="2131" operator="lessThan">
      <formula>$C$4</formula>
    </cfRule>
  </conditionalFormatting>
  <conditionalFormatting sqref="CC35">
    <cfRule type="cellIs" dxfId="25433" priority="2132" operator="lessThan">
      <formula>$C$4</formula>
    </cfRule>
  </conditionalFormatting>
  <conditionalFormatting sqref="CC36">
    <cfRule type="cellIs" dxfId="25432" priority="2133" operator="lessThan">
      <formula>$C$4</formula>
    </cfRule>
  </conditionalFormatting>
  <conditionalFormatting sqref="CC37">
    <cfRule type="cellIs" dxfId="25431" priority="2134" operator="lessThan">
      <formula>$C$4</formula>
    </cfRule>
  </conditionalFormatting>
  <conditionalFormatting sqref="CC38">
    <cfRule type="cellIs" dxfId="25430" priority="2135" operator="lessThan">
      <formula>$C$4</formula>
    </cfRule>
  </conditionalFormatting>
  <conditionalFormatting sqref="CC39">
    <cfRule type="cellIs" dxfId="25429" priority="2136" operator="lessThan">
      <formula>$C$4</formula>
    </cfRule>
  </conditionalFormatting>
  <conditionalFormatting sqref="CC40">
    <cfRule type="cellIs" dxfId="25428" priority="2137" operator="lessThan">
      <formula>$C$4</formula>
    </cfRule>
  </conditionalFormatting>
  <conditionalFormatting sqref="CC41">
    <cfRule type="cellIs" dxfId="25427" priority="2138" operator="lessThan">
      <formula>$C$4</formula>
    </cfRule>
  </conditionalFormatting>
  <conditionalFormatting sqref="CC42">
    <cfRule type="cellIs" dxfId="25426" priority="2139" operator="lessThan">
      <formula>$C$4</formula>
    </cfRule>
  </conditionalFormatting>
  <conditionalFormatting sqref="CC43">
    <cfRule type="cellIs" dxfId="25425" priority="2140" operator="lessThan">
      <formula>$C$4</formula>
    </cfRule>
  </conditionalFormatting>
  <conditionalFormatting sqref="CC44">
    <cfRule type="cellIs" dxfId="25424" priority="2141" operator="lessThan">
      <formula>$C$4</formula>
    </cfRule>
  </conditionalFormatting>
  <conditionalFormatting sqref="CC45">
    <cfRule type="cellIs" dxfId="25423" priority="2142" operator="lessThan">
      <formula>$C$4</formula>
    </cfRule>
  </conditionalFormatting>
  <conditionalFormatting sqref="CC46">
    <cfRule type="cellIs" dxfId="25422" priority="2143" operator="lessThan">
      <formula>$C$4</formula>
    </cfRule>
  </conditionalFormatting>
  <conditionalFormatting sqref="CC47">
    <cfRule type="cellIs" dxfId="25421" priority="2144" operator="lessThan">
      <formula>$C$4</formula>
    </cfRule>
  </conditionalFormatting>
  <conditionalFormatting sqref="CC48">
    <cfRule type="cellIs" dxfId="25420" priority="2145" operator="lessThan">
      <formula>$C$4</formula>
    </cfRule>
  </conditionalFormatting>
  <conditionalFormatting sqref="CC49">
    <cfRule type="cellIs" dxfId="25419" priority="2146" operator="lessThan">
      <formula>$C$4</formula>
    </cfRule>
  </conditionalFormatting>
  <conditionalFormatting sqref="CC50">
    <cfRule type="cellIs" dxfId="25418" priority="2147" operator="lessThan">
      <formula>$C$4</formula>
    </cfRule>
  </conditionalFormatting>
  <conditionalFormatting sqref="CC51">
    <cfRule type="cellIs" dxfId="25417" priority="2148" operator="lessThan">
      <formula>$C$4</formula>
    </cfRule>
  </conditionalFormatting>
  <conditionalFormatting sqref="CC52">
    <cfRule type="cellIs" dxfId="25416" priority="2149" operator="lessThan">
      <formula>$C$4</formula>
    </cfRule>
  </conditionalFormatting>
  <conditionalFormatting sqref="CC53">
    <cfRule type="cellIs" dxfId="25415" priority="2150" operator="lessThan">
      <formula>$C$4</formula>
    </cfRule>
  </conditionalFormatting>
  <conditionalFormatting sqref="CC54">
    <cfRule type="cellIs" dxfId="25414" priority="2151" operator="lessThan">
      <formula>$C$4</formula>
    </cfRule>
  </conditionalFormatting>
  <conditionalFormatting sqref="CC55">
    <cfRule type="cellIs" dxfId="25413" priority="2152" operator="lessThan">
      <formula>$C$4</formula>
    </cfRule>
  </conditionalFormatting>
  <conditionalFormatting sqref="CC56">
    <cfRule type="cellIs" dxfId="25412" priority="2153" operator="lessThan">
      <formula>$C$4</formula>
    </cfRule>
  </conditionalFormatting>
  <conditionalFormatting sqref="CC57">
    <cfRule type="cellIs" dxfId="25411" priority="2154" operator="lessThan">
      <formula>$C$4</formula>
    </cfRule>
  </conditionalFormatting>
  <conditionalFormatting sqref="CC58">
    <cfRule type="cellIs" dxfId="25410" priority="2155" operator="lessThan">
      <formula>$C$4</formula>
    </cfRule>
  </conditionalFormatting>
  <conditionalFormatting sqref="CC59">
    <cfRule type="cellIs" dxfId="25409" priority="2156" operator="lessThan">
      <formula>$C$4</formula>
    </cfRule>
  </conditionalFormatting>
  <conditionalFormatting sqref="CC60">
    <cfRule type="cellIs" dxfId="25408" priority="2157" operator="lessThan">
      <formula>$C$4</formula>
    </cfRule>
  </conditionalFormatting>
  <conditionalFormatting sqref="CD11">
    <cfRule type="cellIs" dxfId="25407" priority="2158" operator="lessThan">
      <formula>$C$4</formula>
    </cfRule>
  </conditionalFormatting>
  <conditionalFormatting sqref="CD12">
    <cfRule type="cellIs" dxfId="25406" priority="2159" operator="lessThan">
      <formula>$C$4</formula>
    </cfRule>
  </conditionalFormatting>
  <conditionalFormatting sqref="CD13">
    <cfRule type="cellIs" dxfId="25405" priority="2160" operator="lessThan">
      <formula>$C$4</formula>
    </cfRule>
  </conditionalFormatting>
  <conditionalFormatting sqref="CD14">
    <cfRule type="cellIs" dxfId="25404" priority="2161" operator="lessThan">
      <formula>$C$4</formula>
    </cfRule>
  </conditionalFormatting>
  <conditionalFormatting sqref="CD15">
    <cfRule type="cellIs" dxfId="25403" priority="2162" operator="lessThan">
      <formula>$C$4</formula>
    </cfRule>
  </conditionalFormatting>
  <conditionalFormatting sqref="CD16">
    <cfRule type="cellIs" dxfId="25402" priority="2163" operator="lessThan">
      <formula>$C$4</formula>
    </cfRule>
  </conditionalFormatting>
  <conditionalFormatting sqref="CD17">
    <cfRule type="cellIs" dxfId="25401" priority="2164" operator="lessThan">
      <formula>$C$4</formula>
    </cfRule>
  </conditionalFormatting>
  <conditionalFormatting sqref="CD18">
    <cfRule type="cellIs" dxfId="25400" priority="2165" operator="lessThan">
      <formula>$C$4</formula>
    </cfRule>
  </conditionalFormatting>
  <conditionalFormatting sqref="CD19">
    <cfRule type="cellIs" dxfId="25399" priority="2166" operator="lessThan">
      <formula>$C$4</formula>
    </cfRule>
  </conditionalFormatting>
  <conditionalFormatting sqref="CD20">
    <cfRule type="cellIs" dxfId="25398" priority="2167" operator="lessThan">
      <formula>$C$4</formula>
    </cfRule>
  </conditionalFormatting>
  <conditionalFormatting sqref="CD21">
    <cfRule type="cellIs" dxfId="25397" priority="2168" operator="lessThan">
      <formula>$C$4</formula>
    </cfRule>
  </conditionalFormatting>
  <conditionalFormatting sqref="CD22">
    <cfRule type="cellIs" dxfId="25396" priority="2169" operator="lessThan">
      <formula>$C$4</formula>
    </cfRule>
  </conditionalFormatting>
  <conditionalFormatting sqref="CD23">
    <cfRule type="cellIs" dxfId="25395" priority="2170" operator="lessThan">
      <formula>$C$4</formula>
    </cfRule>
  </conditionalFormatting>
  <conditionalFormatting sqref="CD24">
    <cfRule type="cellIs" dxfId="25394" priority="2171" operator="lessThan">
      <formula>$C$4</formula>
    </cfRule>
  </conditionalFormatting>
  <conditionalFormatting sqref="CD25">
    <cfRule type="cellIs" dxfId="25393" priority="2172" operator="lessThan">
      <formula>$C$4</formula>
    </cfRule>
  </conditionalFormatting>
  <conditionalFormatting sqref="CD26">
    <cfRule type="cellIs" dxfId="25392" priority="2173" operator="lessThan">
      <formula>$C$4</formula>
    </cfRule>
  </conditionalFormatting>
  <conditionalFormatting sqref="CD27">
    <cfRule type="cellIs" dxfId="25391" priority="2174" operator="lessThan">
      <formula>$C$4</formula>
    </cfRule>
  </conditionalFormatting>
  <conditionalFormatting sqref="CD28">
    <cfRule type="cellIs" dxfId="25390" priority="2175" operator="lessThan">
      <formula>$C$4</formula>
    </cfRule>
  </conditionalFormatting>
  <conditionalFormatting sqref="CD29">
    <cfRule type="cellIs" dxfId="25389" priority="2176" operator="lessThan">
      <formula>$C$4</formula>
    </cfRule>
  </conditionalFormatting>
  <conditionalFormatting sqref="CD30">
    <cfRule type="cellIs" dxfId="25388" priority="2177" operator="lessThan">
      <formula>$C$4</formula>
    </cfRule>
  </conditionalFormatting>
  <conditionalFormatting sqref="CD31">
    <cfRule type="cellIs" dxfId="25387" priority="2178" operator="lessThan">
      <formula>$C$4</formula>
    </cfRule>
  </conditionalFormatting>
  <conditionalFormatting sqref="CD32">
    <cfRule type="cellIs" dxfId="25386" priority="2179" operator="lessThan">
      <formula>$C$4</formula>
    </cfRule>
  </conditionalFormatting>
  <conditionalFormatting sqref="CD33">
    <cfRule type="cellIs" dxfId="25385" priority="2180" operator="lessThan">
      <formula>$C$4</formula>
    </cfRule>
  </conditionalFormatting>
  <conditionalFormatting sqref="CD34">
    <cfRule type="cellIs" dxfId="25384" priority="2181" operator="lessThan">
      <formula>$C$4</formula>
    </cfRule>
  </conditionalFormatting>
  <conditionalFormatting sqref="CD35">
    <cfRule type="cellIs" dxfId="25383" priority="2182" operator="lessThan">
      <formula>$C$4</formula>
    </cfRule>
  </conditionalFormatting>
  <conditionalFormatting sqref="CD36">
    <cfRule type="cellIs" dxfId="25382" priority="2183" operator="lessThan">
      <formula>$C$4</formula>
    </cfRule>
  </conditionalFormatting>
  <conditionalFormatting sqref="CD37">
    <cfRule type="cellIs" dxfId="25381" priority="2184" operator="lessThan">
      <formula>$C$4</formula>
    </cfRule>
  </conditionalFormatting>
  <conditionalFormatting sqref="CD38">
    <cfRule type="cellIs" dxfId="25380" priority="2185" operator="lessThan">
      <formula>$C$4</formula>
    </cfRule>
  </conditionalFormatting>
  <conditionalFormatting sqref="CD39">
    <cfRule type="cellIs" dxfId="25379" priority="2186" operator="lessThan">
      <formula>$C$4</formula>
    </cfRule>
  </conditionalFormatting>
  <conditionalFormatting sqref="CD40">
    <cfRule type="cellIs" dxfId="25378" priority="2187" operator="lessThan">
      <formula>$C$4</formula>
    </cfRule>
  </conditionalFormatting>
  <conditionalFormatting sqref="CD41">
    <cfRule type="cellIs" dxfId="25377" priority="2188" operator="lessThan">
      <formula>$C$4</formula>
    </cfRule>
  </conditionalFormatting>
  <conditionalFormatting sqref="CD42">
    <cfRule type="cellIs" dxfId="25376" priority="2189" operator="lessThan">
      <formula>$C$4</formula>
    </cfRule>
  </conditionalFormatting>
  <conditionalFormatting sqref="CD43">
    <cfRule type="cellIs" dxfId="25375" priority="2190" operator="lessThan">
      <formula>$C$4</formula>
    </cfRule>
  </conditionalFormatting>
  <conditionalFormatting sqref="CD44">
    <cfRule type="cellIs" dxfId="25374" priority="2191" operator="lessThan">
      <formula>$C$4</formula>
    </cfRule>
  </conditionalFormatting>
  <conditionalFormatting sqref="CD45">
    <cfRule type="cellIs" dxfId="25373" priority="2192" operator="lessThan">
      <formula>$C$4</formula>
    </cfRule>
  </conditionalFormatting>
  <conditionalFormatting sqref="CD46">
    <cfRule type="cellIs" dxfId="25372" priority="2193" operator="lessThan">
      <formula>$C$4</formula>
    </cfRule>
  </conditionalFormatting>
  <conditionalFormatting sqref="CD47">
    <cfRule type="cellIs" dxfId="25371" priority="2194" operator="lessThan">
      <formula>$C$4</formula>
    </cfRule>
  </conditionalFormatting>
  <conditionalFormatting sqref="CD48">
    <cfRule type="cellIs" dxfId="25370" priority="2195" operator="lessThan">
      <formula>$C$4</formula>
    </cfRule>
  </conditionalFormatting>
  <conditionalFormatting sqref="CD49">
    <cfRule type="cellIs" dxfId="25369" priority="2196" operator="lessThan">
      <formula>$C$4</formula>
    </cfRule>
  </conditionalFormatting>
  <conditionalFormatting sqref="CD50">
    <cfRule type="cellIs" dxfId="25368" priority="2197" operator="lessThan">
      <formula>$C$4</formula>
    </cfRule>
  </conditionalFormatting>
  <conditionalFormatting sqref="CD51">
    <cfRule type="cellIs" dxfId="25367" priority="2198" operator="lessThan">
      <formula>$C$4</formula>
    </cfRule>
  </conditionalFormatting>
  <conditionalFormatting sqref="CD52">
    <cfRule type="cellIs" dxfId="25366" priority="2199" operator="lessThan">
      <formula>$C$4</formula>
    </cfRule>
  </conditionalFormatting>
  <conditionalFormatting sqref="CD53">
    <cfRule type="cellIs" dxfId="25365" priority="2200" operator="lessThan">
      <formula>$C$4</formula>
    </cfRule>
  </conditionalFormatting>
  <conditionalFormatting sqref="CD54">
    <cfRule type="cellIs" dxfId="25364" priority="2201" operator="lessThan">
      <formula>$C$4</formula>
    </cfRule>
  </conditionalFormatting>
  <conditionalFormatting sqref="CD55">
    <cfRule type="cellIs" dxfId="25363" priority="2202" operator="lessThan">
      <formula>$C$4</formula>
    </cfRule>
  </conditionalFormatting>
  <conditionalFormatting sqref="CD56">
    <cfRule type="cellIs" dxfId="25362" priority="2203" operator="lessThan">
      <formula>$C$4</formula>
    </cfRule>
  </conditionalFormatting>
  <conditionalFormatting sqref="CD57">
    <cfRule type="cellIs" dxfId="25361" priority="2204" operator="lessThan">
      <formula>$C$4</formula>
    </cfRule>
  </conditionalFormatting>
  <conditionalFormatting sqref="CD58">
    <cfRule type="cellIs" dxfId="25360" priority="2205" operator="lessThan">
      <formula>$C$4</formula>
    </cfRule>
  </conditionalFormatting>
  <conditionalFormatting sqref="CD59">
    <cfRule type="cellIs" dxfId="25359" priority="2206" operator="lessThan">
      <formula>$C$4</formula>
    </cfRule>
  </conditionalFormatting>
  <conditionalFormatting sqref="CD60">
    <cfRule type="cellIs" dxfId="25358" priority="2207" operator="lessThan">
      <formula>$C$4</formula>
    </cfRule>
  </conditionalFormatting>
  <conditionalFormatting sqref="CE11">
    <cfRule type="cellIs" dxfId="25357" priority="2208" operator="lessThan">
      <formula>$C$4</formula>
    </cfRule>
  </conditionalFormatting>
  <conditionalFormatting sqref="CE12">
    <cfRule type="cellIs" dxfId="25356" priority="2209" operator="lessThan">
      <formula>$C$4</formula>
    </cfRule>
  </conditionalFormatting>
  <conditionalFormatting sqref="CE13">
    <cfRule type="cellIs" dxfId="25355" priority="2210" operator="lessThan">
      <formula>$C$4</formula>
    </cfRule>
  </conditionalFormatting>
  <conditionalFormatting sqref="CE14">
    <cfRule type="cellIs" dxfId="25354" priority="2211" operator="lessThan">
      <formula>$C$4</formula>
    </cfRule>
  </conditionalFormatting>
  <conditionalFormatting sqref="CE15">
    <cfRule type="cellIs" dxfId="25353" priority="2212" operator="lessThan">
      <formula>$C$4</formula>
    </cfRule>
  </conditionalFormatting>
  <conditionalFormatting sqref="CE16">
    <cfRule type="cellIs" dxfId="25352" priority="2213" operator="lessThan">
      <formula>$C$4</formula>
    </cfRule>
  </conditionalFormatting>
  <conditionalFormatting sqref="CE17">
    <cfRule type="cellIs" dxfId="25351" priority="2214" operator="lessThan">
      <formula>$C$4</formula>
    </cfRule>
  </conditionalFormatting>
  <conditionalFormatting sqref="CE18">
    <cfRule type="cellIs" dxfId="25350" priority="2215" operator="lessThan">
      <formula>$C$4</formula>
    </cfRule>
  </conditionalFormatting>
  <conditionalFormatting sqref="CE19">
    <cfRule type="cellIs" dxfId="25349" priority="2216" operator="lessThan">
      <formula>$C$4</formula>
    </cfRule>
  </conditionalFormatting>
  <conditionalFormatting sqref="CE20">
    <cfRule type="cellIs" dxfId="25348" priority="2217" operator="lessThan">
      <formula>$C$4</formula>
    </cfRule>
  </conditionalFormatting>
  <conditionalFormatting sqref="CE21">
    <cfRule type="cellIs" dxfId="25347" priority="2218" operator="lessThan">
      <formula>$C$4</formula>
    </cfRule>
  </conditionalFormatting>
  <conditionalFormatting sqref="CE22">
    <cfRule type="cellIs" dxfId="25346" priority="2219" operator="lessThan">
      <formula>$C$4</formula>
    </cfRule>
  </conditionalFormatting>
  <conditionalFormatting sqref="CE23">
    <cfRule type="cellIs" dxfId="25345" priority="2220" operator="lessThan">
      <formula>$C$4</formula>
    </cfRule>
  </conditionalFormatting>
  <conditionalFormatting sqref="CE24">
    <cfRule type="cellIs" dxfId="25344" priority="2221" operator="lessThan">
      <formula>$C$4</formula>
    </cfRule>
  </conditionalFormatting>
  <conditionalFormatting sqref="CE25">
    <cfRule type="cellIs" dxfId="25343" priority="2222" operator="lessThan">
      <formula>$C$4</formula>
    </cfRule>
  </conditionalFormatting>
  <conditionalFormatting sqref="CE26">
    <cfRule type="cellIs" dxfId="25342" priority="2223" operator="lessThan">
      <formula>$C$4</formula>
    </cfRule>
  </conditionalFormatting>
  <conditionalFormatting sqref="CE27">
    <cfRule type="cellIs" dxfId="25341" priority="2224" operator="lessThan">
      <formula>$C$4</formula>
    </cfRule>
  </conditionalFormatting>
  <conditionalFormatting sqref="CE28">
    <cfRule type="cellIs" dxfId="25340" priority="2225" operator="lessThan">
      <formula>$C$4</formula>
    </cfRule>
  </conditionalFormatting>
  <conditionalFormatting sqref="CE29">
    <cfRule type="cellIs" dxfId="25339" priority="2226" operator="lessThan">
      <formula>$C$4</formula>
    </cfRule>
  </conditionalFormatting>
  <conditionalFormatting sqref="CE30">
    <cfRule type="cellIs" dxfId="25338" priority="2227" operator="lessThan">
      <formula>$C$4</formula>
    </cfRule>
  </conditionalFormatting>
  <conditionalFormatting sqref="CE31">
    <cfRule type="cellIs" dxfId="25337" priority="2228" operator="lessThan">
      <formula>$C$4</formula>
    </cfRule>
  </conditionalFormatting>
  <conditionalFormatting sqref="CE32">
    <cfRule type="cellIs" dxfId="25336" priority="2229" operator="lessThan">
      <formula>$C$4</formula>
    </cfRule>
  </conditionalFormatting>
  <conditionalFormatting sqref="CE33">
    <cfRule type="cellIs" dxfId="25335" priority="2230" operator="lessThan">
      <formula>$C$4</formula>
    </cfRule>
  </conditionalFormatting>
  <conditionalFormatting sqref="CE34">
    <cfRule type="cellIs" dxfId="25334" priority="2231" operator="lessThan">
      <formula>$C$4</formula>
    </cfRule>
  </conditionalFormatting>
  <conditionalFormatting sqref="CE35">
    <cfRule type="cellIs" dxfId="25333" priority="2232" operator="lessThan">
      <formula>$C$4</formula>
    </cfRule>
  </conditionalFormatting>
  <conditionalFormatting sqref="CE36">
    <cfRule type="cellIs" dxfId="25332" priority="2233" operator="lessThan">
      <formula>$C$4</formula>
    </cfRule>
  </conditionalFormatting>
  <conditionalFormatting sqref="CE37">
    <cfRule type="cellIs" dxfId="25331" priority="2234" operator="lessThan">
      <formula>$C$4</formula>
    </cfRule>
  </conditionalFormatting>
  <conditionalFormatting sqref="CE38">
    <cfRule type="cellIs" dxfId="25330" priority="2235" operator="lessThan">
      <formula>$C$4</formula>
    </cfRule>
  </conditionalFormatting>
  <conditionalFormatting sqref="CE39">
    <cfRule type="cellIs" dxfId="25329" priority="2236" operator="lessThan">
      <formula>$C$4</formula>
    </cfRule>
  </conditionalFormatting>
  <conditionalFormatting sqref="CE40">
    <cfRule type="cellIs" dxfId="25328" priority="2237" operator="lessThan">
      <formula>$C$4</formula>
    </cfRule>
  </conditionalFormatting>
  <conditionalFormatting sqref="CE41">
    <cfRule type="cellIs" dxfId="25327" priority="2238" operator="lessThan">
      <formula>$C$4</formula>
    </cfRule>
  </conditionalFormatting>
  <conditionalFormatting sqref="CE42">
    <cfRule type="cellIs" dxfId="25326" priority="2239" operator="lessThan">
      <formula>$C$4</formula>
    </cfRule>
  </conditionalFormatting>
  <conditionalFormatting sqref="CE43">
    <cfRule type="cellIs" dxfId="25325" priority="2240" operator="lessThan">
      <formula>$C$4</formula>
    </cfRule>
  </conditionalFormatting>
  <conditionalFormatting sqref="CE44">
    <cfRule type="cellIs" dxfId="25324" priority="2241" operator="lessThan">
      <formula>$C$4</formula>
    </cfRule>
  </conditionalFormatting>
  <conditionalFormatting sqref="CE45">
    <cfRule type="cellIs" dxfId="25323" priority="2242" operator="lessThan">
      <formula>$C$4</formula>
    </cfRule>
  </conditionalFormatting>
  <conditionalFormatting sqref="CE46">
    <cfRule type="cellIs" dxfId="25322" priority="2243" operator="lessThan">
      <formula>$C$4</formula>
    </cfRule>
  </conditionalFormatting>
  <conditionalFormatting sqref="CE47">
    <cfRule type="cellIs" dxfId="25321" priority="2244" operator="lessThan">
      <formula>$C$4</formula>
    </cfRule>
  </conditionalFormatting>
  <conditionalFormatting sqref="CE48">
    <cfRule type="cellIs" dxfId="25320" priority="2245" operator="lessThan">
      <formula>$C$4</formula>
    </cfRule>
  </conditionalFormatting>
  <conditionalFormatting sqref="CE49">
    <cfRule type="cellIs" dxfId="25319" priority="2246" operator="lessThan">
      <formula>$C$4</formula>
    </cfRule>
  </conditionalFormatting>
  <conditionalFormatting sqref="CE50">
    <cfRule type="cellIs" dxfId="25318" priority="2247" operator="lessThan">
      <formula>$C$4</formula>
    </cfRule>
  </conditionalFormatting>
  <conditionalFormatting sqref="CE51">
    <cfRule type="cellIs" dxfId="25317" priority="2248" operator="lessThan">
      <formula>$C$4</formula>
    </cfRule>
  </conditionalFormatting>
  <conditionalFormatting sqref="CE52">
    <cfRule type="cellIs" dxfId="25316" priority="2249" operator="lessThan">
      <formula>$C$4</formula>
    </cfRule>
  </conditionalFormatting>
  <conditionalFormatting sqref="CE53">
    <cfRule type="cellIs" dxfId="25315" priority="2250" operator="lessThan">
      <formula>$C$4</formula>
    </cfRule>
  </conditionalFormatting>
  <conditionalFormatting sqref="CE54">
    <cfRule type="cellIs" dxfId="25314" priority="2251" operator="lessThan">
      <formula>$C$4</formula>
    </cfRule>
  </conditionalFormatting>
  <conditionalFormatting sqref="CE55">
    <cfRule type="cellIs" dxfId="25313" priority="2252" operator="lessThan">
      <formula>$C$4</formula>
    </cfRule>
  </conditionalFormatting>
  <conditionalFormatting sqref="CE56">
    <cfRule type="cellIs" dxfId="25312" priority="2253" operator="lessThan">
      <formula>$C$4</formula>
    </cfRule>
  </conditionalFormatting>
  <conditionalFormatting sqref="CE57">
    <cfRule type="cellIs" dxfId="25311" priority="2254" operator="lessThan">
      <formula>$C$4</formula>
    </cfRule>
  </conditionalFormatting>
  <conditionalFormatting sqref="CE58">
    <cfRule type="cellIs" dxfId="25310" priority="2255" operator="lessThan">
      <formula>$C$4</formula>
    </cfRule>
  </conditionalFormatting>
  <conditionalFormatting sqref="CE59">
    <cfRule type="cellIs" dxfId="25309" priority="2256" operator="lessThan">
      <formula>$C$4</formula>
    </cfRule>
  </conditionalFormatting>
  <conditionalFormatting sqref="CE60">
    <cfRule type="cellIs" dxfId="25308" priority="2257" operator="lessThan">
      <formula>$C$4</formula>
    </cfRule>
  </conditionalFormatting>
  <conditionalFormatting sqref="CF11">
    <cfRule type="cellIs" dxfId="25307" priority="2258" operator="lessThan">
      <formula>$C$4</formula>
    </cfRule>
  </conditionalFormatting>
  <conditionalFormatting sqref="CF12">
    <cfRule type="cellIs" dxfId="25306" priority="2259" operator="lessThan">
      <formula>$C$4</formula>
    </cfRule>
  </conditionalFormatting>
  <conditionalFormatting sqref="CF13">
    <cfRule type="cellIs" dxfId="25305" priority="2260" operator="lessThan">
      <formula>$C$4</formula>
    </cfRule>
  </conditionalFormatting>
  <conditionalFormatting sqref="CF14">
    <cfRule type="cellIs" dxfId="25304" priority="2261" operator="lessThan">
      <formula>$C$4</formula>
    </cfRule>
  </conditionalFormatting>
  <conditionalFormatting sqref="CF15">
    <cfRule type="cellIs" dxfId="25303" priority="2262" operator="lessThan">
      <formula>$C$4</formula>
    </cfRule>
  </conditionalFormatting>
  <conditionalFormatting sqref="CF16">
    <cfRule type="cellIs" dxfId="25302" priority="2263" operator="lessThan">
      <formula>$C$4</formula>
    </cfRule>
  </conditionalFormatting>
  <conditionalFormatting sqref="CF17">
    <cfRule type="cellIs" dxfId="25301" priority="2264" operator="lessThan">
      <formula>$C$4</formula>
    </cfRule>
  </conditionalFormatting>
  <conditionalFormatting sqref="CF18">
    <cfRule type="cellIs" dxfId="25300" priority="2265" operator="lessThan">
      <formula>$C$4</formula>
    </cfRule>
  </conditionalFormatting>
  <conditionalFormatting sqref="CF19">
    <cfRule type="cellIs" dxfId="25299" priority="2266" operator="lessThan">
      <formula>$C$4</formula>
    </cfRule>
  </conditionalFormatting>
  <conditionalFormatting sqref="CF20">
    <cfRule type="cellIs" dxfId="25298" priority="2267" operator="lessThan">
      <formula>$C$4</formula>
    </cfRule>
  </conditionalFormatting>
  <conditionalFormatting sqref="CF21">
    <cfRule type="cellIs" dxfId="25297" priority="2268" operator="lessThan">
      <formula>$C$4</formula>
    </cfRule>
  </conditionalFormatting>
  <conditionalFormatting sqref="CF22">
    <cfRule type="cellIs" dxfId="25296" priority="2269" operator="lessThan">
      <formula>$C$4</formula>
    </cfRule>
  </conditionalFormatting>
  <conditionalFormatting sqref="CF23">
    <cfRule type="cellIs" dxfId="25295" priority="2270" operator="lessThan">
      <formula>$C$4</formula>
    </cfRule>
  </conditionalFormatting>
  <conditionalFormatting sqref="CF24">
    <cfRule type="cellIs" dxfId="25294" priority="2271" operator="lessThan">
      <formula>$C$4</formula>
    </cfRule>
  </conditionalFormatting>
  <conditionalFormatting sqref="CF25">
    <cfRule type="cellIs" dxfId="25293" priority="2272" operator="lessThan">
      <formula>$C$4</formula>
    </cfRule>
  </conditionalFormatting>
  <conditionalFormatting sqref="CF26">
    <cfRule type="cellIs" dxfId="25292" priority="2273" operator="lessThan">
      <formula>$C$4</formula>
    </cfRule>
  </conditionalFormatting>
  <conditionalFormatting sqref="CF27">
    <cfRule type="cellIs" dxfId="25291" priority="2274" operator="lessThan">
      <formula>$C$4</formula>
    </cfRule>
  </conditionalFormatting>
  <conditionalFormatting sqref="CF28">
    <cfRule type="cellIs" dxfId="25290" priority="2275" operator="lessThan">
      <formula>$C$4</formula>
    </cfRule>
  </conditionalFormatting>
  <conditionalFormatting sqref="CF29">
    <cfRule type="cellIs" dxfId="25289" priority="2276" operator="lessThan">
      <formula>$C$4</formula>
    </cfRule>
  </conditionalFormatting>
  <conditionalFormatting sqref="CF30">
    <cfRule type="cellIs" dxfId="25288" priority="2277" operator="lessThan">
      <formula>$C$4</formula>
    </cfRule>
  </conditionalFormatting>
  <conditionalFormatting sqref="CF31">
    <cfRule type="cellIs" dxfId="25287" priority="2278" operator="lessThan">
      <formula>$C$4</formula>
    </cfRule>
  </conditionalFormatting>
  <conditionalFormatting sqref="CF32">
    <cfRule type="cellIs" dxfId="25286" priority="2279" operator="lessThan">
      <formula>$C$4</formula>
    </cfRule>
  </conditionalFormatting>
  <conditionalFormatting sqref="CF33">
    <cfRule type="cellIs" dxfId="25285" priority="2280" operator="lessThan">
      <formula>$C$4</formula>
    </cfRule>
  </conditionalFormatting>
  <conditionalFormatting sqref="CF34">
    <cfRule type="cellIs" dxfId="25284" priority="2281" operator="lessThan">
      <formula>$C$4</formula>
    </cfRule>
  </conditionalFormatting>
  <conditionalFormatting sqref="CF35">
    <cfRule type="cellIs" dxfId="25283" priority="2282" operator="lessThan">
      <formula>$C$4</formula>
    </cfRule>
  </conditionalFormatting>
  <conditionalFormatting sqref="CF36">
    <cfRule type="cellIs" dxfId="25282" priority="2283" operator="lessThan">
      <formula>$C$4</formula>
    </cfRule>
  </conditionalFormatting>
  <conditionalFormatting sqref="CF37">
    <cfRule type="cellIs" dxfId="25281" priority="2284" operator="lessThan">
      <formula>$C$4</formula>
    </cfRule>
  </conditionalFormatting>
  <conditionalFormatting sqref="CF38">
    <cfRule type="cellIs" dxfId="25280" priority="2285" operator="lessThan">
      <formula>$C$4</formula>
    </cfRule>
  </conditionalFormatting>
  <conditionalFormatting sqref="CF39">
    <cfRule type="cellIs" dxfId="25279" priority="2286" operator="lessThan">
      <formula>$C$4</formula>
    </cfRule>
  </conditionalFormatting>
  <conditionalFormatting sqref="CF40">
    <cfRule type="cellIs" dxfId="25278" priority="2287" operator="lessThan">
      <formula>$C$4</formula>
    </cfRule>
  </conditionalFormatting>
  <conditionalFormatting sqref="CF41">
    <cfRule type="cellIs" dxfId="25277" priority="2288" operator="lessThan">
      <formula>$C$4</formula>
    </cfRule>
  </conditionalFormatting>
  <conditionalFormatting sqref="CF42">
    <cfRule type="cellIs" dxfId="25276" priority="2289" operator="lessThan">
      <formula>$C$4</formula>
    </cfRule>
  </conditionalFormatting>
  <conditionalFormatting sqref="CF43">
    <cfRule type="cellIs" dxfId="25275" priority="2290" operator="lessThan">
      <formula>$C$4</formula>
    </cfRule>
  </conditionalFormatting>
  <conditionalFormatting sqref="CF44">
    <cfRule type="cellIs" dxfId="25274" priority="2291" operator="lessThan">
      <formula>$C$4</formula>
    </cfRule>
  </conditionalFormatting>
  <conditionalFormatting sqref="CF45">
    <cfRule type="cellIs" dxfId="25273" priority="2292" operator="lessThan">
      <formula>$C$4</formula>
    </cfRule>
  </conditionalFormatting>
  <conditionalFormatting sqref="CF46">
    <cfRule type="cellIs" dxfId="25272" priority="2293" operator="lessThan">
      <formula>$C$4</formula>
    </cfRule>
  </conditionalFormatting>
  <conditionalFormatting sqref="CF47">
    <cfRule type="cellIs" dxfId="25271" priority="2294" operator="lessThan">
      <formula>$C$4</formula>
    </cfRule>
  </conditionalFormatting>
  <conditionalFormatting sqref="CF48">
    <cfRule type="cellIs" dxfId="25270" priority="2295" operator="lessThan">
      <formula>$C$4</formula>
    </cfRule>
  </conditionalFormatting>
  <conditionalFormatting sqref="CF49">
    <cfRule type="cellIs" dxfId="25269" priority="2296" operator="lessThan">
      <formula>$C$4</formula>
    </cfRule>
  </conditionalFormatting>
  <conditionalFormatting sqref="CF50">
    <cfRule type="cellIs" dxfId="25268" priority="2297" operator="lessThan">
      <formula>$C$4</formula>
    </cfRule>
  </conditionalFormatting>
  <conditionalFormatting sqref="CF51">
    <cfRule type="cellIs" dxfId="25267" priority="2298" operator="lessThan">
      <formula>$C$4</formula>
    </cfRule>
  </conditionalFormatting>
  <conditionalFormatting sqref="CF52">
    <cfRule type="cellIs" dxfId="25266" priority="2299" operator="lessThan">
      <formula>$C$4</formula>
    </cfRule>
  </conditionalFormatting>
  <conditionalFormatting sqref="CF53">
    <cfRule type="cellIs" dxfId="25265" priority="2300" operator="lessThan">
      <formula>$C$4</formula>
    </cfRule>
  </conditionalFormatting>
  <conditionalFormatting sqref="CF54">
    <cfRule type="cellIs" dxfId="25264" priority="2301" operator="lessThan">
      <formula>$C$4</formula>
    </cfRule>
  </conditionalFormatting>
  <conditionalFormatting sqref="CF55">
    <cfRule type="cellIs" dxfId="25263" priority="2302" operator="lessThan">
      <formula>$C$4</formula>
    </cfRule>
  </conditionalFormatting>
  <conditionalFormatting sqref="CF56">
    <cfRule type="cellIs" dxfId="25262" priority="2303" operator="lessThan">
      <formula>$C$4</formula>
    </cfRule>
  </conditionalFormatting>
  <conditionalFormatting sqref="CF57">
    <cfRule type="cellIs" dxfId="25261" priority="2304" operator="lessThan">
      <formula>$C$4</formula>
    </cfRule>
  </conditionalFormatting>
  <conditionalFormatting sqref="CF58">
    <cfRule type="cellIs" dxfId="25260" priority="2305" operator="lessThan">
      <formula>$C$4</formula>
    </cfRule>
  </conditionalFormatting>
  <conditionalFormatting sqref="CF59">
    <cfRule type="cellIs" dxfId="25259" priority="2306" operator="lessThan">
      <formula>$C$4</formula>
    </cfRule>
  </conditionalFormatting>
  <conditionalFormatting sqref="CF60">
    <cfRule type="cellIs" dxfId="25258" priority="2307" operator="lessThan">
      <formula>$C$4</formula>
    </cfRule>
  </conditionalFormatting>
  <conditionalFormatting sqref="CG11">
    <cfRule type="cellIs" dxfId="25257" priority="2308" operator="lessThan">
      <formula>$C$4</formula>
    </cfRule>
  </conditionalFormatting>
  <conditionalFormatting sqref="CG12">
    <cfRule type="cellIs" dxfId="25256" priority="2309" operator="lessThan">
      <formula>$C$4</formula>
    </cfRule>
  </conditionalFormatting>
  <conditionalFormatting sqref="CG13">
    <cfRule type="cellIs" dxfId="25255" priority="2310" operator="lessThan">
      <formula>$C$4</formula>
    </cfRule>
  </conditionalFormatting>
  <conditionalFormatting sqref="CG14">
    <cfRule type="cellIs" dxfId="25254" priority="2311" operator="lessThan">
      <formula>$C$4</formula>
    </cfRule>
  </conditionalFormatting>
  <conditionalFormatting sqref="CG15">
    <cfRule type="cellIs" dxfId="25253" priority="2312" operator="lessThan">
      <formula>$C$4</formula>
    </cfRule>
  </conditionalFormatting>
  <conditionalFormatting sqref="CG16">
    <cfRule type="cellIs" dxfId="25252" priority="2313" operator="lessThan">
      <formula>$C$4</formula>
    </cfRule>
  </conditionalFormatting>
  <conditionalFormatting sqref="CG17">
    <cfRule type="cellIs" dxfId="25251" priority="2314" operator="lessThan">
      <formula>$C$4</formula>
    </cfRule>
  </conditionalFormatting>
  <conditionalFormatting sqref="CG18">
    <cfRule type="cellIs" dxfId="25250" priority="2315" operator="lessThan">
      <formula>$C$4</formula>
    </cfRule>
  </conditionalFormatting>
  <conditionalFormatting sqref="CG19">
    <cfRule type="cellIs" dxfId="25249" priority="2316" operator="lessThan">
      <formula>$C$4</formula>
    </cfRule>
  </conditionalFormatting>
  <conditionalFormatting sqref="CG20">
    <cfRule type="cellIs" dxfId="25248" priority="2317" operator="lessThan">
      <formula>$C$4</formula>
    </cfRule>
  </conditionalFormatting>
  <conditionalFormatting sqref="CG21">
    <cfRule type="cellIs" dxfId="25247" priority="2318" operator="lessThan">
      <formula>$C$4</formula>
    </cfRule>
  </conditionalFormatting>
  <conditionalFormatting sqref="CG22">
    <cfRule type="cellIs" dxfId="25246" priority="2319" operator="lessThan">
      <formula>$C$4</formula>
    </cfRule>
  </conditionalFormatting>
  <conditionalFormatting sqref="CG23">
    <cfRule type="cellIs" dxfId="25245" priority="2320" operator="lessThan">
      <formula>$C$4</formula>
    </cfRule>
  </conditionalFormatting>
  <conditionalFormatting sqref="CG24">
    <cfRule type="cellIs" dxfId="25244" priority="2321" operator="lessThan">
      <formula>$C$4</formula>
    </cfRule>
  </conditionalFormatting>
  <conditionalFormatting sqref="CG25">
    <cfRule type="cellIs" dxfId="25243" priority="2322" operator="lessThan">
      <formula>$C$4</formula>
    </cfRule>
  </conditionalFormatting>
  <conditionalFormatting sqref="CG26">
    <cfRule type="cellIs" dxfId="25242" priority="2323" operator="lessThan">
      <formula>$C$4</formula>
    </cfRule>
  </conditionalFormatting>
  <conditionalFormatting sqref="CG27">
    <cfRule type="cellIs" dxfId="25241" priority="2324" operator="lessThan">
      <formula>$C$4</formula>
    </cfRule>
  </conditionalFormatting>
  <conditionalFormatting sqref="CG28">
    <cfRule type="cellIs" dxfId="25240" priority="2325" operator="lessThan">
      <formula>$C$4</formula>
    </cfRule>
  </conditionalFormatting>
  <conditionalFormatting sqref="CG29">
    <cfRule type="cellIs" dxfId="25239" priority="2326" operator="lessThan">
      <formula>$C$4</formula>
    </cfRule>
  </conditionalFormatting>
  <conditionalFormatting sqref="CG30">
    <cfRule type="cellIs" dxfId="25238" priority="2327" operator="lessThan">
      <formula>$C$4</formula>
    </cfRule>
  </conditionalFormatting>
  <conditionalFormatting sqref="CG31">
    <cfRule type="cellIs" dxfId="25237" priority="2328" operator="lessThan">
      <formula>$C$4</formula>
    </cfRule>
  </conditionalFormatting>
  <conditionalFormatting sqref="CG32">
    <cfRule type="cellIs" dxfId="25236" priority="2329" operator="lessThan">
      <formula>$C$4</formula>
    </cfRule>
  </conditionalFormatting>
  <conditionalFormatting sqref="CG33">
    <cfRule type="cellIs" dxfId="25235" priority="2330" operator="lessThan">
      <formula>$C$4</formula>
    </cfRule>
  </conditionalFormatting>
  <conditionalFormatting sqref="CG34">
    <cfRule type="cellIs" dxfId="25234" priority="2331" operator="lessThan">
      <formula>$C$4</formula>
    </cfRule>
  </conditionalFormatting>
  <conditionalFormatting sqref="CG35">
    <cfRule type="cellIs" dxfId="25233" priority="2332" operator="lessThan">
      <formula>$C$4</formula>
    </cfRule>
  </conditionalFormatting>
  <conditionalFormatting sqref="CG36">
    <cfRule type="cellIs" dxfId="25232" priority="2333" operator="lessThan">
      <formula>$C$4</formula>
    </cfRule>
  </conditionalFormatting>
  <conditionalFormatting sqref="CG37">
    <cfRule type="cellIs" dxfId="25231" priority="2334" operator="lessThan">
      <formula>$C$4</formula>
    </cfRule>
  </conditionalFormatting>
  <conditionalFormatting sqref="CG38">
    <cfRule type="cellIs" dxfId="25230" priority="2335" operator="lessThan">
      <formula>$C$4</formula>
    </cfRule>
  </conditionalFormatting>
  <conditionalFormatting sqref="CG39">
    <cfRule type="cellIs" dxfId="25229" priority="2336" operator="lessThan">
      <formula>$C$4</formula>
    </cfRule>
  </conditionalFormatting>
  <conditionalFormatting sqref="CG40">
    <cfRule type="cellIs" dxfId="25228" priority="2337" operator="lessThan">
      <formula>$C$4</formula>
    </cfRule>
  </conditionalFormatting>
  <conditionalFormatting sqref="CG41">
    <cfRule type="cellIs" dxfId="25227" priority="2338" operator="lessThan">
      <formula>$C$4</formula>
    </cfRule>
  </conditionalFormatting>
  <conditionalFormatting sqref="CG42">
    <cfRule type="cellIs" dxfId="25226" priority="2339" operator="lessThan">
      <formula>$C$4</formula>
    </cfRule>
  </conditionalFormatting>
  <conditionalFormatting sqref="CG43">
    <cfRule type="cellIs" dxfId="25225" priority="2340" operator="lessThan">
      <formula>$C$4</formula>
    </cfRule>
  </conditionalFormatting>
  <conditionalFormatting sqref="CG44">
    <cfRule type="cellIs" dxfId="25224" priority="2341" operator="lessThan">
      <formula>$C$4</formula>
    </cfRule>
  </conditionalFormatting>
  <conditionalFormatting sqref="CG45">
    <cfRule type="cellIs" dxfId="25223" priority="2342" operator="lessThan">
      <formula>$C$4</formula>
    </cfRule>
  </conditionalFormatting>
  <conditionalFormatting sqref="CG46">
    <cfRule type="cellIs" dxfId="25222" priority="2343" operator="lessThan">
      <formula>$C$4</formula>
    </cfRule>
  </conditionalFormatting>
  <conditionalFormatting sqref="CG47">
    <cfRule type="cellIs" dxfId="25221" priority="2344" operator="lessThan">
      <formula>$C$4</formula>
    </cfRule>
  </conditionalFormatting>
  <conditionalFormatting sqref="CG48">
    <cfRule type="cellIs" dxfId="25220" priority="2345" operator="lessThan">
      <formula>$C$4</formula>
    </cfRule>
  </conditionalFormatting>
  <conditionalFormatting sqref="CG49">
    <cfRule type="cellIs" dxfId="25219" priority="2346" operator="lessThan">
      <formula>$C$4</formula>
    </cfRule>
  </conditionalFormatting>
  <conditionalFormatting sqref="CG50">
    <cfRule type="cellIs" dxfId="25218" priority="2347" operator="lessThan">
      <formula>$C$4</formula>
    </cfRule>
  </conditionalFormatting>
  <conditionalFormatting sqref="CG51">
    <cfRule type="cellIs" dxfId="25217" priority="2348" operator="lessThan">
      <formula>$C$4</formula>
    </cfRule>
  </conditionalFormatting>
  <conditionalFormatting sqref="CG52">
    <cfRule type="cellIs" dxfId="25216" priority="2349" operator="lessThan">
      <formula>$C$4</formula>
    </cfRule>
  </conditionalFormatting>
  <conditionalFormatting sqref="CG53">
    <cfRule type="cellIs" dxfId="25215" priority="2350" operator="lessThan">
      <formula>$C$4</formula>
    </cfRule>
  </conditionalFormatting>
  <conditionalFormatting sqref="CG54">
    <cfRule type="cellIs" dxfId="25214" priority="2351" operator="lessThan">
      <formula>$C$4</formula>
    </cfRule>
  </conditionalFormatting>
  <conditionalFormatting sqref="CG55">
    <cfRule type="cellIs" dxfId="25213" priority="2352" operator="lessThan">
      <formula>$C$4</formula>
    </cfRule>
  </conditionalFormatting>
  <conditionalFormatting sqref="CG56">
    <cfRule type="cellIs" dxfId="25212" priority="2353" operator="lessThan">
      <formula>$C$4</formula>
    </cfRule>
  </conditionalFormatting>
  <conditionalFormatting sqref="CG57">
    <cfRule type="cellIs" dxfId="25211" priority="2354" operator="lessThan">
      <formula>$C$4</formula>
    </cfRule>
  </conditionalFormatting>
  <conditionalFormatting sqref="CG58">
    <cfRule type="cellIs" dxfId="25210" priority="2355" operator="lessThan">
      <formula>$C$4</formula>
    </cfRule>
  </conditionalFormatting>
  <conditionalFormatting sqref="CG59">
    <cfRule type="cellIs" dxfId="25209" priority="2356" operator="lessThan">
      <formula>$C$4</formula>
    </cfRule>
  </conditionalFormatting>
  <conditionalFormatting sqref="CG60">
    <cfRule type="cellIs" dxfId="25208" priority="2357" operator="lessThan">
      <formula>$C$4</formula>
    </cfRule>
  </conditionalFormatting>
  <conditionalFormatting sqref="CM11">
    <cfRule type="cellIs" dxfId="25207" priority="2358" operator="lessThan">
      <formula>$C$4</formula>
    </cfRule>
  </conditionalFormatting>
  <conditionalFormatting sqref="CM12">
    <cfRule type="cellIs" dxfId="25206" priority="2359" operator="lessThan">
      <formula>$C$4</formula>
    </cfRule>
  </conditionalFormatting>
  <conditionalFormatting sqref="CM13">
    <cfRule type="cellIs" dxfId="25205" priority="2360" operator="lessThan">
      <formula>$C$4</formula>
    </cfRule>
  </conditionalFormatting>
  <conditionalFormatting sqref="CM14">
    <cfRule type="cellIs" dxfId="25204" priority="2361" operator="lessThan">
      <formula>$C$4</formula>
    </cfRule>
  </conditionalFormatting>
  <conditionalFormatting sqref="CM15">
    <cfRule type="cellIs" dxfId="25203" priority="2362" operator="lessThan">
      <formula>$C$4</formula>
    </cfRule>
  </conditionalFormatting>
  <conditionalFormatting sqref="CM16">
    <cfRule type="cellIs" dxfId="25202" priority="2363" operator="lessThan">
      <formula>$C$4</formula>
    </cfRule>
  </conditionalFormatting>
  <conditionalFormatting sqref="CM17">
    <cfRule type="cellIs" dxfId="25201" priority="2364" operator="lessThan">
      <formula>$C$4</formula>
    </cfRule>
  </conditionalFormatting>
  <conditionalFormatting sqref="CM18">
    <cfRule type="cellIs" dxfId="25200" priority="2365" operator="lessThan">
      <formula>$C$4</formula>
    </cfRule>
  </conditionalFormatting>
  <conditionalFormatting sqref="CM19">
    <cfRule type="cellIs" dxfId="25199" priority="2366" operator="lessThan">
      <formula>$C$4</formula>
    </cfRule>
  </conditionalFormatting>
  <conditionalFormatting sqref="CM20">
    <cfRule type="cellIs" dxfId="25198" priority="2367" operator="lessThan">
      <formula>$C$4</formula>
    </cfRule>
  </conditionalFormatting>
  <conditionalFormatting sqref="CM21">
    <cfRule type="cellIs" dxfId="25197" priority="2368" operator="lessThan">
      <formula>$C$4</formula>
    </cfRule>
  </conditionalFormatting>
  <conditionalFormatting sqref="CM22">
    <cfRule type="cellIs" dxfId="25196" priority="2369" operator="lessThan">
      <formula>$C$4</formula>
    </cfRule>
  </conditionalFormatting>
  <conditionalFormatting sqref="CM23">
    <cfRule type="cellIs" dxfId="25195" priority="2370" operator="lessThan">
      <formula>$C$4</formula>
    </cfRule>
  </conditionalFormatting>
  <conditionalFormatting sqref="CM24">
    <cfRule type="cellIs" dxfId="25194" priority="2371" operator="lessThan">
      <formula>$C$4</formula>
    </cfRule>
  </conditionalFormatting>
  <conditionalFormatting sqref="CM25">
    <cfRule type="cellIs" dxfId="25193" priority="2372" operator="lessThan">
      <formula>$C$4</formula>
    </cfRule>
  </conditionalFormatting>
  <conditionalFormatting sqref="CM26">
    <cfRule type="cellIs" dxfId="25192" priority="2373" operator="lessThan">
      <formula>$C$4</formula>
    </cfRule>
  </conditionalFormatting>
  <conditionalFormatting sqref="CM27">
    <cfRule type="cellIs" dxfId="25191" priority="2374" operator="lessThan">
      <formula>$C$4</formula>
    </cfRule>
  </conditionalFormatting>
  <conditionalFormatting sqref="CM28">
    <cfRule type="cellIs" dxfId="25190" priority="2375" operator="lessThan">
      <formula>$C$4</formula>
    </cfRule>
  </conditionalFormatting>
  <conditionalFormatting sqref="CM29">
    <cfRule type="cellIs" dxfId="25189" priority="2376" operator="lessThan">
      <formula>$C$4</formula>
    </cfRule>
  </conditionalFormatting>
  <conditionalFormatting sqref="CM30">
    <cfRule type="cellIs" dxfId="25188" priority="2377" operator="lessThan">
      <formula>$C$4</formula>
    </cfRule>
  </conditionalFormatting>
  <conditionalFormatting sqref="CM31">
    <cfRule type="cellIs" dxfId="25187" priority="2378" operator="lessThan">
      <formula>$C$4</formula>
    </cfRule>
  </conditionalFormatting>
  <conditionalFormatting sqref="CM32">
    <cfRule type="cellIs" dxfId="25186" priority="2379" operator="lessThan">
      <formula>$C$4</formula>
    </cfRule>
  </conditionalFormatting>
  <conditionalFormatting sqref="CM33">
    <cfRule type="cellIs" dxfId="25185" priority="2380" operator="lessThan">
      <formula>$C$4</formula>
    </cfRule>
  </conditionalFormatting>
  <conditionalFormatting sqref="CM34">
    <cfRule type="cellIs" dxfId="25184" priority="2381" operator="lessThan">
      <formula>$C$4</formula>
    </cfRule>
  </conditionalFormatting>
  <conditionalFormatting sqref="CM35">
    <cfRule type="cellIs" dxfId="25183" priority="2382" operator="lessThan">
      <formula>$C$4</formula>
    </cfRule>
  </conditionalFormatting>
  <conditionalFormatting sqref="CM36">
    <cfRule type="cellIs" dxfId="25182" priority="2383" operator="lessThan">
      <formula>$C$4</formula>
    </cfRule>
  </conditionalFormatting>
  <conditionalFormatting sqref="CM37">
    <cfRule type="cellIs" dxfId="25181" priority="2384" operator="lessThan">
      <formula>$C$4</formula>
    </cfRule>
  </conditionalFormatting>
  <conditionalFormatting sqref="CM38">
    <cfRule type="cellIs" dxfId="25180" priority="2385" operator="lessThan">
      <formula>$C$4</formula>
    </cfRule>
  </conditionalFormatting>
  <conditionalFormatting sqref="CM39">
    <cfRule type="cellIs" dxfId="25179" priority="2386" operator="lessThan">
      <formula>$C$4</formula>
    </cfRule>
  </conditionalFormatting>
  <conditionalFormatting sqref="CM40">
    <cfRule type="cellIs" dxfId="25178" priority="2387" operator="lessThan">
      <formula>$C$4</formula>
    </cfRule>
  </conditionalFormatting>
  <conditionalFormatting sqref="CM41">
    <cfRule type="cellIs" dxfId="25177" priority="2388" operator="lessThan">
      <formula>$C$4</formula>
    </cfRule>
  </conditionalFormatting>
  <conditionalFormatting sqref="CM42">
    <cfRule type="cellIs" dxfId="25176" priority="2389" operator="lessThan">
      <formula>$C$4</formula>
    </cfRule>
  </conditionalFormatting>
  <conditionalFormatting sqref="CM43">
    <cfRule type="cellIs" dxfId="25175" priority="2390" operator="lessThan">
      <formula>$C$4</formula>
    </cfRule>
  </conditionalFormatting>
  <conditionalFormatting sqref="CM44">
    <cfRule type="cellIs" dxfId="25174" priority="2391" operator="lessThan">
      <formula>$C$4</formula>
    </cfRule>
  </conditionalFormatting>
  <conditionalFormatting sqref="CM45">
    <cfRule type="cellIs" dxfId="25173" priority="2392" operator="lessThan">
      <formula>$C$4</formula>
    </cfRule>
  </conditionalFormatting>
  <conditionalFormatting sqref="CM46">
    <cfRule type="cellIs" dxfId="25172" priority="2393" operator="lessThan">
      <formula>$C$4</formula>
    </cfRule>
  </conditionalFormatting>
  <conditionalFormatting sqref="CM47">
    <cfRule type="cellIs" dxfId="25171" priority="2394" operator="lessThan">
      <formula>$C$4</formula>
    </cfRule>
  </conditionalFormatting>
  <conditionalFormatting sqref="CM48">
    <cfRule type="cellIs" dxfId="25170" priority="2395" operator="lessThan">
      <formula>$C$4</formula>
    </cfRule>
  </conditionalFormatting>
  <conditionalFormatting sqref="CM49">
    <cfRule type="cellIs" dxfId="25169" priority="2396" operator="lessThan">
      <formula>$C$4</formula>
    </cfRule>
  </conditionalFormatting>
  <conditionalFormatting sqref="CM50">
    <cfRule type="cellIs" dxfId="25168" priority="2397" operator="lessThan">
      <formula>$C$4</formula>
    </cfRule>
  </conditionalFormatting>
  <conditionalFormatting sqref="CM51">
    <cfRule type="cellIs" dxfId="25167" priority="2398" operator="lessThan">
      <formula>$C$4</formula>
    </cfRule>
  </conditionalFormatting>
  <conditionalFormatting sqref="CM52">
    <cfRule type="cellIs" dxfId="25166" priority="2399" operator="lessThan">
      <formula>$C$4</formula>
    </cfRule>
  </conditionalFormatting>
  <conditionalFormatting sqref="CM53">
    <cfRule type="cellIs" dxfId="25165" priority="2400" operator="lessThan">
      <formula>$C$4</formula>
    </cfRule>
  </conditionalFormatting>
  <conditionalFormatting sqref="CM54">
    <cfRule type="cellIs" dxfId="25164" priority="2401" operator="lessThan">
      <formula>$C$4</formula>
    </cfRule>
  </conditionalFormatting>
  <conditionalFormatting sqref="CM55">
    <cfRule type="cellIs" dxfId="25163" priority="2402" operator="lessThan">
      <formula>$C$4</formula>
    </cfRule>
  </conditionalFormatting>
  <conditionalFormatting sqref="CM56">
    <cfRule type="cellIs" dxfId="25162" priority="2403" operator="lessThan">
      <formula>$C$4</formula>
    </cfRule>
  </conditionalFormatting>
  <conditionalFormatting sqref="CM57">
    <cfRule type="cellIs" dxfId="25161" priority="2404" operator="lessThan">
      <formula>$C$4</formula>
    </cfRule>
  </conditionalFormatting>
  <conditionalFormatting sqref="CM58">
    <cfRule type="cellIs" dxfId="25160" priority="2405" operator="lessThan">
      <formula>$C$4</formula>
    </cfRule>
  </conditionalFormatting>
  <conditionalFormatting sqref="CM59">
    <cfRule type="cellIs" dxfId="25159" priority="2406" operator="lessThan">
      <formula>$C$4</formula>
    </cfRule>
  </conditionalFormatting>
  <conditionalFormatting sqref="CM60">
    <cfRule type="cellIs" dxfId="25158" priority="2407" operator="lessThan">
      <formula>$C$4</formula>
    </cfRule>
  </conditionalFormatting>
  <conditionalFormatting sqref="CN11">
    <cfRule type="cellIs" dxfId="25157" priority="2408" operator="lessThan">
      <formula>$C$4</formula>
    </cfRule>
  </conditionalFormatting>
  <conditionalFormatting sqref="CN12">
    <cfRule type="cellIs" dxfId="25156" priority="2409" operator="lessThan">
      <formula>$C$4</formula>
    </cfRule>
  </conditionalFormatting>
  <conditionalFormatting sqref="CN13">
    <cfRule type="cellIs" dxfId="25155" priority="2410" operator="lessThan">
      <formula>$C$4</formula>
    </cfRule>
  </conditionalFormatting>
  <conditionalFormatting sqref="CN14">
    <cfRule type="cellIs" dxfId="25154" priority="2411" operator="lessThan">
      <formula>$C$4</formula>
    </cfRule>
  </conditionalFormatting>
  <conditionalFormatting sqref="CN15">
    <cfRule type="cellIs" dxfId="25153" priority="2412" operator="lessThan">
      <formula>$C$4</formula>
    </cfRule>
  </conditionalFormatting>
  <conditionalFormatting sqref="CN16">
    <cfRule type="cellIs" dxfId="25152" priority="2413" operator="lessThan">
      <formula>$C$4</formula>
    </cfRule>
  </conditionalFormatting>
  <conditionalFormatting sqref="CN17">
    <cfRule type="cellIs" dxfId="25151" priority="2414" operator="lessThan">
      <formula>$C$4</formula>
    </cfRule>
  </conditionalFormatting>
  <conditionalFormatting sqref="CN18">
    <cfRule type="cellIs" dxfId="25150" priority="2415" operator="lessThan">
      <formula>$C$4</formula>
    </cfRule>
  </conditionalFormatting>
  <conditionalFormatting sqref="CN19">
    <cfRule type="cellIs" dxfId="25149" priority="2416" operator="lessThan">
      <formula>$C$4</formula>
    </cfRule>
  </conditionalFormatting>
  <conditionalFormatting sqref="CN20">
    <cfRule type="cellIs" dxfId="25148" priority="2417" operator="lessThan">
      <formula>$C$4</formula>
    </cfRule>
  </conditionalFormatting>
  <conditionalFormatting sqref="CN21">
    <cfRule type="cellIs" dxfId="25147" priority="2418" operator="lessThan">
      <formula>$C$4</formula>
    </cfRule>
  </conditionalFormatting>
  <conditionalFormatting sqref="CN22">
    <cfRule type="cellIs" dxfId="25146" priority="2419" operator="lessThan">
      <formula>$C$4</formula>
    </cfRule>
  </conditionalFormatting>
  <conditionalFormatting sqref="CN23">
    <cfRule type="cellIs" dxfId="25145" priority="2420" operator="lessThan">
      <formula>$C$4</formula>
    </cfRule>
  </conditionalFormatting>
  <conditionalFormatting sqref="CN24">
    <cfRule type="cellIs" dxfId="25144" priority="2421" operator="lessThan">
      <formula>$C$4</formula>
    </cfRule>
  </conditionalFormatting>
  <conditionalFormatting sqref="CN25">
    <cfRule type="cellIs" dxfId="25143" priority="2422" operator="lessThan">
      <formula>$C$4</formula>
    </cfRule>
  </conditionalFormatting>
  <conditionalFormatting sqref="CN26">
    <cfRule type="cellIs" dxfId="25142" priority="2423" operator="lessThan">
      <formula>$C$4</formula>
    </cfRule>
  </conditionalFormatting>
  <conditionalFormatting sqref="CN27">
    <cfRule type="cellIs" dxfId="25141" priority="2424" operator="lessThan">
      <formula>$C$4</formula>
    </cfRule>
  </conditionalFormatting>
  <conditionalFormatting sqref="CN28">
    <cfRule type="cellIs" dxfId="25140" priority="2425" operator="lessThan">
      <formula>$C$4</formula>
    </cfRule>
  </conditionalFormatting>
  <conditionalFormatting sqref="CN29">
    <cfRule type="cellIs" dxfId="25139" priority="2426" operator="lessThan">
      <formula>$C$4</formula>
    </cfRule>
  </conditionalFormatting>
  <conditionalFormatting sqref="CN30">
    <cfRule type="cellIs" dxfId="25138" priority="2427" operator="lessThan">
      <formula>$C$4</formula>
    </cfRule>
  </conditionalFormatting>
  <conditionalFormatting sqref="CN31">
    <cfRule type="cellIs" dxfId="25137" priority="2428" operator="lessThan">
      <formula>$C$4</formula>
    </cfRule>
  </conditionalFormatting>
  <conditionalFormatting sqref="CN32">
    <cfRule type="cellIs" dxfId="25136" priority="2429" operator="lessThan">
      <formula>$C$4</formula>
    </cfRule>
  </conditionalFormatting>
  <conditionalFormatting sqref="CN33">
    <cfRule type="cellIs" dxfId="25135" priority="2430" operator="lessThan">
      <formula>$C$4</formula>
    </cfRule>
  </conditionalFormatting>
  <conditionalFormatting sqref="CN34">
    <cfRule type="cellIs" dxfId="25134" priority="2431" operator="lessThan">
      <formula>$C$4</formula>
    </cfRule>
  </conditionalFormatting>
  <conditionalFormatting sqref="CN35">
    <cfRule type="cellIs" dxfId="25133" priority="2432" operator="lessThan">
      <formula>$C$4</formula>
    </cfRule>
  </conditionalFormatting>
  <conditionalFormatting sqref="CN36">
    <cfRule type="cellIs" dxfId="25132" priority="2433" operator="lessThan">
      <formula>$C$4</formula>
    </cfRule>
  </conditionalFormatting>
  <conditionalFormatting sqref="CN37">
    <cfRule type="cellIs" dxfId="25131" priority="2434" operator="lessThan">
      <formula>$C$4</formula>
    </cfRule>
  </conditionalFormatting>
  <conditionalFormatting sqref="CN38">
    <cfRule type="cellIs" dxfId="25130" priority="2435" operator="lessThan">
      <formula>$C$4</formula>
    </cfRule>
  </conditionalFormatting>
  <conditionalFormatting sqref="CN39">
    <cfRule type="cellIs" dxfId="25129" priority="2436" operator="lessThan">
      <formula>$C$4</formula>
    </cfRule>
  </conditionalFormatting>
  <conditionalFormatting sqref="CN40">
    <cfRule type="cellIs" dxfId="25128" priority="2437" operator="lessThan">
      <formula>$C$4</formula>
    </cfRule>
  </conditionalFormatting>
  <conditionalFormatting sqref="CN41">
    <cfRule type="cellIs" dxfId="25127" priority="2438" operator="lessThan">
      <formula>$C$4</formula>
    </cfRule>
  </conditionalFormatting>
  <conditionalFormatting sqref="CN42">
    <cfRule type="cellIs" dxfId="25126" priority="2439" operator="lessThan">
      <formula>$C$4</formula>
    </cfRule>
  </conditionalFormatting>
  <conditionalFormatting sqref="CN43">
    <cfRule type="cellIs" dxfId="25125" priority="2440" operator="lessThan">
      <formula>$C$4</formula>
    </cfRule>
  </conditionalFormatting>
  <conditionalFormatting sqref="CN44">
    <cfRule type="cellIs" dxfId="25124" priority="2441" operator="lessThan">
      <formula>$C$4</formula>
    </cfRule>
  </conditionalFormatting>
  <conditionalFormatting sqref="CN45">
    <cfRule type="cellIs" dxfId="25123" priority="2442" operator="lessThan">
      <formula>$C$4</formula>
    </cfRule>
  </conditionalFormatting>
  <conditionalFormatting sqref="CN46">
    <cfRule type="cellIs" dxfId="25122" priority="2443" operator="lessThan">
      <formula>$C$4</formula>
    </cfRule>
  </conditionalFormatting>
  <conditionalFormatting sqref="CN47">
    <cfRule type="cellIs" dxfId="25121" priority="2444" operator="lessThan">
      <formula>$C$4</formula>
    </cfRule>
  </conditionalFormatting>
  <conditionalFormatting sqref="CN48">
    <cfRule type="cellIs" dxfId="25120" priority="2445" operator="lessThan">
      <formula>$C$4</formula>
    </cfRule>
  </conditionalFormatting>
  <conditionalFormatting sqref="CN49">
    <cfRule type="cellIs" dxfId="25119" priority="2446" operator="lessThan">
      <formula>$C$4</formula>
    </cfRule>
  </conditionalFormatting>
  <conditionalFormatting sqref="CN50">
    <cfRule type="cellIs" dxfId="25118" priority="2447" operator="lessThan">
      <formula>$C$4</formula>
    </cfRule>
  </conditionalFormatting>
  <conditionalFormatting sqref="CN51">
    <cfRule type="cellIs" dxfId="25117" priority="2448" operator="lessThan">
      <formula>$C$4</formula>
    </cfRule>
  </conditionalFormatting>
  <conditionalFormatting sqref="CN52">
    <cfRule type="cellIs" dxfId="25116" priority="2449" operator="lessThan">
      <formula>$C$4</formula>
    </cfRule>
  </conditionalFormatting>
  <conditionalFormatting sqref="CN53">
    <cfRule type="cellIs" dxfId="25115" priority="2450" operator="lessThan">
      <formula>$C$4</formula>
    </cfRule>
  </conditionalFormatting>
  <conditionalFormatting sqref="CN54">
    <cfRule type="cellIs" dxfId="25114" priority="2451" operator="lessThan">
      <formula>$C$4</formula>
    </cfRule>
  </conditionalFormatting>
  <conditionalFormatting sqref="CN55">
    <cfRule type="cellIs" dxfId="25113" priority="2452" operator="lessThan">
      <formula>$C$4</formula>
    </cfRule>
  </conditionalFormatting>
  <conditionalFormatting sqref="CN56">
    <cfRule type="cellIs" dxfId="25112" priority="2453" operator="lessThan">
      <formula>$C$4</formula>
    </cfRule>
  </conditionalFormatting>
  <conditionalFormatting sqref="CN57">
    <cfRule type="cellIs" dxfId="25111" priority="2454" operator="lessThan">
      <formula>$C$4</formula>
    </cfRule>
  </conditionalFormatting>
  <conditionalFormatting sqref="CN58">
    <cfRule type="cellIs" dxfId="25110" priority="2455" operator="lessThan">
      <formula>$C$4</formula>
    </cfRule>
  </conditionalFormatting>
  <conditionalFormatting sqref="CN59">
    <cfRule type="cellIs" dxfId="25109" priority="2456" operator="lessThan">
      <formula>$C$4</formula>
    </cfRule>
  </conditionalFormatting>
  <conditionalFormatting sqref="CN60">
    <cfRule type="cellIs" dxfId="25108" priority="2457" operator="lessThan">
      <formula>$C$4</formula>
    </cfRule>
  </conditionalFormatting>
  <conditionalFormatting sqref="CO11">
    <cfRule type="cellIs" dxfId="25107" priority="2458" operator="lessThan">
      <formula>$C$4</formula>
    </cfRule>
  </conditionalFormatting>
  <conditionalFormatting sqref="CO12">
    <cfRule type="cellIs" dxfId="25106" priority="2459" operator="lessThan">
      <formula>$C$4</formula>
    </cfRule>
  </conditionalFormatting>
  <conditionalFormatting sqref="CO13">
    <cfRule type="cellIs" dxfId="25105" priority="2460" operator="lessThan">
      <formula>$C$4</formula>
    </cfRule>
  </conditionalFormatting>
  <conditionalFormatting sqref="CO14">
    <cfRule type="cellIs" dxfId="25104" priority="2461" operator="lessThan">
      <formula>$C$4</formula>
    </cfRule>
  </conditionalFormatting>
  <conditionalFormatting sqref="CO15">
    <cfRule type="cellIs" dxfId="25103" priority="2462" operator="lessThan">
      <formula>$C$4</formula>
    </cfRule>
  </conditionalFormatting>
  <conditionalFormatting sqref="CO16">
    <cfRule type="cellIs" dxfId="25102" priority="2463" operator="lessThan">
      <formula>$C$4</formula>
    </cfRule>
  </conditionalFormatting>
  <conditionalFormatting sqref="CO17">
    <cfRule type="cellIs" dxfId="25101" priority="2464" operator="lessThan">
      <formula>$C$4</formula>
    </cfRule>
  </conditionalFormatting>
  <conditionalFormatting sqref="CO18">
    <cfRule type="cellIs" dxfId="25100" priority="2465" operator="lessThan">
      <formula>$C$4</formula>
    </cfRule>
  </conditionalFormatting>
  <conditionalFormatting sqref="CO19">
    <cfRule type="cellIs" dxfId="25099" priority="2466" operator="lessThan">
      <formula>$C$4</formula>
    </cfRule>
  </conditionalFormatting>
  <conditionalFormatting sqref="CO20">
    <cfRule type="cellIs" dxfId="25098" priority="2467" operator="lessThan">
      <formula>$C$4</formula>
    </cfRule>
  </conditionalFormatting>
  <conditionalFormatting sqref="CO21">
    <cfRule type="cellIs" dxfId="25097" priority="2468" operator="lessThan">
      <formula>$C$4</formula>
    </cfRule>
  </conditionalFormatting>
  <conditionalFormatting sqref="CO22">
    <cfRule type="cellIs" dxfId="25096" priority="2469" operator="lessThan">
      <formula>$C$4</formula>
    </cfRule>
  </conditionalFormatting>
  <conditionalFormatting sqref="CO23">
    <cfRule type="cellIs" dxfId="25095" priority="2470" operator="lessThan">
      <formula>$C$4</formula>
    </cfRule>
  </conditionalFormatting>
  <conditionalFormatting sqref="CO24">
    <cfRule type="cellIs" dxfId="25094" priority="2471" operator="lessThan">
      <formula>$C$4</formula>
    </cfRule>
  </conditionalFormatting>
  <conditionalFormatting sqref="CO25">
    <cfRule type="cellIs" dxfId="25093" priority="2472" operator="lessThan">
      <formula>$C$4</formula>
    </cfRule>
  </conditionalFormatting>
  <conditionalFormatting sqref="CO26">
    <cfRule type="cellIs" dxfId="25092" priority="2473" operator="lessThan">
      <formula>$C$4</formula>
    </cfRule>
  </conditionalFormatting>
  <conditionalFormatting sqref="CO27">
    <cfRule type="cellIs" dxfId="25091" priority="2474" operator="lessThan">
      <formula>$C$4</formula>
    </cfRule>
  </conditionalFormatting>
  <conditionalFormatting sqref="CO28">
    <cfRule type="cellIs" dxfId="25090" priority="2475" operator="lessThan">
      <formula>$C$4</formula>
    </cfRule>
  </conditionalFormatting>
  <conditionalFormatting sqref="CO29">
    <cfRule type="cellIs" dxfId="25089" priority="2476" operator="lessThan">
      <formula>$C$4</formula>
    </cfRule>
  </conditionalFormatting>
  <conditionalFormatting sqref="CO30">
    <cfRule type="cellIs" dxfId="25088" priority="2477" operator="lessThan">
      <formula>$C$4</formula>
    </cfRule>
  </conditionalFormatting>
  <conditionalFormatting sqref="CO31">
    <cfRule type="cellIs" dxfId="25087" priority="2478" operator="lessThan">
      <formula>$C$4</formula>
    </cfRule>
  </conditionalFormatting>
  <conditionalFormatting sqref="CO32">
    <cfRule type="cellIs" dxfId="25086" priority="2479" operator="lessThan">
      <formula>$C$4</formula>
    </cfRule>
  </conditionalFormatting>
  <conditionalFormatting sqref="CO33">
    <cfRule type="cellIs" dxfId="25085" priority="2480" operator="lessThan">
      <formula>$C$4</formula>
    </cfRule>
  </conditionalFormatting>
  <conditionalFormatting sqref="CO34">
    <cfRule type="cellIs" dxfId="25084" priority="2481" operator="lessThan">
      <formula>$C$4</formula>
    </cfRule>
  </conditionalFormatting>
  <conditionalFormatting sqref="CO35">
    <cfRule type="cellIs" dxfId="25083" priority="2482" operator="lessThan">
      <formula>$C$4</formula>
    </cfRule>
  </conditionalFormatting>
  <conditionalFormatting sqref="CO36">
    <cfRule type="cellIs" dxfId="25082" priority="2483" operator="lessThan">
      <formula>$C$4</formula>
    </cfRule>
  </conditionalFormatting>
  <conditionalFormatting sqref="CO37">
    <cfRule type="cellIs" dxfId="25081" priority="2484" operator="lessThan">
      <formula>$C$4</formula>
    </cfRule>
  </conditionalFormatting>
  <conditionalFormatting sqref="CO38">
    <cfRule type="cellIs" dxfId="25080" priority="2485" operator="lessThan">
      <formula>$C$4</formula>
    </cfRule>
  </conditionalFormatting>
  <conditionalFormatting sqref="CO39">
    <cfRule type="cellIs" dxfId="25079" priority="2486" operator="lessThan">
      <formula>$C$4</formula>
    </cfRule>
  </conditionalFormatting>
  <conditionalFormatting sqref="CO40">
    <cfRule type="cellIs" dxfId="25078" priority="2487" operator="lessThan">
      <formula>$C$4</formula>
    </cfRule>
  </conditionalFormatting>
  <conditionalFormatting sqref="CO41">
    <cfRule type="cellIs" dxfId="25077" priority="2488" operator="lessThan">
      <formula>$C$4</formula>
    </cfRule>
  </conditionalFormatting>
  <conditionalFormatting sqref="CO42">
    <cfRule type="cellIs" dxfId="25076" priority="2489" operator="lessThan">
      <formula>$C$4</formula>
    </cfRule>
  </conditionalFormatting>
  <conditionalFormatting sqref="CO43">
    <cfRule type="cellIs" dxfId="25075" priority="2490" operator="lessThan">
      <formula>$C$4</formula>
    </cfRule>
  </conditionalFormatting>
  <conditionalFormatting sqref="CO44">
    <cfRule type="cellIs" dxfId="25074" priority="2491" operator="lessThan">
      <formula>$C$4</formula>
    </cfRule>
  </conditionalFormatting>
  <conditionalFormatting sqref="CO45">
    <cfRule type="cellIs" dxfId="25073" priority="2492" operator="lessThan">
      <formula>$C$4</formula>
    </cfRule>
  </conditionalFormatting>
  <conditionalFormatting sqref="CO46">
    <cfRule type="cellIs" dxfId="25072" priority="2493" operator="lessThan">
      <formula>$C$4</formula>
    </cfRule>
  </conditionalFormatting>
  <conditionalFormatting sqref="CO47">
    <cfRule type="cellIs" dxfId="25071" priority="2494" operator="lessThan">
      <formula>$C$4</formula>
    </cfRule>
  </conditionalFormatting>
  <conditionalFormatting sqref="CO48">
    <cfRule type="cellIs" dxfId="25070" priority="2495" operator="lessThan">
      <formula>$C$4</formula>
    </cfRule>
  </conditionalFormatting>
  <conditionalFormatting sqref="CO49">
    <cfRule type="cellIs" dxfId="25069" priority="2496" operator="lessThan">
      <formula>$C$4</formula>
    </cfRule>
  </conditionalFormatting>
  <conditionalFormatting sqref="CO50">
    <cfRule type="cellIs" dxfId="25068" priority="2497" operator="lessThan">
      <formula>$C$4</formula>
    </cfRule>
  </conditionalFormatting>
  <conditionalFormatting sqref="CO51">
    <cfRule type="cellIs" dxfId="25067" priority="2498" operator="lessThan">
      <formula>$C$4</formula>
    </cfRule>
  </conditionalFormatting>
  <conditionalFormatting sqref="CO52">
    <cfRule type="cellIs" dxfId="25066" priority="2499" operator="lessThan">
      <formula>$C$4</formula>
    </cfRule>
  </conditionalFormatting>
  <conditionalFormatting sqref="CO53">
    <cfRule type="cellIs" dxfId="25065" priority="2500" operator="lessThan">
      <formula>$C$4</formula>
    </cfRule>
  </conditionalFormatting>
  <conditionalFormatting sqref="CO54">
    <cfRule type="cellIs" dxfId="25064" priority="2501" operator="lessThan">
      <formula>$C$4</formula>
    </cfRule>
  </conditionalFormatting>
  <conditionalFormatting sqref="CO55">
    <cfRule type="cellIs" dxfId="25063" priority="2502" operator="lessThan">
      <formula>$C$4</formula>
    </cfRule>
  </conditionalFormatting>
  <conditionalFormatting sqref="CO56">
    <cfRule type="cellIs" dxfId="25062" priority="2503" operator="lessThan">
      <formula>$C$4</formula>
    </cfRule>
  </conditionalFormatting>
  <conditionalFormatting sqref="CO57">
    <cfRule type="cellIs" dxfId="25061" priority="2504" operator="lessThan">
      <formula>$C$4</formula>
    </cfRule>
  </conditionalFormatting>
  <conditionalFormatting sqref="CO58">
    <cfRule type="cellIs" dxfId="25060" priority="2505" operator="lessThan">
      <formula>$C$4</formula>
    </cfRule>
  </conditionalFormatting>
  <conditionalFormatting sqref="CO59">
    <cfRule type="cellIs" dxfId="25059" priority="2506" operator="lessThan">
      <formula>$C$4</formula>
    </cfRule>
  </conditionalFormatting>
  <conditionalFormatting sqref="CO60">
    <cfRule type="cellIs" dxfId="25058" priority="2507" operator="lessThan">
      <formula>$C$4</formula>
    </cfRule>
  </conditionalFormatting>
  <conditionalFormatting sqref="R11">
    <cfRule type="cellIs" dxfId="25057" priority="2508" operator="lessThan">
      <formula>$C$4</formula>
    </cfRule>
  </conditionalFormatting>
  <conditionalFormatting sqref="R12">
    <cfRule type="cellIs" dxfId="25056" priority="2509" operator="lessThan">
      <formula>$C$4</formula>
    </cfRule>
  </conditionalFormatting>
  <conditionalFormatting sqref="R13">
    <cfRule type="cellIs" dxfId="25055" priority="2510" operator="lessThan">
      <formula>$C$4</formula>
    </cfRule>
  </conditionalFormatting>
  <conditionalFormatting sqref="R14">
    <cfRule type="cellIs" dxfId="25054" priority="2511" operator="lessThan">
      <formula>$C$4</formula>
    </cfRule>
  </conditionalFormatting>
  <conditionalFormatting sqref="R15">
    <cfRule type="cellIs" dxfId="25053" priority="2512" operator="lessThan">
      <formula>$C$4</formula>
    </cfRule>
  </conditionalFormatting>
  <conditionalFormatting sqref="R16">
    <cfRule type="cellIs" dxfId="25052" priority="2513" operator="lessThan">
      <formula>$C$4</formula>
    </cfRule>
  </conditionalFormatting>
  <conditionalFormatting sqref="R17">
    <cfRule type="cellIs" dxfId="25051" priority="2514" operator="lessThan">
      <formula>$C$4</formula>
    </cfRule>
  </conditionalFormatting>
  <conditionalFormatting sqref="R18">
    <cfRule type="cellIs" dxfId="25050" priority="2515" operator="lessThan">
      <formula>$C$4</formula>
    </cfRule>
  </conditionalFormatting>
  <conditionalFormatting sqref="R19">
    <cfRule type="cellIs" dxfId="25049" priority="2516" operator="lessThan">
      <formula>$C$4</formula>
    </cfRule>
  </conditionalFormatting>
  <conditionalFormatting sqref="R20">
    <cfRule type="cellIs" dxfId="25048" priority="2517" operator="lessThan">
      <formula>$C$4</formula>
    </cfRule>
  </conditionalFormatting>
  <conditionalFormatting sqref="R21">
    <cfRule type="cellIs" dxfId="25047" priority="2518" operator="lessThan">
      <formula>$C$4</formula>
    </cfRule>
  </conditionalFormatting>
  <conditionalFormatting sqref="R22">
    <cfRule type="cellIs" dxfId="25046" priority="2519" operator="lessThan">
      <formula>$C$4</formula>
    </cfRule>
  </conditionalFormatting>
  <conditionalFormatting sqref="R23">
    <cfRule type="cellIs" dxfId="25045" priority="2520" operator="lessThan">
      <formula>$C$4</formula>
    </cfRule>
  </conditionalFormatting>
  <conditionalFormatting sqref="R24">
    <cfRule type="cellIs" dxfId="25044" priority="2521" operator="lessThan">
      <formula>$C$4</formula>
    </cfRule>
  </conditionalFormatting>
  <conditionalFormatting sqref="R25">
    <cfRule type="cellIs" dxfId="25043" priority="2522" operator="lessThan">
      <formula>$C$4</formula>
    </cfRule>
  </conditionalFormatting>
  <conditionalFormatting sqref="R26">
    <cfRule type="cellIs" dxfId="25042" priority="2523" operator="lessThan">
      <formula>$C$4</formula>
    </cfRule>
  </conditionalFormatting>
  <conditionalFormatting sqref="R27">
    <cfRule type="cellIs" dxfId="25041" priority="2524" operator="lessThan">
      <formula>$C$4</formula>
    </cfRule>
  </conditionalFormatting>
  <conditionalFormatting sqref="R28">
    <cfRule type="cellIs" dxfId="25040" priority="2525" operator="lessThan">
      <formula>$C$4</formula>
    </cfRule>
  </conditionalFormatting>
  <conditionalFormatting sqref="R29">
    <cfRule type="cellIs" dxfId="25039" priority="2526" operator="lessThan">
      <formula>$C$4</formula>
    </cfRule>
  </conditionalFormatting>
  <conditionalFormatting sqref="R30">
    <cfRule type="cellIs" dxfId="25038" priority="2527" operator="lessThan">
      <formula>$C$4</formula>
    </cfRule>
  </conditionalFormatting>
  <conditionalFormatting sqref="R31">
    <cfRule type="cellIs" dxfId="25037" priority="2528" operator="lessThan">
      <formula>$C$4</formula>
    </cfRule>
  </conditionalFormatting>
  <conditionalFormatting sqref="R32">
    <cfRule type="cellIs" dxfId="25036" priority="2529" operator="lessThan">
      <formula>$C$4</formula>
    </cfRule>
  </conditionalFormatting>
  <conditionalFormatting sqref="R33">
    <cfRule type="cellIs" dxfId="25035" priority="2530" operator="lessThan">
      <formula>$C$4</formula>
    </cfRule>
  </conditionalFormatting>
  <conditionalFormatting sqref="R34">
    <cfRule type="cellIs" dxfId="25034" priority="2531" operator="lessThan">
      <formula>$C$4</formula>
    </cfRule>
  </conditionalFormatting>
  <conditionalFormatting sqref="R35">
    <cfRule type="cellIs" dxfId="25033" priority="2532" operator="lessThan">
      <formula>$C$4</formula>
    </cfRule>
  </conditionalFormatting>
  <conditionalFormatting sqref="R36">
    <cfRule type="cellIs" dxfId="25032" priority="2533" operator="lessThan">
      <formula>$C$4</formula>
    </cfRule>
  </conditionalFormatting>
  <conditionalFormatting sqref="R37">
    <cfRule type="cellIs" dxfId="25031" priority="2534" operator="lessThan">
      <formula>$C$4</formula>
    </cfRule>
  </conditionalFormatting>
  <conditionalFormatting sqref="R38">
    <cfRule type="cellIs" dxfId="25030" priority="2535" operator="lessThan">
      <formula>$C$4</formula>
    </cfRule>
  </conditionalFormatting>
  <conditionalFormatting sqref="R39">
    <cfRule type="cellIs" dxfId="25029" priority="2536" operator="lessThan">
      <formula>$C$4</formula>
    </cfRule>
  </conditionalFormatting>
  <conditionalFormatting sqref="R40">
    <cfRule type="cellIs" dxfId="25028" priority="2537" operator="lessThan">
      <formula>$C$4</formula>
    </cfRule>
  </conditionalFormatting>
  <conditionalFormatting sqref="R41">
    <cfRule type="cellIs" dxfId="25027" priority="2538" operator="lessThan">
      <formula>$C$4</formula>
    </cfRule>
  </conditionalFormatting>
  <conditionalFormatting sqref="R42">
    <cfRule type="cellIs" dxfId="25026" priority="2539" operator="lessThan">
      <formula>$C$4</formula>
    </cfRule>
  </conditionalFormatting>
  <conditionalFormatting sqref="R43">
    <cfRule type="cellIs" dxfId="25025" priority="2540" operator="lessThan">
      <formula>$C$4</formula>
    </cfRule>
  </conditionalFormatting>
  <conditionalFormatting sqref="R44">
    <cfRule type="cellIs" dxfId="25024" priority="2541" operator="lessThan">
      <formula>$C$4</formula>
    </cfRule>
  </conditionalFormatting>
  <conditionalFormatting sqref="R45">
    <cfRule type="cellIs" dxfId="25023" priority="2542" operator="lessThan">
      <formula>$C$4</formula>
    </cfRule>
  </conditionalFormatting>
  <conditionalFormatting sqref="R46">
    <cfRule type="cellIs" dxfId="25022" priority="2543" operator="lessThan">
      <formula>$C$4</formula>
    </cfRule>
  </conditionalFormatting>
  <conditionalFormatting sqref="R47">
    <cfRule type="cellIs" dxfId="25021" priority="2544" operator="lessThan">
      <formula>$C$4</formula>
    </cfRule>
  </conditionalFormatting>
  <conditionalFormatting sqref="R48">
    <cfRule type="cellIs" dxfId="25020" priority="2545" operator="lessThan">
      <formula>$C$4</formula>
    </cfRule>
  </conditionalFormatting>
  <conditionalFormatting sqref="R49">
    <cfRule type="cellIs" dxfId="25019" priority="2546" operator="lessThan">
      <formula>$C$4</formula>
    </cfRule>
  </conditionalFormatting>
  <conditionalFormatting sqref="R50">
    <cfRule type="cellIs" dxfId="25018" priority="2547" operator="lessThan">
      <formula>$C$4</formula>
    </cfRule>
  </conditionalFormatting>
  <conditionalFormatting sqref="R51">
    <cfRule type="cellIs" dxfId="25017" priority="2548" operator="lessThan">
      <formula>$C$4</formula>
    </cfRule>
  </conditionalFormatting>
  <conditionalFormatting sqref="R52">
    <cfRule type="cellIs" dxfId="25016" priority="2549" operator="lessThan">
      <formula>$C$4</formula>
    </cfRule>
  </conditionalFormatting>
  <conditionalFormatting sqref="R53">
    <cfRule type="cellIs" dxfId="25015" priority="2550" operator="lessThan">
      <formula>$C$4</formula>
    </cfRule>
  </conditionalFormatting>
  <conditionalFormatting sqref="R54">
    <cfRule type="cellIs" dxfId="25014" priority="2551" operator="lessThan">
      <formula>$C$4</formula>
    </cfRule>
  </conditionalFormatting>
  <conditionalFormatting sqref="R55">
    <cfRule type="cellIs" dxfId="25013" priority="2552" operator="lessThan">
      <formula>$C$4</formula>
    </cfRule>
  </conditionalFormatting>
  <conditionalFormatting sqref="R56">
    <cfRule type="cellIs" dxfId="25012" priority="2553" operator="lessThan">
      <formula>$C$4</formula>
    </cfRule>
  </conditionalFormatting>
  <conditionalFormatting sqref="R57">
    <cfRule type="cellIs" dxfId="25011" priority="2554" operator="lessThan">
      <formula>$C$4</formula>
    </cfRule>
  </conditionalFormatting>
  <conditionalFormatting sqref="R58">
    <cfRule type="cellIs" dxfId="25010" priority="2555" operator="lessThan">
      <formula>$C$4</formula>
    </cfRule>
  </conditionalFormatting>
  <conditionalFormatting sqref="R59">
    <cfRule type="cellIs" dxfId="25009" priority="2556" operator="lessThan">
      <formula>$C$4</formula>
    </cfRule>
  </conditionalFormatting>
  <conditionalFormatting sqref="R60">
    <cfRule type="cellIs" dxfId="25008" priority="2557" operator="lessThan">
      <formula>$C$4</formula>
    </cfRule>
  </conditionalFormatting>
  <conditionalFormatting sqref="S11">
    <cfRule type="cellIs" dxfId="25007" priority="2558" operator="lessThan">
      <formula>$C$4</formula>
    </cfRule>
  </conditionalFormatting>
  <conditionalFormatting sqref="S12">
    <cfRule type="cellIs" dxfId="25006" priority="2559" operator="lessThan">
      <formula>$C$4</formula>
    </cfRule>
  </conditionalFormatting>
  <conditionalFormatting sqref="S13">
    <cfRule type="cellIs" dxfId="25005" priority="2560" operator="lessThan">
      <formula>$C$4</formula>
    </cfRule>
  </conditionalFormatting>
  <conditionalFormatting sqref="S14">
    <cfRule type="cellIs" dxfId="25004" priority="2561" operator="lessThan">
      <formula>$C$4</formula>
    </cfRule>
  </conditionalFormatting>
  <conditionalFormatting sqref="S15">
    <cfRule type="cellIs" dxfId="25003" priority="2562" operator="lessThan">
      <formula>$C$4</formula>
    </cfRule>
  </conditionalFormatting>
  <conditionalFormatting sqref="S16">
    <cfRule type="cellIs" dxfId="25002" priority="2563" operator="lessThan">
      <formula>$C$4</formula>
    </cfRule>
  </conditionalFormatting>
  <conditionalFormatting sqref="S17">
    <cfRule type="cellIs" dxfId="25001" priority="2564" operator="lessThan">
      <formula>$C$4</formula>
    </cfRule>
  </conditionalFormatting>
  <conditionalFormatting sqref="S18">
    <cfRule type="cellIs" dxfId="25000" priority="2565" operator="lessThan">
      <formula>$C$4</formula>
    </cfRule>
  </conditionalFormatting>
  <conditionalFormatting sqref="S19">
    <cfRule type="cellIs" dxfId="24999" priority="2566" operator="lessThan">
      <formula>$C$4</formula>
    </cfRule>
  </conditionalFormatting>
  <conditionalFormatting sqref="S20">
    <cfRule type="cellIs" dxfId="24998" priority="2567" operator="lessThan">
      <formula>$C$4</formula>
    </cfRule>
  </conditionalFormatting>
  <conditionalFormatting sqref="S21">
    <cfRule type="cellIs" dxfId="24997" priority="2568" operator="lessThan">
      <formula>$C$4</formula>
    </cfRule>
  </conditionalFormatting>
  <conditionalFormatting sqref="S22">
    <cfRule type="cellIs" dxfId="24996" priority="2569" operator="lessThan">
      <formula>$C$4</formula>
    </cfRule>
  </conditionalFormatting>
  <conditionalFormatting sqref="S23">
    <cfRule type="cellIs" dxfId="24995" priority="2570" operator="lessThan">
      <formula>$C$4</formula>
    </cfRule>
  </conditionalFormatting>
  <conditionalFormatting sqref="S24">
    <cfRule type="cellIs" dxfId="24994" priority="2571" operator="lessThan">
      <formula>$C$4</formula>
    </cfRule>
  </conditionalFormatting>
  <conditionalFormatting sqref="S25">
    <cfRule type="cellIs" dxfId="24993" priority="2572" operator="lessThan">
      <formula>$C$4</formula>
    </cfRule>
  </conditionalFormatting>
  <conditionalFormatting sqref="S26">
    <cfRule type="cellIs" dxfId="24992" priority="2573" operator="lessThan">
      <formula>$C$4</formula>
    </cfRule>
  </conditionalFormatting>
  <conditionalFormatting sqref="S27">
    <cfRule type="cellIs" dxfId="24991" priority="2574" operator="lessThan">
      <formula>$C$4</formula>
    </cfRule>
  </conditionalFormatting>
  <conditionalFormatting sqref="S28">
    <cfRule type="cellIs" dxfId="24990" priority="2575" operator="lessThan">
      <formula>$C$4</formula>
    </cfRule>
  </conditionalFormatting>
  <conditionalFormatting sqref="S29">
    <cfRule type="cellIs" dxfId="24989" priority="2576" operator="lessThan">
      <formula>$C$4</formula>
    </cfRule>
  </conditionalFormatting>
  <conditionalFormatting sqref="S30">
    <cfRule type="cellIs" dxfId="24988" priority="2577" operator="lessThan">
      <formula>$C$4</formula>
    </cfRule>
  </conditionalFormatting>
  <conditionalFormatting sqref="S31">
    <cfRule type="cellIs" dxfId="24987" priority="2578" operator="lessThan">
      <formula>$C$4</formula>
    </cfRule>
  </conditionalFormatting>
  <conditionalFormatting sqref="S32">
    <cfRule type="cellIs" dxfId="24986" priority="2579" operator="lessThan">
      <formula>$C$4</formula>
    </cfRule>
  </conditionalFormatting>
  <conditionalFormatting sqref="S33">
    <cfRule type="cellIs" dxfId="24985" priority="2580" operator="lessThan">
      <formula>$C$4</formula>
    </cfRule>
  </conditionalFormatting>
  <conditionalFormatting sqref="S34">
    <cfRule type="cellIs" dxfId="24984" priority="2581" operator="lessThan">
      <formula>$C$4</formula>
    </cfRule>
  </conditionalFormatting>
  <conditionalFormatting sqref="S35">
    <cfRule type="cellIs" dxfId="24983" priority="2582" operator="lessThan">
      <formula>$C$4</formula>
    </cfRule>
  </conditionalFormatting>
  <conditionalFormatting sqref="S36">
    <cfRule type="cellIs" dxfId="24982" priority="2583" operator="lessThan">
      <formula>$C$4</formula>
    </cfRule>
  </conditionalFormatting>
  <conditionalFormatting sqref="S37">
    <cfRule type="cellIs" dxfId="24981" priority="2584" operator="lessThan">
      <formula>$C$4</formula>
    </cfRule>
  </conditionalFormatting>
  <conditionalFormatting sqref="S38">
    <cfRule type="cellIs" dxfId="24980" priority="2585" operator="lessThan">
      <formula>$C$4</formula>
    </cfRule>
  </conditionalFormatting>
  <conditionalFormatting sqref="S39">
    <cfRule type="cellIs" dxfId="24979" priority="2586" operator="lessThan">
      <formula>$C$4</formula>
    </cfRule>
  </conditionalFormatting>
  <conditionalFormatting sqref="S40">
    <cfRule type="cellIs" dxfId="24978" priority="2587" operator="lessThan">
      <formula>$C$4</formula>
    </cfRule>
  </conditionalFormatting>
  <conditionalFormatting sqref="S41">
    <cfRule type="cellIs" dxfId="24977" priority="2588" operator="lessThan">
      <formula>$C$4</formula>
    </cfRule>
  </conditionalFormatting>
  <conditionalFormatting sqref="S42">
    <cfRule type="cellIs" dxfId="24976" priority="2589" operator="lessThan">
      <formula>$C$4</formula>
    </cfRule>
  </conditionalFormatting>
  <conditionalFormatting sqref="S43">
    <cfRule type="cellIs" dxfId="24975" priority="2590" operator="lessThan">
      <formula>$C$4</formula>
    </cfRule>
  </conditionalFormatting>
  <conditionalFormatting sqref="S44">
    <cfRule type="cellIs" dxfId="24974" priority="2591" operator="lessThan">
      <formula>$C$4</formula>
    </cfRule>
  </conditionalFormatting>
  <conditionalFormatting sqref="S45">
    <cfRule type="cellIs" dxfId="24973" priority="2592" operator="lessThan">
      <formula>$C$4</formula>
    </cfRule>
  </conditionalFormatting>
  <conditionalFormatting sqref="S46">
    <cfRule type="cellIs" dxfId="24972" priority="2593" operator="lessThan">
      <formula>$C$4</formula>
    </cfRule>
  </conditionalFormatting>
  <conditionalFormatting sqref="S47">
    <cfRule type="cellIs" dxfId="24971" priority="2594" operator="lessThan">
      <formula>$C$4</formula>
    </cfRule>
  </conditionalFormatting>
  <conditionalFormatting sqref="S48">
    <cfRule type="cellIs" dxfId="24970" priority="2595" operator="lessThan">
      <formula>$C$4</formula>
    </cfRule>
  </conditionalFormatting>
  <conditionalFormatting sqref="S49">
    <cfRule type="cellIs" dxfId="24969" priority="2596" operator="lessThan">
      <formula>$C$4</formula>
    </cfRule>
  </conditionalFormatting>
  <conditionalFormatting sqref="S50">
    <cfRule type="cellIs" dxfId="24968" priority="2597" operator="lessThan">
      <formula>$C$4</formula>
    </cfRule>
  </conditionalFormatting>
  <conditionalFormatting sqref="S51">
    <cfRule type="cellIs" dxfId="24967" priority="2598" operator="lessThan">
      <formula>$C$4</formula>
    </cfRule>
  </conditionalFormatting>
  <conditionalFormatting sqref="S52">
    <cfRule type="cellIs" dxfId="24966" priority="2599" operator="lessThan">
      <formula>$C$4</formula>
    </cfRule>
  </conditionalFormatting>
  <conditionalFormatting sqref="S53">
    <cfRule type="cellIs" dxfId="24965" priority="2600" operator="lessThan">
      <formula>$C$4</formula>
    </cfRule>
  </conditionalFormatting>
  <conditionalFormatting sqref="S54">
    <cfRule type="cellIs" dxfId="24964" priority="2601" operator="lessThan">
      <formula>$C$4</formula>
    </cfRule>
  </conditionalFormatting>
  <conditionalFormatting sqref="S55">
    <cfRule type="cellIs" dxfId="24963" priority="2602" operator="lessThan">
      <formula>$C$4</formula>
    </cfRule>
  </conditionalFormatting>
  <conditionalFormatting sqref="S56">
    <cfRule type="cellIs" dxfId="24962" priority="2603" operator="lessThan">
      <formula>$C$4</formula>
    </cfRule>
  </conditionalFormatting>
  <conditionalFormatting sqref="S57">
    <cfRule type="cellIs" dxfId="24961" priority="2604" operator="lessThan">
      <formula>$C$4</formula>
    </cfRule>
  </conditionalFormatting>
  <conditionalFormatting sqref="S58">
    <cfRule type="cellIs" dxfId="24960" priority="2605" operator="lessThan">
      <formula>$C$4</formula>
    </cfRule>
  </conditionalFormatting>
  <conditionalFormatting sqref="S59">
    <cfRule type="cellIs" dxfId="24959" priority="2606" operator="lessThan">
      <formula>$C$4</formula>
    </cfRule>
  </conditionalFormatting>
  <conditionalFormatting sqref="S60">
    <cfRule type="cellIs" dxfId="24958" priority="2607" operator="lessThan">
      <formula>$C$4</formula>
    </cfRule>
  </conditionalFormatting>
  <conditionalFormatting sqref="U11">
    <cfRule type="cellIs" dxfId="24957" priority="2608" operator="lessThan">
      <formula>$C$4</formula>
    </cfRule>
  </conditionalFormatting>
  <conditionalFormatting sqref="U12">
    <cfRule type="cellIs" dxfId="24956" priority="2609" operator="lessThan">
      <formula>$C$4</formula>
    </cfRule>
  </conditionalFormatting>
  <conditionalFormatting sqref="U13">
    <cfRule type="cellIs" dxfId="24955" priority="2610" operator="lessThan">
      <formula>$C$4</formula>
    </cfRule>
  </conditionalFormatting>
  <conditionalFormatting sqref="U14">
    <cfRule type="cellIs" dxfId="24954" priority="2611" operator="lessThan">
      <formula>$C$4</formula>
    </cfRule>
  </conditionalFormatting>
  <conditionalFormatting sqref="U15">
    <cfRule type="cellIs" dxfId="24953" priority="2612" operator="lessThan">
      <formula>$C$4</formula>
    </cfRule>
  </conditionalFormatting>
  <conditionalFormatting sqref="U16">
    <cfRule type="cellIs" dxfId="24952" priority="2613" operator="lessThan">
      <formula>$C$4</formula>
    </cfRule>
  </conditionalFormatting>
  <conditionalFormatting sqref="U17">
    <cfRule type="cellIs" dxfId="24951" priority="2614" operator="lessThan">
      <formula>$C$4</formula>
    </cfRule>
  </conditionalFormatting>
  <conditionalFormatting sqref="U18">
    <cfRule type="cellIs" dxfId="24950" priority="2615" operator="lessThan">
      <formula>$C$4</formula>
    </cfRule>
  </conditionalFormatting>
  <conditionalFormatting sqref="U19">
    <cfRule type="cellIs" dxfId="24949" priority="2616" operator="lessThan">
      <formula>$C$4</formula>
    </cfRule>
  </conditionalFormatting>
  <conditionalFormatting sqref="U20">
    <cfRule type="cellIs" dxfId="24948" priority="2617" operator="lessThan">
      <formula>$C$4</formula>
    </cfRule>
  </conditionalFormatting>
  <conditionalFormatting sqref="U21">
    <cfRule type="cellIs" dxfId="24947" priority="2618" operator="lessThan">
      <formula>$C$4</formula>
    </cfRule>
  </conditionalFormatting>
  <conditionalFormatting sqref="U22">
    <cfRule type="cellIs" dxfId="24946" priority="2619" operator="lessThan">
      <formula>$C$4</formula>
    </cfRule>
  </conditionalFormatting>
  <conditionalFormatting sqref="U23">
    <cfRule type="cellIs" dxfId="24945" priority="2620" operator="lessThan">
      <formula>$C$4</formula>
    </cfRule>
  </conditionalFormatting>
  <conditionalFormatting sqref="U24">
    <cfRule type="cellIs" dxfId="24944" priority="2621" operator="lessThan">
      <formula>$C$4</formula>
    </cfRule>
  </conditionalFormatting>
  <conditionalFormatting sqref="U25">
    <cfRule type="cellIs" dxfId="24943" priority="2622" operator="lessThan">
      <formula>$C$4</formula>
    </cfRule>
  </conditionalFormatting>
  <conditionalFormatting sqref="U26">
    <cfRule type="cellIs" dxfId="24942" priority="2623" operator="lessThan">
      <formula>$C$4</formula>
    </cfRule>
  </conditionalFormatting>
  <conditionalFormatting sqref="U27">
    <cfRule type="cellIs" dxfId="24941" priority="2624" operator="lessThan">
      <formula>$C$4</formula>
    </cfRule>
  </conditionalFormatting>
  <conditionalFormatting sqref="U28">
    <cfRule type="cellIs" dxfId="24940" priority="2625" operator="lessThan">
      <formula>$C$4</formula>
    </cfRule>
  </conditionalFormatting>
  <conditionalFormatting sqref="U29">
    <cfRule type="cellIs" dxfId="24939" priority="2626" operator="lessThan">
      <formula>$C$4</formula>
    </cfRule>
  </conditionalFormatting>
  <conditionalFormatting sqref="U30">
    <cfRule type="cellIs" dxfId="24938" priority="2627" operator="lessThan">
      <formula>$C$4</formula>
    </cfRule>
  </conditionalFormatting>
  <conditionalFormatting sqref="U31">
    <cfRule type="cellIs" dxfId="24937" priority="2628" operator="lessThan">
      <formula>$C$4</formula>
    </cfRule>
  </conditionalFormatting>
  <conditionalFormatting sqref="U32">
    <cfRule type="cellIs" dxfId="24936" priority="2629" operator="lessThan">
      <formula>$C$4</formula>
    </cfRule>
  </conditionalFormatting>
  <conditionalFormatting sqref="U33">
    <cfRule type="cellIs" dxfId="24935" priority="2630" operator="lessThan">
      <formula>$C$4</formula>
    </cfRule>
  </conditionalFormatting>
  <conditionalFormatting sqref="U34">
    <cfRule type="cellIs" dxfId="24934" priority="2631" operator="lessThan">
      <formula>$C$4</formula>
    </cfRule>
  </conditionalFormatting>
  <conditionalFormatting sqref="U35">
    <cfRule type="cellIs" dxfId="24933" priority="2632" operator="lessThan">
      <formula>$C$4</formula>
    </cfRule>
  </conditionalFormatting>
  <conditionalFormatting sqref="U36">
    <cfRule type="cellIs" dxfId="24932" priority="2633" operator="lessThan">
      <formula>$C$4</formula>
    </cfRule>
  </conditionalFormatting>
  <conditionalFormatting sqref="U37">
    <cfRule type="cellIs" dxfId="24931" priority="2634" operator="lessThan">
      <formula>$C$4</formula>
    </cfRule>
  </conditionalFormatting>
  <conditionalFormatting sqref="U38">
    <cfRule type="cellIs" dxfId="24930" priority="2635" operator="lessThan">
      <formula>$C$4</formula>
    </cfRule>
  </conditionalFormatting>
  <conditionalFormatting sqref="U39">
    <cfRule type="cellIs" dxfId="24929" priority="2636" operator="lessThan">
      <formula>$C$4</formula>
    </cfRule>
  </conditionalFormatting>
  <conditionalFormatting sqref="U40">
    <cfRule type="cellIs" dxfId="24928" priority="2637" operator="lessThan">
      <formula>$C$4</formula>
    </cfRule>
  </conditionalFormatting>
  <conditionalFormatting sqref="U41">
    <cfRule type="cellIs" dxfId="24927" priority="2638" operator="lessThan">
      <formula>$C$4</formula>
    </cfRule>
  </conditionalFormatting>
  <conditionalFormatting sqref="U42">
    <cfRule type="cellIs" dxfId="24926" priority="2639" operator="lessThan">
      <formula>$C$4</formula>
    </cfRule>
  </conditionalFormatting>
  <conditionalFormatting sqref="U43">
    <cfRule type="cellIs" dxfId="24925" priority="2640" operator="lessThan">
      <formula>$C$4</formula>
    </cfRule>
  </conditionalFormatting>
  <conditionalFormatting sqref="U44">
    <cfRule type="cellIs" dxfId="24924" priority="2641" operator="lessThan">
      <formula>$C$4</formula>
    </cfRule>
  </conditionalFormatting>
  <conditionalFormatting sqref="U45">
    <cfRule type="cellIs" dxfId="24923" priority="2642" operator="lessThan">
      <formula>$C$4</formula>
    </cfRule>
  </conditionalFormatting>
  <conditionalFormatting sqref="U46">
    <cfRule type="cellIs" dxfId="24922" priority="2643" operator="lessThan">
      <formula>$C$4</formula>
    </cfRule>
  </conditionalFormatting>
  <conditionalFormatting sqref="U47">
    <cfRule type="cellIs" dxfId="24921" priority="2644" operator="lessThan">
      <formula>$C$4</formula>
    </cfRule>
  </conditionalFormatting>
  <conditionalFormatting sqref="U48">
    <cfRule type="cellIs" dxfId="24920" priority="2645" operator="lessThan">
      <formula>$C$4</formula>
    </cfRule>
  </conditionalFormatting>
  <conditionalFormatting sqref="U49">
    <cfRule type="cellIs" dxfId="24919" priority="2646" operator="lessThan">
      <formula>$C$4</formula>
    </cfRule>
  </conditionalFormatting>
  <conditionalFormatting sqref="U50">
    <cfRule type="cellIs" dxfId="24918" priority="2647" operator="lessThan">
      <formula>$C$4</formula>
    </cfRule>
  </conditionalFormatting>
  <conditionalFormatting sqref="U51">
    <cfRule type="cellIs" dxfId="24917" priority="2648" operator="lessThan">
      <formula>$C$4</formula>
    </cfRule>
  </conditionalFormatting>
  <conditionalFormatting sqref="U52">
    <cfRule type="cellIs" dxfId="24916" priority="2649" operator="lessThan">
      <formula>$C$4</formula>
    </cfRule>
  </conditionalFormatting>
  <conditionalFormatting sqref="U53">
    <cfRule type="cellIs" dxfId="24915" priority="2650" operator="lessThan">
      <formula>$C$4</formula>
    </cfRule>
  </conditionalFormatting>
  <conditionalFormatting sqref="U54">
    <cfRule type="cellIs" dxfId="24914" priority="2651" operator="lessThan">
      <formula>$C$4</formula>
    </cfRule>
  </conditionalFormatting>
  <conditionalFormatting sqref="U55">
    <cfRule type="cellIs" dxfId="24913" priority="2652" operator="lessThan">
      <formula>$C$4</formula>
    </cfRule>
  </conditionalFormatting>
  <conditionalFormatting sqref="U56">
    <cfRule type="cellIs" dxfId="24912" priority="2653" operator="lessThan">
      <formula>$C$4</formula>
    </cfRule>
  </conditionalFormatting>
  <conditionalFormatting sqref="U57">
    <cfRule type="cellIs" dxfId="24911" priority="2654" operator="lessThan">
      <formula>$C$4</formula>
    </cfRule>
  </conditionalFormatting>
  <conditionalFormatting sqref="U58">
    <cfRule type="cellIs" dxfId="24910" priority="2655" operator="lessThan">
      <formula>$C$4</formula>
    </cfRule>
  </conditionalFormatting>
  <conditionalFormatting sqref="U59">
    <cfRule type="cellIs" dxfId="24909" priority="2656" operator="lessThan">
      <formula>$C$4</formula>
    </cfRule>
  </conditionalFormatting>
  <conditionalFormatting sqref="U60">
    <cfRule type="cellIs" dxfId="24908" priority="2657" operator="lessThan">
      <formula>$C$4</formula>
    </cfRule>
  </conditionalFormatting>
  <conditionalFormatting sqref="V11">
    <cfRule type="cellIs" dxfId="24907" priority="2658" operator="lessThan">
      <formula>$C$4</formula>
    </cfRule>
  </conditionalFormatting>
  <conditionalFormatting sqref="V12">
    <cfRule type="cellIs" dxfId="24906" priority="2659" operator="lessThan">
      <formula>$C$4</formula>
    </cfRule>
  </conditionalFormatting>
  <conditionalFormatting sqref="V13">
    <cfRule type="cellIs" dxfId="24905" priority="2660" operator="lessThan">
      <formula>$C$4</formula>
    </cfRule>
  </conditionalFormatting>
  <conditionalFormatting sqref="V14">
    <cfRule type="cellIs" dxfId="24904" priority="2661" operator="lessThan">
      <formula>$C$4</formula>
    </cfRule>
  </conditionalFormatting>
  <conditionalFormatting sqref="V15">
    <cfRule type="cellIs" dxfId="24903" priority="2662" operator="lessThan">
      <formula>$C$4</formula>
    </cfRule>
  </conditionalFormatting>
  <conditionalFormatting sqref="V16">
    <cfRule type="cellIs" dxfId="24902" priority="2663" operator="lessThan">
      <formula>$C$4</formula>
    </cfRule>
  </conditionalFormatting>
  <conditionalFormatting sqref="V17">
    <cfRule type="cellIs" dxfId="24901" priority="2664" operator="lessThan">
      <formula>$C$4</formula>
    </cfRule>
  </conditionalFormatting>
  <conditionalFormatting sqref="V18">
    <cfRule type="cellIs" dxfId="24900" priority="2665" operator="lessThan">
      <formula>$C$4</formula>
    </cfRule>
  </conditionalFormatting>
  <conditionalFormatting sqref="V19">
    <cfRule type="cellIs" dxfId="24899" priority="2666" operator="lessThan">
      <formula>$C$4</formula>
    </cfRule>
  </conditionalFormatting>
  <conditionalFormatting sqref="V20">
    <cfRule type="cellIs" dxfId="24898" priority="2667" operator="lessThan">
      <formula>$C$4</formula>
    </cfRule>
  </conditionalFormatting>
  <conditionalFormatting sqref="V21">
    <cfRule type="cellIs" dxfId="24897" priority="2668" operator="lessThan">
      <formula>$C$4</formula>
    </cfRule>
  </conditionalFormatting>
  <conditionalFormatting sqref="V22">
    <cfRule type="cellIs" dxfId="24896" priority="2669" operator="lessThan">
      <formula>$C$4</formula>
    </cfRule>
  </conditionalFormatting>
  <conditionalFormatting sqref="V23">
    <cfRule type="cellIs" dxfId="24895" priority="2670" operator="lessThan">
      <formula>$C$4</formula>
    </cfRule>
  </conditionalFormatting>
  <conditionalFormatting sqref="V24">
    <cfRule type="cellIs" dxfId="24894" priority="2671" operator="lessThan">
      <formula>$C$4</formula>
    </cfRule>
  </conditionalFormatting>
  <conditionalFormatting sqref="V25">
    <cfRule type="cellIs" dxfId="24893" priority="2672" operator="lessThan">
      <formula>$C$4</formula>
    </cfRule>
  </conditionalFormatting>
  <conditionalFormatting sqref="V26">
    <cfRule type="cellIs" dxfId="24892" priority="2673" operator="lessThan">
      <formula>$C$4</formula>
    </cfRule>
  </conditionalFormatting>
  <conditionalFormatting sqref="V27">
    <cfRule type="cellIs" dxfId="24891" priority="2674" operator="lessThan">
      <formula>$C$4</formula>
    </cfRule>
  </conditionalFormatting>
  <conditionalFormatting sqref="V28">
    <cfRule type="cellIs" dxfId="24890" priority="2675" operator="lessThan">
      <formula>$C$4</formula>
    </cfRule>
  </conditionalFormatting>
  <conditionalFormatting sqref="V29">
    <cfRule type="cellIs" dxfId="24889" priority="2676" operator="lessThan">
      <formula>$C$4</formula>
    </cfRule>
  </conditionalFormatting>
  <conditionalFormatting sqref="V30">
    <cfRule type="cellIs" dxfId="24888" priority="2677" operator="lessThan">
      <formula>$C$4</formula>
    </cfRule>
  </conditionalFormatting>
  <conditionalFormatting sqref="V31">
    <cfRule type="cellIs" dxfId="24887" priority="2678" operator="lessThan">
      <formula>$C$4</formula>
    </cfRule>
  </conditionalFormatting>
  <conditionalFormatting sqref="V32">
    <cfRule type="cellIs" dxfId="24886" priority="2679" operator="lessThan">
      <formula>$C$4</formula>
    </cfRule>
  </conditionalFormatting>
  <conditionalFormatting sqref="V33">
    <cfRule type="cellIs" dxfId="24885" priority="2680" operator="lessThan">
      <formula>$C$4</formula>
    </cfRule>
  </conditionalFormatting>
  <conditionalFormatting sqref="V34">
    <cfRule type="cellIs" dxfId="24884" priority="2681" operator="lessThan">
      <formula>$C$4</formula>
    </cfRule>
  </conditionalFormatting>
  <conditionalFormatting sqref="V35">
    <cfRule type="cellIs" dxfId="24883" priority="2682" operator="lessThan">
      <formula>$C$4</formula>
    </cfRule>
  </conditionalFormatting>
  <conditionalFormatting sqref="V36">
    <cfRule type="cellIs" dxfId="24882" priority="2683" operator="lessThan">
      <formula>$C$4</formula>
    </cfRule>
  </conditionalFormatting>
  <conditionalFormatting sqref="V37">
    <cfRule type="cellIs" dxfId="24881" priority="2684" operator="lessThan">
      <formula>$C$4</formula>
    </cfRule>
  </conditionalFormatting>
  <conditionalFormatting sqref="V38">
    <cfRule type="cellIs" dxfId="24880" priority="2685" operator="lessThan">
      <formula>$C$4</formula>
    </cfRule>
  </conditionalFormatting>
  <conditionalFormatting sqref="V39">
    <cfRule type="cellIs" dxfId="24879" priority="2686" operator="lessThan">
      <formula>$C$4</formula>
    </cfRule>
  </conditionalFormatting>
  <conditionalFormatting sqref="V40">
    <cfRule type="cellIs" dxfId="24878" priority="2687" operator="lessThan">
      <formula>$C$4</formula>
    </cfRule>
  </conditionalFormatting>
  <conditionalFormatting sqref="V41">
    <cfRule type="cellIs" dxfId="24877" priority="2688" operator="lessThan">
      <formula>$C$4</formula>
    </cfRule>
  </conditionalFormatting>
  <conditionalFormatting sqref="V42">
    <cfRule type="cellIs" dxfId="24876" priority="2689" operator="lessThan">
      <formula>$C$4</formula>
    </cfRule>
  </conditionalFormatting>
  <conditionalFormatting sqref="V43">
    <cfRule type="cellIs" dxfId="24875" priority="2690" operator="lessThan">
      <formula>$C$4</formula>
    </cfRule>
  </conditionalFormatting>
  <conditionalFormatting sqref="V44">
    <cfRule type="cellIs" dxfId="24874" priority="2691" operator="lessThan">
      <formula>$C$4</formula>
    </cfRule>
  </conditionalFormatting>
  <conditionalFormatting sqref="V45">
    <cfRule type="cellIs" dxfId="24873" priority="2692" operator="lessThan">
      <formula>$C$4</formula>
    </cfRule>
  </conditionalFormatting>
  <conditionalFormatting sqref="V46">
    <cfRule type="cellIs" dxfId="24872" priority="2693" operator="lessThan">
      <formula>$C$4</formula>
    </cfRule>
  </conditionalFormatting>
  <conditionalFormatting sqref="V47">
    <cfRule type="cellIs" dxfId="24871" priority="2694" operator="lessThan">
      <formula>$C$4</formula>
    </cfRule>
  </conditionalFormatting>
  <conditionalFormatting sqref="V48">
    <cfRule type="cellIs" dxfId="24870" priority="2695" operator="lessThan">
      <formula>$C$4</formula>
    </cfRule>
  </conditionalFormatting>
  <conditionalFormatting sqref="V49">
    <cfRule type="cellIs" dxfId="24869" priority="2696" operator="lessThan">
      <formula>$C$4</formula>
    </cfRule>
  </conditionalFormatting>
  <conditionalFormatting sqref="V50">
    <cfRule type="cellIs" dxfId="24868" priority="2697" operator="lessThan">
      <formula>$C$4</formula>
    </cfRule>
  </conditionalFormatting>
  <conditionalFormatting sqref="V51">
    <cfRule type="cellIs" dxfId="24867" priority="2698" operator="lessThan">
      <formula>$C$4</formula>
    </cfRule>
  </conditionalFormatting>
  <conditionalFormatting sqref="V52">
    <cfRule type="cellIs" dxfId="24866" priority="2699" operator="lessThan">
      <formula>$C$4</formula>
    </cfRule>
  </conditionalFormatting>
  <conditionalFormatting sqref="V53">
    <cfRule type="cellIs" dxfId="24865" priority="2700" operator="lessThan">
      <formula>$C$4</formula>
    </cfRule>
  </conditionalFormatting>
  <conditionalFormatting sqref="V54">
    <cfRule type="cellIs" dxfId="24864" priority="2701" operator="lessThan">
      <formula>$C$4</formula>
    </cfRule>
  </conditionalFormatting>
  <conditionalFormatting sqref="V55">
    <cfRule type="cellIs" dxfId="24863" priority="2702" operator="lessThan">
      <formula>$C$4</formula>
    </cfRule>
  </conditionalFormatting>
  <conditionalFormatting sqref="V56">
    <cfRule type="cellIs" dxfId="24862" priority="2703" operator="lessThan">
      <formula>$C$4</formula>
    </cfRule>
  </conditionalFormatting>
  <conditionalFormatting sqref="V57">
    <cfRule type="cellIs" dxfId="24861" priority="2704" operator="lessThan">
      <formula>$C$4</formula>
    </cfRule>
  </conditionalFormatting>
  <conditionalFormatting sqref="V58">
    <cfRule type="cellIs" dxfId="24860" priority="2705" operator="lessThan">
      <formula>$C$4</formula>
    </cfRule>
  </conditionalFormatting>
  <conditionalFormatting sqref="V59">
    <cfRule type="cellIs" dxfId="24859" priority="2706" operator="lessThan">
      <formula>$C$4</formula>
    </cfRule>
  </conditionalFormatting>
  <conditionalFormatting sqref="V60">
    <cfRule type="cellIs" dxfId="24858" priority="2707" operator="lessThan">
      <formula>$C$4</formula>
    </cfRule>
  </conditionalFormatting>
  <conditionalFormatting sqref="CR11">
    <cfRule type="cellIs" dxfId="24857" priority="2708" operator="lessThan">
      <formula>$C$4</formula>
    </cfRule>
  </conditionalFormatting>
  <conditionalFormatting sqref="CR11">
    <cfRule type="cellIs" dxfId="24856" priority="2709" operator="lessThan">
      <formula>$C$4</formula>
    </cfRule>
  </conditionalFormatting>
  <conditionalFormatting sqref="CR12">
    <cfRule type="cellIs" dxfId="24855" priority="2710" operator="lessThan">
      <formula>$C$4</formula>
    </cfRule>
  </conditionalFormatting>
  <conditionalFormatting sqref="CR12">
    <cfRule type="cellIs" dxfId="24854" priority="2711" operator="lessThan">
      <formula>$C$4</formula>
    </cfRule>
  </conditionalFormatting>
  <conditionalFormatting sqref="CR13">
    <cfRule type="cellIs" dxfId="24853" priority="2712" operator="lessThan">
      <formula>$C$4</formula>
    </cfRule>
  </conditionalFormatting>
  <conditionalFormatting sqref="CR13">
    <cfRule type="cellIs" dxfId="24852" priority="2713" operator="lessThan">
      <formula>$C$4</formula>
    </cfRule>
  </conditionalFormatting>
  <conditionalFormatting sqref="CR14">
    <cfRule type="cellIs" dxfId="24851" priority="2714" operator="lessThan">
      <formula>$C$4</formula>
    </cfRule>
  </conditionalFormatting>
  <conditionalFormatting sqref="CR14">
    <cfRule type="cellIs" dxfId="24850" priority="2715" operator="lessThan">
      <formula>$C$4</formula>
    </cfRule>
  </conditionalFormatting>
  <conditionalFormatting sqref="CR15">
    <cfRule type="cellIs" dxfId="24849" priority="2716" operator="lessThan">
      <formula>$C$4</formula>
    </cfRule>
  </conditionalFormatting>
  <conditionalFormatting sqref="CR15">
    <cfRule type="cellIs" dxfId="24848" priority="2717" operator="lessThan">
      <formula>$C$4</formula>
    </cfRule>
  </conditionalFormatting>
  <conditionalFormatting sqref="CR16">
    <cfRule type="cellIs" dxfId="24847" priority="2718" operator="lessThan">
      <formula>$C$4</formula>
    </cfRule>
  </conditionalFormatting>
  <conditionalFormatting sqref="CR16">
    <cfRule type="cellIs" dxfId="24846" priority="2719" operator="lessThan">
      <formula>$C$4</formula>
    </cfRule>
  </conditionalFormatting>
  <conditionalFormatting sqref="CR17">
    <cfRule type="cellIs" dxfId="24845" priority="2720" operator="lessThan">
      <formula>$C$4</formula>
    </cfRule>
  </conditionalFormatting>
  <conditionalFormatting sqref="CR17">
    <cfRule type="cellIs" dxfId="24844" priority="2721" operator="lessThan">
      <formula>$C$4</formula>
    </cfRule>
  </conditionalFormatting>
  <conditionalFormatting sqref="CR18">
    <cfRule type="cellIs" dxfId="24843" priority="2722" operator="lessThan">
      <formula>$C$4</formula>
    </cfRule>
  </conditionalFormatting>
  <conditionalFormatting sqref="CR18">
    <cfRule type="cellIs" dxfId="24842" priority="2723" operator="lessThan">
      <formula>$C$4</formula>
    </cfRule>
  </conditionalFormatting>
  <conditionalFormatting sqref="CR19">
    <cfRule type="cellIs" dxfId="24841" priority="2724" operator="lessThan">
      <formula>$C$4</formula>
    </cfRule>
  </conditionalFormatting>
  <conditionalFormatting sqref="CR19">
    <cfRule type="cellIs" dxfId="24840" priority="2725" operator="lessThan">
      <formula>$C$4</formula>
    </cfRule>
  </conditionalFormatting>
  <conditionalFormatting sqref="CR20">
    <cfRule type="cellIs" dxfId="24839" priority="2726" operator="lessThan">
      <formula>$C$4</formula>
    </cfRule>
  </conditionalFormatting>
  <conditionalFormatting sqref="CR20">
    <cfRule type="cellIs" dxfId="24838" priority="2727" operator="lessThan">
      <formula>$C$4</formula>
    </cfRule>
  </conditionalFormatting>
  <conditionalFormatting sqref="CR21">
    <cfRule type="cellIs" dxfId="24837" priority="2728" operator="lessThan">
      <formula>$C$4</formula>
    </cfRule>
  </conditionalFormatting>
  <conditionalFormatting sqref="CR21">
    <cfRule type="cellIs" dxfId="24836" priority="2729" operator="lessThan">
      <formula>$C$4</formula>
    </cfRule>
  </conditionalFormatting>
  <conditionalFormatting sqref="CR22">
    <cfRule type="cellIs" dxfId="24835" priority="2730" operator="lessThan">
      <formula>$C$4</formula>
    </cfRule>
  </conditionalFormatting>
  <conditionalFormatting sqref="CR22">
    <cfRule type="cellIs" dxfId="24834" priority="2731" operator="lessThan">
      <formula>$C$4</formula>
    </cfRule>
  </conditionalFormatting>
  <conditionalFormatting sqref="CR23">
    <cfRule type="cellIs" dxfId="24833" priority="2732" operator="lessThan">
      <formula>$C$4</formula>
    </cfRule>
  </conditionalFormatting>
  <conditionalFormatting sqref="CR23">
    <cfRule type="cellIs" dxfId="24832" priority="2733" operator="lessThan">
      <formula>$C$4</formula>
    </cfRule>
  </conditionalFormatting>
  <conditionalFormatting sqref="CR24">
    <cfRule type="cellIs" dxfId="24831" priority="2734" operator="lessThan">
      <formula>$C$4</formula>
    </cfRule>
  </conditionalFormatting>
  <conditionalFormatting sqref="CR24">
    <cfRule type="cellIs" dxfId="24830" priority="2735" operator="lessThan">
      <formula>$C$4</formula>
    </cfRule>
  </conditionalFormatting>
  <conditionalFormatting sqref="CR25">
    <cfRule type="cellIs" dxfId="24829" priority="2736" operator="lessThan">
      <formula>$C$4</formula>
    </cfRule>
  </conditionalFormatting>
  <conditionalFormatting sqref="CR25">
    <cfRule type="cellIs" dxfId="24828" priority="2737" operator="lessThan">
      <formula>$C$4</formula>
    </cfRule>
  </conditionalFormatting>
  <conditionalFormatting sqref="CR26">
    <cfRule type="cellIs" dxfId="24827" priority="2738" operator="lessThan">
      <formula>$C$4</formula>
    </cfRule>
  </conditionalFormatting>
  <conditionalFormatting sqref="CR26">
    <cfRule type="cellIs" dxfId="24826" priority="2739" operator="lessThan">
      <formula>$C$4</formula>
    </cfRule>
  </conditionalFormatting>
  <conditionalFormatting sqref="CR27">
    <cfRule type="cellIs" dxfId="24825" priority="2740" operator="lessThan">
      <formula>$C$4</formula>
    </cfRule>
  </conditionalFormatting>
  <conditionalFormatting sqref="CR27">
    <cfRule type="cellIs" dxfId="24824" priority="2741" operator="lessThan">
      <formula>$C$4</formula>
    </cfRule>
  </conditionalFormatting>
  <conditionalFormatting sqref="CR28">
    <cfRule type="cellIs" dxfId="24823" priority="2742" operator="lessThan">
      <formula>$C$4</formula>
    </cfRule>
  </conditionalFormatting>
  <conditionalFormatting sqref="CR28">
    <cfRule type="cellIs" dxfId="24822" priority="2743" operator="lessThan">
      <formula>$C$4</formula>
    </cfRule>
  </conditionalFormatting>
  <conditionalFormatting sqref="CR29">
    <cfRule type="cellIs" dxfId="24821" priority="2744" operator="lessThan">
      <formula>$C$4</formula>
    </cfRule>
  </conditionalFormatting>
  <conditionalFormatting sqref="CR29">
    <cfRule type="cellIs" dxfId="24820" priority="2745" operator="lessThan">
      <formula>$C$4</formula>
    </cfRule>
  </conditionalFormatting>
  <conditionalFormatting sqref="CR30">
    <cfRule type="cellIs" dxfId="24819" priority="2746" operator="lessThan">
      <formula>$C$4</formula>
    </cfRule>
  </conditionalFormatting>
  <conditionalFormatting sqref="CR30">
    <cfRule type="cellIs" dxfId="24818" priority="2747" operator="lessThan">
      <formula>$C$4</formula>
    </cfRule>
  </conditionalFormatting>
  <conditionalFormatting sqref="CR31">
    <cfRule type="cellIs" dxfId="24817" priority="2748" operator="lessThan">
      <formula>$C$4</formula>
    </cfRule>
  </conditionalFormatting>
  <conditionalFormatting sqref="CR31">
    <cfRule type="cellIs" dxfId="24816" priority="2749" operator="lessThan">
      <formula>$C$4</formula>
    </cfRule>
  </conditionalFormatting>
  <conditionalFormatting sqref="CR32">
    <cfRule type="cellIs" dxfId="24815" priority="2750" operator="lessThan">
      <formula>$C$4</formula>
    </cfRule>
  </conditionalFormatting>
  <conditionalFormatting sqref="CR32">
    <cfRule type="cellIs" dxfId="24814" priority="2751" operator="lessThan">
      <formula>$C$4</formula>
    </cfRule>
  </conditionalFormatting>
  <conditionalFormatting sqref="CR33">
    <cfRule type="cellIs" dxfId="24813" priority="2752" operator="lessThan">
      <formula>$C$4</formula>
    </cfRule>
  </conditionalFormatting>
  <conditionalFormatting sqref="CR33">
    <cfRule type="cellIs" dxfId="24812" priority="2753" operator="lessThan">
      <formula>$C$4</formula>
    </cfRule>
  </conditionalFormatting>
  <conditionalFormatting sqref="CR34">
    <cfRule type="cellIs" dxfId="24811" priority="2754" operator="lessThan">
      <formula>$C$4</formula>
    </cfRule>
  </conditionalFormatting>
  <conditionalFormatting sqref="CR34">
    <cfRule type="cellIs" dxfId="24810" priority="2755" operator="lessThan">
      <formula>$C$4</formula>
    </cfRule>
  </conditionalFormatting>
  <conditionalFormatting sqref="CR35">
    <cfRule type="cellIs" dxfId="24809" priority="2756" operator="lessThan">
      <formula>$C$4</formula>
    </cfRule>
  </conditionalFormatting>
  <conditionalFormatting sqref="CR35">
    <cfRule type="cellIs" dxfId="24808" priority="2757" operator="lessThan">
      <formula>$C$4</formula>
    </cfRule>
  </conditionalFormatting>
  <conditionalFormatting sqref="CR36">
    <cfRule type="cellIs" dxfId="24807" priority="2758" operator="lessThan">
      <formula>$C$4</formula>
    </cfRule>
  </conditionalFormatting>
  <conditionalFormatting sqref="CR36">
    <cfRule type="cellIs" dxfId="24806" priority="2759" operator="lessThan">
      <formula>$C$4</formula>
    </cfRule>
  </conditionalFormatting>
  <conditionalFormatting sqref="CR37">
    <cfRule type="cellIs" dxfId="24805" priority="2760" operator="lessThan">
      <formula>$C$4</formula>
    </cfRule>
  </conditionalFormatting>
  <conditionalFormatting sqref="CR37">
    <cfRule type="cellIs" dxfId="24804" priority="2761" operator="lessThan">
      <formula>$C$4</formula>
    </cfRule>
  </conditionalFormatting>
  <conditionalFormatting sqref="CR38">
    <cfRule type="cellIs" dxfId="24803" priority="2762" operator="lessThan">
      <formula>$C$4</formula>
    </cfRule>
  </conditionalFormatting>
  <conditionalFormatting sqref="CR38">
    <cfRule type="cellIs" dxfId="24802" priority="2763" operator="lessThan">
      <formula>$C$4</formula>
    </cfRule>
  </conditionalFormatting>
  <conditionalFormatting sqref="CR39">
    <cfRule type="cellIs" dxfId="24801" priority="2764" operator="lessThan">
      <formula>$C$4</formula>
    </cfRule>
  </conditionalFormatting>
  <conditionalFormatting sqref="CR39">
    <cfRule type="cellIs" dxfId="24800" priority="2765" operator="lessThan">
      <formula>$C$4</formula>
    </cfRule>
  </conditionalFormatting>
  <conditionalFormatting sqref="CR40">
    <cfRule type="cellIs" dxfId="24799" priority="2766" operator="lessThan">
      <formula>$C$4</formula>
    </cfRule>
  </conditionalFormatting>
  <conditionalFormatting sqref="CR40">
    <cfRule type="cellIs" dxfId="24798" priority="2767" operator="lessThan">
      <formula>$C$4</formula>
    </cfRule>
  </conditionalFormatting>
  <conditionalFormatting sqref="CR41">
    <cfRule type="cellIs" dxfId="24797" priority="2768" operator="lessThan">
      <formula>$C$4</formula>
    </cfRule>
  </conditionalFormatting>
  <conditionalFormatting sqref="CR41">
    <cfRule type="cellIs" dxfId="24796" priority="2769" operator="lessThan">
      <formula>$C$4</formula>
    </cfRule>
  </conditionalFormatting>
  <conditionalFormatting sqref="CR42">
    <cfRule type="cellIs" dxfId="24795" priority="2770" operator="lessThan">
      <formula>$C$4</formula>
    </cfRule>
  </conditionalFormatting>
  <conditionalFormatting sqref="CR42">
    <cfRule type="cellIs" dxfId="24794" priority="2771" operator="lessThan">
      <formula>$C$4</formula>
    </cfRule>
  </conditionalFormatting>
  <conditionalFormatting sqref="CR43">
    <cfRule type="cellIs" dxfId="24793" priority="2772" operator="lessThan">
      <formula>$C$4</formula>
    </cfRule>
  </conditionalFormatting>
  <conditionalFormatting sqref="CR43">
    <cfRule type="cellIs" dxfId="24792" priority="2773" operator="lessThan">
      <formula>$C$4</formula>
    </cfRule>
  </conditionalFormatting>
  <conditionalFormatting sqref="CR44">
    <cfRule type="cellIs" dxfId="24791" priority="2774" operator="lessThan">
      <formula>$C$4</formula>
    </cfRule>
  </conditionalFormatting>
  <conditionalFormatting sqref="CR44">
    <cfRule type="cellIs" dxfId="24790" priority="2775" operator="lessThan">
      <formula>$C$4</formula>
    </cfRule>
  </conditionalFormatting>
  <conditionalFormatting sqref="CR45">
    <cfRule type="cellIs" dxfId="24789" priority="2776" operator="lessThan">
      <formula>$C$4</formula>
    </cfRule>
  </conditionalFormatting>
  <conditionalFormatting sqref="CR45">
    <cfRule type="cellIs" dxfId="24788" priority="2777" operator="lessThan">
      <formula>$C$4</formula>
    </cfRule>
  </conditionalFormatting>
  <conditionalFormatting sqref="CR46">
    <cfRule type="cellIs" dxfId="24787" priority="2778" operator="lessThan">
      <formula>$C$4</formula>
    </cfRule>
  </conditionalFormatting>
  <conditionalFormatting sqref="CR46">
    <cfRule type="cellIs" dxfId="24786" priority="2779" operator="lessThan">
      <formula>$C$4</formula>
    </cfRule>
  </conditionalFormatting>
  <conditionalFormatting sqref="CR47">
    <cfRule type="cellIs" dxfId="24785" priority="2780" operator="lessThan">
      <formula>$C$4</formula>
    </cfRule>
  </conditionalFormatting>
  <conditionalFormatting sqref="CR47">
    <cfRule type="cellIs" dxfId="24784" priority="2781" operator="lessThan">
      <formula>$C$4</formula>
    </cfRule>
  </conditionalFormatting>
  <conditionalFormatting sqref="CR48">
    <cfRule type="cellIs" dxfId="24783" priority="2782" operator="lessThan">
      <formula>$C$4</formula>
    </cfRule>
  </conditionalFormatting>
  <conditionalFormatting sqref="CR48">
    <cfRule type="cellIs" dxfId="24782" priority="2783" operator="lessThan">
      <formula>$C$4</formula>
    </cfRule>
  </conditionalFormatting>
  <conditionalFormatting sqref="CR49">
    <cfRule type="cellIs" dxfId="24781" priority="2784" operator="lessThan">
      <formula>$C$4</formula>
    </cfRule>
  </conditionalFormatting>
  <conditionalFormatting sqref="CR49">
    <cfRule type="cellIs" dxfId="24780" priority="2785" operator="lessThan">
      <formula>$C$4</formula>
    </cfRule>
  </conditionalFormatting>
  <conditionalFormatting sqref="CR50">
    <cfRule type="cellIs" dxfId="24779" priority="2786" operator="lessThan">
      <formula>$C$4</formula>
    </cfRule>
  </conditionalFormatting>
  <conditionalFormatting sqref="CR50">
    <cfRule type="cellIs" dxfId="24778" priority="2787" operator="lessThan">
      <formula>$C$4</formula>
    </cfRule>
  </conditionalFormatting>
  <conditionalFormatting sqref="CR51">
    <cfRule type="cellIs" dxfId="24777" priority="2788" operator="lessThan">
      <formula>$C$4</formula>
    </cfRule>
  </conditionalFormatting>
  <conditionalFormatting sqref="CR51">
    <cfRule type="cellIs" dxfId="24776" priority="2789" operator="lessThan">
      <formula>$C$4</formula>
    </cfRule>
  </conditionalFormatting>
  <conditionalFormatting sqref="CR52">
    <cfRule type="cellIs" dxfId="24775" priority="2790" operator="lessThan">
      <formula>$C$4</formula>
    </cfRule>
  </conditionalFormatting>
  <conditionalFormatting sqref="CR52">
    <cfRule type="cellIs" dxfId="24774" priority="2791" operator="lessThan">
      <formula>$C$4</formula>
    </cfRule>
  </conditionalFormatting>
  <conditionalFormatting sqref="CR53">
    <cfRule type="cellIs" dxfId="24773" priority="2792" operator="lessThan">
      <formula>$C$4</formula>
    </cfRule>
  </conditionalFormatting>
  <conditionalFormatting sqref="CR53">
    <cfRule type="cellIs" dxfId="24772" priority="2793" operator="lessThan">
      <formula>$C$4</formula>
    </cfRule>
  </conditionalFormatting>
  <conditionalFormatting sqref="CR54">
    <cfRule type="cellIs" dxfId="24771" priority="2794" operator="lessThan">
      <formula>$C$4</formula>
    </cfRule>
  </conditionalFormatting>
  <conditionalFormatting sqref="CR54">
    <cfRule type="cellIs" dxfId="24770" priority="2795" operator="lessThan">
      <formula>$C$4</formula>
    </cfRule>
  </conditionalFormatting>
  <conditionalFormatting sqref="CR55">
    <cfRule type="cellIs" dxfId="24769" priority="2796" operator="lessThan">
      <formula>$C$4</formula>
    </cfRule>
  </conditionalFormatting>
  <conditionalFormatting sqref="CR55">
    <cfRule type="cellIs" dxfId="24768" priority="2797" operator="lessThan">
      <formula>$C$4</formula>
    </cfRule>
  </conditionalFormatting>
  <conditionalFormatting sqref="CR56">
    <cfRule type="cellIs" dxfId="24767" priority="2798" operator="lessThan">
      <formula>$C$4</formula>
    </cfRule>
  </conditionalFormatting>
  <conditionalFormatting sqref="CR56">
    <cfRule type="cellIs" dxfId="24766" priority="2799" operator="lessThan">
      <formula>$C$4</formula>
    </cfRule>
  </conditionalFormatting>
  <conditionalFormatting sqref="CR57">
    <cfRule type="cellIs" dxfId="24765" priority="2800" operator="lessThan">
      <formula>$C$4</formula>
    </cfRule>
  </conditionalFormatting>
  <conditionalFormatting sqref="CR57">
    <cfRule type="cellIs" dxfId="24764" priority="2801" operator="lessThan">
      <formula>$C$4</formula>
    </cfRule>
  </conditionalFormatting>
  <conditionalFormatting sqref="CR58">
    <cfRule type="cellIs" dxfId="24763" priority="2802" operator="lessThan">
      <formula>$C$4</formula>
    </cfRule>
  </conditionalFormatting>
  <conditionalFormatting sqref="CR58">
    <cfRule type="cellIs" dxfId="24762" priority="2803" operator="lessThan">
      <formula>$C$4</formula>
    </cfRule>
  </conditionalFormatting>
  <conditionalFormatting sqref="CR59">
    <cfRule type="cellIs" dxfId="24761" priority="2804" operator="lessThan">
      <formula>$C$4</formula>
    </cfRule>
  </conditionalFormatting>
  <conditionalFormatting sqref="CR59">
    <cfRule type="cellIs" dxfId="24760" priority="2805" operator="lessThan">
      <formula>$C$4</formula>
    </cfRule>
  </conditionalFormatting>
  <conditionalFormatting sqref="CR60">
    <cfRule type="cellIs" dxfId="24759" priority="2806" operator="lessThan">
      <formula>$C$4</formula>
    </cfRule>
  </conditionalFormatting>
  <conditionalFormatting sqref="CR60">
    <cfRule type="cellIs" dxfId="24758" priority="2807" operator="lessThan">
      <formula>$C$4</formula>
    </cfRule>
  </conditionalFormatting>
  <conditionalFormatting sqref="L11">
    <cfRule type="cellIs" dxfId="24757" priority="2808" operator="lessThan">
      <formula>$C$4</formula>
    </cfRule>
  </conditionalFormatting>
  <conditionalFormatting sqref="L11">
    <cfRule type="cellIs" dxfId="24756" priority="2809" operator="lessThan">
      <formula>$C$4</formula>
    </cfRule>
  </conditionalFormatting>
  <conditionalFormatting sqref="L12">
    <cfRule type="cellIs" dxfId="24755" priority="2810" operator="lessThan">
      <formula>$C$4</formula>
    </cfRule>
  </conditionalFormatting>
  <conditionalFormatting sqref="L12">
    <cfRule type="cellIs" dxfId="24754" priority="2811" operator="lessThan">
      <formula>$C$4</formula>
    </cfRule>
  </conditionalFormatting>
  <conditionalFormatting sqref="L13">
    <cfRule type="cellIs" dxfId="24753" priority="2812" operator="lessThan">
      <formula>$C$4</formula>
    </cfRule>
  </conditionalFormatting>
  <conditionalFormatting sqref="L13">
    <cfRule type="cellIs" dxfId="24752" priority="2813" operator="lessThan">
      <formula>$C$4</formula>
    </cfRule>
  </conditionalFormatting>
  <conditionalFormatting sqref="L14">
    <cfRule type="cellIs" dxfId="24751" priority="2814" operator="lessThan">
      <formula>$C$4</formula>
    </cfRule>
  </conditionalFormatting>
  <conditionalFormatting sqref="L14">
    <cfRule type="cellIs" dxfId="24750" priority="2815" operator="lessThan">
      <formula>$C$4</formula>
    </cfRule>
  </conditionalFormatting>
  <conditionalFormatting sqref="L15">
    <cfRule type="cellIs" dxfId="24749" priority="2816" operator="lessThan">
      <formula>$C$4</formula>
    </cfRule>
  </conditionalFormatting>
  <conditionalFormatting sqref="L15">
    <cfRule type="cellIs" dxfId="24748" priority="2817" operator="lessThan">
      <formula>$C$4</formula>
    </cfRule>
  </conditionalFormatting>
  <conditionalFormatting sqref="L16">
    <cfRule type="cellIs" dxfId="24747" priority="2818" operator="lessThan">
      <formula>$C$4</formula>
    </cfRule>
  </conditionalFormatting>
  <conditionalFormatting sqref="L16">
    <cfRule type="cellIs" dxfId="24746" priority="2819" operator="lessThan">
      <formula>$C$4</formula>
    </cfRule>
  </conditionalFormatting>
  <conditionalFormatting sqref="L17">
    <cfRule type="cellIs" dxfId="24745" priority="2820" operator="lessThan">
      <formula>$C$4</formula>
    </cfRule>
  </conditionalFormatting>
  <conditionalFormatting sqref="L17">
    <cfRule type="cellIs" dxfId="24744" priority="2821" operator="lessThan">
      <formula>$C$4</formula>
    </cfRule>
  </conditionalFormatting>
  <conditionalFormatting sqref="L18">
    <cfRule type="cellIs" dxfId="24743" priority="2822" operator="lessThan">
      <formula>$C$4</formula>
    </cfRule>
  </conditionalFormatting>
  <conditionalFormatting sqref="L18">
    <cfRule type="cellIs" dxfId="24742" priority="2823" operator="lessThan">
      <formula>$C$4</formula>
    </cfRule>
  </conditionalFormatting>
  <conditionalFormatting sqref="L19">
    <cfRule type="cellIs" dxfId="24741" priority="2824" operator="lessThan">
      <formula>$C$4</formula>
    </cfRule>
  </conditionalFormatting>
  <conditionalFormatting sqref="L19">
    <cfRule type="cellIs" dxfId="24740" priority="2825" operator="lessThan">
      <formula>$C$4</formula>
    </cfRule>
  </conditionalFormatting>
  <conditionalFormatting sqref="L20">
    <cfRule type="cellIs" dxfId="24739" priority="2826" operator="lessThan">
      <formula>$C$4</formula>
    </cfRule>
  </conditionalFormatting>
  <conditionalFormatting sqref="L20">
    <cfRule type="cellIs" dxfId="24738" priority="2827" operator="lessThan">
      <formula>$C$4</formula>
    </cfRule>
  </conditionalFormatting>
  <conditionalFormatting sqref="L21">
    <cfRule type="cellIs" dxfId="24737" priority="2828" operator="lessThan">
      <formula>$C$4</formula>
    </cfRule>
  </conditionalFormatting>
  <conditionalFormatting sqref="L21">
    <cfRule type="cellIs" dxfId="24736" priority="2829" operator="lessThan">
      <formula>$C$4</formula>
    </cfRule>
  </conditionalFormatting>
  <conditionalFormatting sqref="L22">
    <cfRule type="cellIs" dxfId="24735" priority="2830" operator="lessThan">
      <formula>$C$4</formula>
    </cfRule>
  </conditionalFormatting>
  <conditionalFormatting sqref="L22">
    <cfRule type="cellIs" dxfId="24734" priority="2831" operator="lessThan">
      <formula>$C$4</formula>
    </cfRule>
  </conditionalFormatting>
  <conditionalFormatting sqref="L23">
    <cfRule type="cellIs" dxfId="24733" priority="2832" operator="lessThan">
      <formula>$C$4</formula>
    </cfRule>
  </conditionalFormatting>
  <conditionalFormatting sqref="L23">
    <cfRule type="cellIs" dxfId="24732" priority="2833" operator="lessThan">
      <formula>$C$4</formula>
    </cfRule>
  </conditionalFormatting>
  <conditionalFormatting sqref="L24">
    <cfRule type="cellIs" dxfId="24731" priority="2834" operator="lessThan">
      <formula>$C$4</formula>
    </cfRule>
  </conditionalFormatting>
  <conditionalFormatting sqref="L24">
    <cfRule type="cellIs" dxfId="24730" priority="2835" operator="lessThan">
      <formula>$C$4</formula>
    </cfRule>
  </conditionalFormatting>
  <conditionalFormatting sqref="L25">
    <cfRule type="cellIs" dxfId="24729" priority="2836" operator="lessThan">
      <formula>$C$4</formula>
    </cfRule>
  </conditionalFormatting>
  <conditionalFormatting sqref="L25">
    <cfRule type="cellIs" dxfId="24728" priority="2837" operator="lessThan">
      <formula>$C$4</formula>
    </cfRule>
  </conditionalFormatting>
  <conditionalFormatting sqref="L26">
    <cfRule type="cellIs" dxfId="24727" priority="2838" operator="lessThan">
      <formula>$C$4</formula>
    </cfRule>
  </conditionalFormatting>
  <conditionalFormatting sqref="L26">
    <cfRule type="cellIs" dxfId="24726" priority="2839" operator="lessThan">
      <formula>$C$4</formula>
    </cfRule>
  </conditionalFormatting>
  <conditionalFormatting sqref="L27">
    <cfRule type="cellIs" dxfId="24725" priority="2840" operator="lessThan">
      <formula>$C$4</formula>
    </cfRule>
  </conditionalFormatting>
  <conditionalFormatting sqref="L27">
    <cfRule type="cellIs" dxfId="24724" priority="2841" operator="lessThan">
      <formula>$C$4</formula>
    </cfRule>
  </conditionalFormatting>
  <conditionalFormatting sqref="L28">
    <cfRule type="cellIs" dxfId="24723" priority="2842" operator="lessThan">
      <formula>$C$4</formula>
    </cfRule>
  </conditionalFormatting>
  <conditionalFormatting sqref="L28">
    <cfRule type="cellIs" dxfId="24722" priority="2843" operator="lessThan">
      <formula>$C$4</formula>
    </cfRule>
  </conditionalFormatting>
  <conditionalFormatting sqref="L29">
    <cfRule type="cellIs" dxfId="24721" priority="2844" operator="lessThan">
      <formula>$C$4</formula>
    </cfRule>
  </conditionalFormatting>
  <conditionalFormatting sqref="L29">
    <cfRule type="cellIs" dxfId="24720" priority="2845" operator="lessThan">
      <formula>$C$4</formula>
    </cfRule>
  </conditionalFormatting>
  <conditionalFormatting sqref="L30">
    <cfRule type="cellIs" dxfId="24719" priority="2846" operator="lessThan">
      <formula>$C$4</formula>
    </cfRule>
  </conditionalFormatting>
  <conditionalFormatting sqref="L30">
    <cfRule type="cellIs" dxfId="24718" priority="2847" operator="lessThan">
      <formula>$C$4</formula>
    </cfRule>
  </conditionalFormatting>
  <conditionalFormatting sqref="L31">
    <cfRule type="cellIs" dxfId="24717" priority="2848" operator="lessThan">
      <formula>$C$4</formula>
    </cfRule>
  </conditionalFormatting>
  <conditionalFormatting sqref="L31">
    <cfRule type="cellIs" dxfId="24716" priority="2849" operator="lessThan">
      <formula>$C$4</formula>
    </cfRule>
  </conditionalFormatting>
  <conditionalFormatting sqref="L32">
    <cfRule type="cellIs" dxfId="24715" priority="2850" operator="lessThan">
      <formula>$C$4</formula>
    </cfRule>
  </conditionalFormatting>
  <conditionalFormatting sqref="L32">
    <cfRule type="cellIs" dxfId="24714" priority="2851" operator="lessThan">
      <formula>$C$4</formula>
    </cfRule>
  </conditionalFormatting>
  <conditionalFormatting sqref="L33">
    <cfRule type="cellIs" dxfId="24713" priority="2852" operator="lessThan">
      <formula>$C$4</formula>
    </cfRule>
  </conditionalFormatting>
  <conditionalFormatting sqref="L33">
    <cfRule type="cellIs" dxfId="24712" priority="2853" operator="lessThan">
      <formula>$C$4</formula>
    </cfRule>
  </conditionalFormatting>
  <conditionalFormatting sqref="L34">
    <cfRule type="cellIs" dxfId="24711" priority="2854" operator="lessThan">
      <formula>$C$4</formula>
    </cfRule>
  </conditionalFormatting>
  <conditionalFormatting sqref="L34">
    <cfRule type="cellIs" dxfId="24710" priority="2855" operator="lessThan">
      <formula>$C$4</formula>
    </cfRule>
  </conditionalFormatting>
  <conditionalFormatting sqref="L35">
    <cfRule type="cellIs" dxfId="24709" priority="2856" operator="lessThan">
      <formula>$C$4</formula>
    </cfRule>
  </conditionalFormatting>
  <conditionalFormatting sqref="L35">
    <cfRule type="cellIs" dxfId="24708" priority="2857" operator="lessThan">
      <formula>$C$4</formula>
    </cfRule>
  </conditionalFormatting>
  <conditionalFormatting sqref="L36">
    <cfRule type="cellIs" dxfId="24707" priority="2858" operator="lessThan">
      <formula>$C$4</formula>
    </cfRule>
  </conditionalFormatting>
  <conditionalFormatting sqref="L36">
    <cfRule type="cellIs" dxfId="24706" priority="2859" operator="lessThan">
      <formula>$C$4</formula>
    </cfRule>
  </conditionalFormatting>
  <conditionalFormatting sqref="L37">
    <cfRule type="cellIs" dxfId="24705" priority="2860" operator="lessThan">
      <formula>$C$4</formula>
    </cfRule>
  </conditionalFormatting>
  <conditionalFormatting sqref="L37">
    <cfRule type="cellIs" dxfId="24704" priority="2861" operator="lessThan">
      <formula>$C$4</formula>
    </cfRule>
  </conditionalFormatting>
  <conditionalFormatting sqref="L38">
    <cfRule type="cellIs" dxfId="24703" priority="2862" operator="lessThan">
      <formula>$C$4</formula>
    </cfRule>
  </conditionalFormatting>
  <conditionalFormatting sqref="L38">
    <cfRule type="cellIs" dxfId="24702" priority="2863" operator="lessThan">
      <formula>$C$4</formula>
    </cfRule>
  </conditionalFormatting>
  <conditionalFormatting sqref="L39">
    <cfRule type="cellIs" dxfId="24701" priority="2864" operator="lessThan">
      <formula>$C$4</formula>
    </cfRule>
  </conditionalFormatting>
  <conditionalFormatting sqref="L39">
    <cfRule type="cellIs" dxfId="24700" priority="2865" operator="lessThan">
      <formula>$C$4</formula>
    </cfRule>
  </conditionalFormatting>
  <conditionalFormatting sqref="L40">
    <cfRule type="cellIs" dxfId="24699" priority="2866" operator="lessThan">
      <formula>$C$4</formula>
    </cfRule>
  </conditionalFormatting>
  <conditionalFormatting sqref="L40">
    <cfRule type="cellIs" dxfId="24698" priority="2867" operator="lessThan">
      <formula>$C$4</formula>
    </cfRule>
  </conditionalFormatting>
  <conditionalFormatting sqref="L41">
    <cfRule type="cellIs" dxfId="24697" priority="2868" operator="lessThan">
      <formula>$C$4</formula>
    </cfRule>
  </conditionalFormatting>
  <conditionalFormatting sqref="L41">
    <cfRule type="cellIs" dxfId="24696" priority="2869" operator="lessThan">
      <formula>$C$4</formula>
    </cfRule>
  </conditionalFormatting>
  <conditionalFormatting sqref="L42">
    <cfRule type="cellIs" dxfId="24695" priority="2870" operator="lessThan">
      <formula>$C$4</formula>
    </cfRule>
  </conditionalFormatting>
  <conditionalFormatting sqref="L42">
    <cfRule type="cellIs" dxfId="24694" priority="2871" operator="lessThan">
      <formula>$C$4</formula>
    </cfRule>
  </conditionalFormatting>
  <conditionalFormatting sqref="L43">
    <cfRule type="cellIs" dxfId="24693" priority="2872" operator="lessThan">
      <formula>$C$4</formula>
    </cfRule>
  </conditionalFormatting>
  <conditionalFormatting sqref="L43">
    <cfRule type="cellIs" dxfId="24692" priority="2873" operator="lessThan">
      <formula>$C$4</formula>
    </cfRule>
  </conditionalFormatting>
  <conditionalFormatting sqref="L44">
    <cfRule type="cellIs" dxfId="24691" priority="2874" operator="lessThan">
      <formula>$C$4</formula>
    </cfRule>
  </conditionalFormatting>
  <conditionalFormatting sqref="L44">
    <cfRule type="cellIs" dxfId="24690" priority="2875" operator="lessThan">
      <formula>$C$4</formula>
    </cfRule>
  </conditionalFormatting>
  <conditionalFormatting sqref="L45">
    <cfRule type="cellIs" dxfId="24689" priority="2876" operator="lessThan">
      <formula>$C$4</formula>
    </cfRule>
  </conditionalFormatting>
  <conditionalFormatting sqref="L45">
    <cfRule type="cellIs" dxfId="24688" priority="2877" operator="lessThan">
      <formula>$C$4</formula>
    </cfRule>
  </conditionalFormatting>
  <conditionalFormatting sqref="L46">
    <cfRule type="cellIs" dxfId="24687" priority="2878" operator="lessThan">
      <formula>$C$4</formula>
    </cfRule>
  </conditionalFormatting>
  <conditionalFormatting sqref="L46">
    <cfRule type="cellIs" dxfId="24686" priority="2879" operator="lessThan">
      <formula>$C$4</formula>
    </cfRule>
  </conditionalFormatting>
  <conditionalFormatting sqref="L47">
    <cfRule type="cellIs" dxfId="24685" priority="2880" operator="lessThan">
      <formula>$C$4</formula>
    </cfRule>
  </conditionalFormatting>
  <conditionalFormatting sqref="L47">
    <cfRule type="cellIs" dxfId="24684" priority="2881" operator="lessThan">
      <formula>$C$4</formula>
    </cfRule>
  </conditionalFormatting>
  <conditionalFormatting sqref="L48">
    <cfRule type="cellIs" dxfId="24683" priority="2882" operator="lessThan">
      <formula>$C$4</formula>
    </cfRule>
  </conditionalFormatting>
  <conditionalFormatting sqref="L48">
    <cfRule type="cellIs" dxfId="24682" priority="2883" operator="lessThan">
      <formula>$C$4</formula>
    </cfRule>
  </conditionalFormatting>
  <conditionalFormatting sqref="L49">
    <cfRule type="cellIs" dxfId="24681" priority="2884" operator="lessThan">
      <formula>$C$4</formula>
    </cfRule>
  </conditionalFormatting>
  <conditionalFormatting sqref="L49">
    <cfRule type="cellIs" dxfId="24680" priority="2885" operator="lessThan">
      <formula>$C$4</formula>
    </cfRule>
  </conditionalFormatting>
  <conditionalFormatting sqref="L50">
    <cfRule type="cellIs" dxfId="24679" priority="2886" operator="lessThan">
      <formula>$C$4</formula>
    </cfRule>
  </conditionalFormatting>
  <conditionalFormatting sqref="L50">
    <cfRule type="cellIs" dxfId="24678" priority="2887" operator="lessThan">
      <formula>$C$4</formula>
    </cfRule>
  </conditionalFormatting>
  <conditionalFormatting sqref="L51">
    <cfRule type="cellIs" dxfId="24677" priority="2888" operator="lessThan">
      <formula>$C$4</formula>
    </cfRule>
  </conditionalFormatting>
  <conditionalFormatting sqref="L51">
    <cfRule type="cellIs" dxfId="24676" priority="2889" operator="lessThan">
      <formula>$C$4</formula>
    </cfRule>
  </conditionalFormatting>
  <conditionalFormatting sqref="L52">
    <cfRule type="cellIs" dxfId="24675" priority="2890" operator="lessThan">
      <formula>$C$4</formula>
    </cfRule>
  </conditionalFormatting>
  <conditionalFormatting sqref="L52">
    <cfRule type="cellIs" dxfId="24674" priority="2891" operator="lessThan">
      <formula>$C$4</formula>
    </cfRule>
  </conditionalFormatting>
  <conditionalFormatting sqref="L53">
    <cfRule type="cellIs" dxfId="24673" priority="2892" operator="lessThan">
      <formula>$C$4</formula>
    </cfRule>
  </conditionalFormatting>
  <conditionalFormatting sqref="L53">
    <cfRule type="cellIs" dxfId="24672" priority="2893" operator="lessThan">
      <formula>$C$4</formula>
    </cfRule>
  </conditionalFormatting>
  <conditionalFormatting sqref="L54">
    <cfRule type="cellIs" dxfId="24671" priority="2894" operator="lessThan">
      <formula>$C$4</formula>
    </cfRule>
  </conditionalFormatting>
  <conditionalFormatting sqref="L54">
    <cfRule type="cellIs" dxfId="24670" priority="2895" operator="lessThan">
      <formula>$C$4</formula>
    </cfRule>
  </conditionalFormatting>
  <conditionalFormatting sqref="L55">
    <cfRule type="cellIs" dxfId="24669" priority="2896" operator="lessThan">
      <formula>$C$4</formula>
    </cfRule>
  </conditionalFormatting>
  <conditionalFormatting sqref="L55">
    <cfRule type="cellIs" dxfId="24668" priority="2897" operator="lessThan">
      <formula>$C$4</formula>
    </cfRule>
  </conditionalFormatting>
  <conditionalFormatting sqref="L56">
    <cfRule type="cellIs" dxfId="24667" priority="2898" operator="lessThan">
      <formula>$C$4</formula>
    </cfRule>
  </conditionalFormatting>
  <conditionalFormatting sqref="L56">
    <cfRule type="cellIs" dxfId="24666" priority="2899" operator="lessThan">
      <formula>$C$4</formula>
    </cfRule>
  </conditionalFormatting>
  <conditionalFormatting sqref="L57">
    <cfRule type="cellIs" dxfId="24665" priority="2900" operator="lessThan">
      <formula>$C$4</formula>
    </cfRule>
  </conditionalFormatting>
  <conditionalFormatting sqref="L57">
    <cfRule type="cellIs" dxfId="24664" priority="2901" operator="lessThan">
      <formula>$C$4</formula>
    </cfRule>
  </conditionalFormatting>
  <conditionalFormatting sqref="L58">
    <cfRule type="cellIs" dxfId="24663" priority="2902" operator="lessThan">
      <formula>$C$4</formula>
    </cfRule>
  </conditionalFormatting>
  <conditionalFormatting sqref="L58">
    <cfRule type="cellIs" dxfId="24662" priority="2903" operator="lessThan">
      <formula>$C$4</formula>
    </cfRule>
  </conditionalFormatting>
  <conditionalFormatting sqref="L59">
    <cfRule type="cellIs" dxfId="24661" priority="2904" operator="lessThan">
      <formula>$C$4</formula>
    </cfRule>
  </conditionalFormatting>
  <conditionalFormatting sqref="L59">
    <cfRule type="cellIs" dxfId="24660" priority="2905" operator="lessThan">
      <formula>$C$4</formula>
    </cfRule>
  </conditionalFormatting>
  <conditionalFormatting sqref="L60">
    <cfRule type="cellIs" dxfId="24659" priority="2906" operator="lessThan">
      <formula>$C$4</formula>
    </cfRule>
  </conditionalFormatting>
  <conditionalFormatting sqref="L60">
    <cfRule type="cellIs" dxfId="24658" priority="2907" operator="lessThan">
      <formula>$C$4</formula>
    </cfRule>
  </conditionalFormatting>
  <conditionalFormatting sqref="M11">
    <cfRule type="cellIs" dxfId="24657" priority="2908" operator="lessThan">
      <formula>$C$4</formula>
    </cfRule>
  </conditionalFormatting>
  <conditionalFormatting sqref="M11">
    <cfRule type="cellIs" dxfId="24656" priority="2909" operator="lessThan">
      <formula>$C$4</formula>
    </cfRule>
  </conditionalFormatting>
  <conditionalFormatting sqref="M12">
    <cfRule type="cellIs" dxfId="24655" priority="2910" operator="lessThan">
      <formula>$C$4</formula>
    </cfRule>
  </conditionalFormatting>
  <conditionalFormatting sqref="M12">
    <cfRule type="cellIs" dxfId="24654" priority="2911" operator="lessThan">
      <formula>$C$4</formula>
    </cfRule>
  </conditionalFormatting>
  <conditionalFormatting sqref="M13">
    <cfRule type="cellIs" dxfId="24653" priority="2912" operator="lessThan">
      <formula>$C$4</formula>
    </cfRule>
  </conditionalFormatting>
  <conditionalFormatting sqref="M13">
    <cfRule type="cellIs" dxfId="24652" priority="2913" operator="lessThan">
      <formula>$C$4</formula>
    </cfRule>
  </conditionalFormatting>
  <conditionalFormatting sqref="M14">
    <cfRule type="cellIs" dxfId="24651" priority="2914" operator="lessThan">
      <formula>$C$4</formula>
    </cfRule>
  </conditionalFormatting>
  <conditionalFormatting sqref="M14">
    <cfRule type="cellIs" dxfId="24650" priority="2915" operator="lessThan">
      <formula>$C$4</formula>
    </cfRule>
  </conditionalFormatting>
  <conditionalFormatting sqref="M15">
    <cfRule type="cellIs" dxfId="24649" priority="2916" operator="lessThan">
      <formula>$C$4</formula>
    </cfRule>
  </conditionalFormatting>
  <conditionalFormatting sqref="M15">
    <cfRule type="cellIs" dxfId="24648" priority="2917" operator="lessThan">
      <formula>$C$4</formula>
    </cfRule>
  </conditionalFormatting>
  <conditionalFormatting sqref="M16">
    <cfRule type="cellIs" dxfId="24647" priority="2918" operator="lessThan">
      <formula>$C$4</formula>
    </cfRule>
  </conditionalFormatting>
  <conditionalFormatting sqref="M16">
    <cfRule type="cellIs" dxfId="24646" priority="2919" operator="lessThan">
      <formula>$C$4</formula>
    </cfRule>
  </conditionalFormatting>
  <conditionalFormatting sqref="M17">
    <cfRule type="cellIs" dxfId="24645" priority="2920" operator="lessThan">
      <formula>$C$4</formula>
    </cfRule>
  </conditionalFormatting>
  <conditionalFormatting sqref="M17">
    <cfRule type="cellIs" dxfId="24644" priority="2921" operator="lessThan">
      <formula>$C$4</formula>
    </cfRule>
  </conditionalFormatting>
  <conditionalFormatting sqref="M18">
    <cfRule type="cellIs" dxfId="24643" priority="2922" operator="lessThan">
      <formula>$C$4</formula>
    </cfRule>
  </conditionalFormatting>
  <conditionalFormatting sqref="M18">
    <cfRule type="cellIs" dxfId="24642" priority="2923" operator="lessThan">
      <formula>$C$4</formula>
    </cfRule>
  </conditionalFormatting>
  <conditionalFormatting sqref="M19">
    <cfRule type="cellIs" dxfId="24641" priority="2924" operator="lessThan">
      <formula>$C$4</formula>
    </cfRule>
  </conditionalFormatting>
  <conditionalFormatting sqref="M19">
    <cfRule type="cellIs" dxfId="24640" priority="2925" operator="lessThan">
      <formula>$C$4</formula>
    </cfRule>
  </conditionalFormatting>
  <conditionalFormatting sqref="M20">
    <cfRule type="cellIs" dxfId="24639" priority="2926" operator="lessThan">
      <formula>$C$4</formula>
    </cfRule>
  </conditionalFormatting>
  <conditionalFormatting sqref="M20">
    <cfRule type="cellIs" dxfId="24638" priority="2927" operator="lessThan">
      <formula>$C$4</formula>
    </cfRule>
  </conditionalFormatting>
  <conditionalFormatting sqref="M21">
    <cfRule type="cellIs" dxfId="24637" priority="2928" operator="lessThan">
      <formula>$C$4</formula>
    </cfRule>
  </conditionalFormatting>
  <conditionalFormatting sqref="M21">
    <cfRule type="cellIs" dxfId="24636" priority="2929" operator="lessThan">
      <formula>$C$4</formula>
    </cfRule>
  </conditionalFormatting>
  <conditionalFormatting sqref="M22">
    <cfRule type="cellIs" dxfId="24635" priority="2930" operator="lessThan">
      <formula>$C$4</formula>
    </cfRule>
  </conditionalFormatting>
  <conditionalFormatting sqref="M22">
    <cfRule type="cellIs" dxfId="24634" priority="2931" operator="lessThan">
      <formula>$C$4</formula>
    </cfRule>
  </conditionalFormatting>
  <conditionalFormatting sqref="M23">
    <cfRule type="cellIs" dxfId="24633" priority="2932" operator="lessThan">
      <formula>$C$4</formula>
    </cfRule>
  </conditionalFormatting>
  <conditionalFormatting sqref="M23">
    <cfRule type="cellIs" dxfId="24632" priority="2933" operator="lessThan">
      <formula>$C$4</formula>
    </cfRule>
  </conditionalFormatting>
  <conditionalFormatting sqref="M24">
    <cfRule type="cellIs" dxfId="24631" priority="2934" operator="lessThan">
      <formula>$C$4</formula>
    </cfRule>
  </conditionalFormatting>
  <conditionalFormatting sqref="M24">
    <cfRule type="cellIs" dxfId="24630" priority="2935" operator="lessThan">
      <formula>$C$4</formula>
    </cfRule>
  </conditionalFormatting>
  <conditionalFormatting sqref="M25">
    <cfRule type="cellIs" dxfId="24629" priority="2936" operator="lessThan">
      <formula>$C$4</formula>
    </cfRule>
  </conditionalFormatting>
  <conditionalFormatting sqref="M25">
    <cfRule type="cellIs" dxfId="24628" priority="2937" operator="lessThan">
      <formula>$C$4</formula>
    </cfRule>
  </conditionalFormatting>
  <conditionalFormatting sqref="M26">
    <cfRule type="cellIs" dxfId="24627" priority="2938" operator="lessThan">
      <formula>$C$4</formula>
    </cfRule>
  </conditionalFormatting>
  <conditionalFormatting sqref="M26">
    <cfRule type="cellIs" dxfId="24626" priority="2939" operator="lessThan">
      <formula>$C$4</formula>
    </cfRule>
  </conditionalFormatting>
  <conditionalFormatting sqref="M27">
    <cfRule type="cellIs" dxfId="24625" priority="2940" operator="lessThan">
      <formula>$C$4</formula>
    </cfRule>
  </conditionalFormatting>
  <conditionalFormatting sqref="M27">
    <cfRule type="cellIs" dxfId="24624" priority="2941" operator="lessThan">
      <formula>$C$4</formula>
    </cfRule>
  </conditionalFormatting>
  <conditionalFormatting sqref="M28">
    <cfRule type="cellIs" dxfId="24623" priority="2942" operator="lessThan">
      <formula>$C$4</formula>
    </cfRule>
  </conditionalFormatting>
  <conditionalFormatting sqref="M28">
    <cfRule type="cellIs" dxfId="24622" priority="2943" operator="lessThan">
      <formula>$C$4</formula>
    </cfRule>
  </conditionalFormatting>
  <conditionalFormatting sqref="M29">
    <cfRule type="cellIs" dxfId="24621" priority="2944" operator="lessThan">
      <formula>$C$4</formula>
    </cfRule>
  </conditionalFormatting>
  <conditionalFormatting sqref="M29">
    <cfRule type="cellIs" dxfId="24620" priority="2945" operator="lessThan">
      <formula>$C$4</formula>
    </cfRule>
  </conditionalFormatting>
  <conditionalFormatting sqref="M30">
    <cfRule type="cellIs" dxfId="24619" priority="2946" operator="lessThan">
      <formula>$C$4</formula>
    </cfRule>
  </conditionalFormatting>
  <conditionalFormatting sqref="M30">
    <cfRule type="cellIs" dxfId="24618" priority="2947" operator="lessThan">
      <formula>$C$4</formula>
    </cfRule>
  </conditionalFormatting>
  <conditionalFormatting sqref="M31">
    <cfRule type="cellIs" dxfId="24617" priority="2948" operator="lessThan">
      <formula>$C$4</formula>
    </cfRule>
  </conditionalFormatting>
  <conditionalFormatting sqref="M31">
    <cfRule type="cellIs" dxfId="24616" priority="2949" operator="lessThan">
      <formula>$C$4</formula>
    </cfRule>
  </conditionalFormatting>
  <conditionalFormatting sqref="M32">
    <cfRule type="cellIs" dxfId="24615" priority="2950" operator="lessThan">
      <formula>$C$4</formula>
    </cfRule>
  </conditionalFormatting>
  <conditionalFormatting sqref="M32">
    <cfRule type="cellIs" dxfId="24614" priority="2951" operator="lessThan">
      <formula>$C$4</formula>
    </cfRule>
  </conditionalFormatting>
  <conditionalFormatting sqref="M33">
    <cfRule type="cellIs" dxfId="24613" priority="2952" operator="lessThan">
      <formula>$C$4</formula>
    </cfRule>
  </conditionalFormatting>
  <conditionalFormatting sqref="M33">
    <cfRule type="cellIs" dxfId="24612" priority="2953" operator="lessThan">
      <formula>$C$4</formula>
    </cfRule>
  </conditionalFormatting>
  <conditionalFormatting sqref="M34">
    <cfRule type="cellIs" dxfId="24611" priority="2954" operator="lessThan">
      <formula>$C$4</formula>
    </cfRule>
  </conditionalFormatting>
  <conditionalFormatting sqref="M34">
    <cfRule type="cellIs" dxfId="24610" priority="2955" operator="lessThan">
      <formula>$C$4</formula>
    </cfRule>
  </conditionalFormatting>
  <conditionalFormatting sqref="M35">
    <cfRule type="cellIs" dxfId="24609" priority="2956" operator="lessThan">
      <formula>$C$4</formula>
    </cfRule>
  </conditionalFormatting>
  <conditionalFormatting sqref="M35">
    <cfRule type="cellIs" dxfId="24608" priority="2957" operator="lessThan">
      <formula>$C$4</formula>
    </cfRule>
  </conditionalFormatting>
  <conditionalFormatting sqref="M36">
    <cfRule type="cellIs" dxfId="24607" priority="2958" operator="lessThan">
      <formula>$C$4</formula>
    </cfRule>
  </conditionalFormatting>
  <conditionalFormatting sqref="M36">
    <cfRule type="cellIs" dxfId="24606" priority="2959" operator="lessThan">
      <formula>$C$4</formula>
    </cfRule>
  </conditionalFormatting>
  <conditionalFormatting sqref="M37">
    <cfRule type="cellIs" dxfId="24605" priority="2960" operator="lessThan">
      <formula>$C$4</formula>
    </cfRule>
  </conditionalFormatting>
  <conditionalFormatting sqref="M37">
    <cfRule type="cellIs" dxfId="24604" priority="2961" operator="lessThan">
      <formula>$C$4</formula>
    </cfRule>
  </conditionalFormatting>
  <conditionalFormatting sqref="M38">
    <cfRule type="cellIs" dxfId="24603" priority="2962" operator="lessThan">
      <formula>$C$4</formula>
    </cfRule>
  </conditionalFormatting>
  <conditionalFormatting sqref="M38">
    <cfRule type="cellIs" dxfId="24602" priority="2963" operator="lessThan">
      <formula>$C$4</formula>
    </cfRule>
  </conditionalFormatting>
  <conditionalFormatting sqref="M39">
    <cfRule type="cellIs" dxfId="24601" priority="2964" operator="lessThan">
      <formula>$C$4</formula>
    </cfRule>
  </conditionalFormatting>
  <conditionalFormatting sqref="M39">
    <cfRule type="cellIs" dxfId="24600" priority="2965" operator="lessThan">
      <formula>$C$4</formula>
    </cfRule>
  </conditionalFormatting>
  <conditionalFormatting sqref="M40">
    <cfRule type="cellIs" dxfId="24599" priority="2966" operator="lessThan">
      <formula>$C$4</formula>
    </cfRule>
  </conditionalFormatting>
  <conditionalFormatting sqref="M40">
    <cfRule type="cellIs" dxfId="24598" priority="2967" operator="lessThan">
      <formula>$C$4</formula>
    </cfRule>
  </conditionalFormatting>
  <conditionalFormatting sqref="M41">
    <cfRule type="cellIs" dxfId="24597" priority="2968" operator="lessThan">
      <formula>$C$4</formula>
    </cfRule>
  </conditionalFormatting>
  <conditionalFormatting sqref="M41">
    <cfRule type="cellIs" dxfId="24596" priority="2969" operator="lessThan">
      <formula>$C$4</formula>
    </cfRule>
  </conditionalFormatting>
  <conditionalFormatting sqref="M42">
    <cfRule type="cellIs" dxfId="24595" priority="2970" operator="lessThan">
      <formula>$C$4</formula>
    </cfRule>
  </conditionalFormatting>
  <conditionalFormatting sqref="M42">
    <cfRule type="cellIs" dxfId="24594" priority="2971" operator="lessThan">
      <formula>$C$4</formula>
    </cfRule>
  </conditionalFormatting>
  <conditionalFormatting sqref="M43">
    <cfRule type="cellIs" dxfId="24593" priority="2972" operator="lessThan">
      <formula>$C$4</formula>
    </cfRule>
  </conditionalFormatting>
  <conditionalFormatting sqref="M43">
    <cfRule type="cellIs" dxfId="24592" priority="2973" operator="lessThan">
      <formula>$C$4</formula>
    </cfRule>
  </conditionalFormatting>
  <conditionalFormatting sqref="M44">
    <cfRule type="cellIs" dxfId="24591" priority="2974" operator="lessThan">
      <formula>$C$4</formula>
    </cfRule>
  </conditionalFormatting>
  <conditionalFormatting sqref="M44">
    <cfRule type="cellIs" dxfId="24590" priority="2975" operator="lessThan">
      <formula>$C$4</formula>
    </cfRule>
  </conditionalFormatting>
  <conditionalFormatting sqref="M45">
    <cfRule type="cellIs" dxfId="24589" priority="2976" operator="lessThan">
      <formula>$C$4</formula>
    </cfRule>
  </conditionalFormatting>
  <conditionalFormatting sqref="M45">
    <cfRule type="cellIs" dxfId="24588" priority="2977" operator="lessThan">
      <formula>$C$4</formula>
    </cfRule>
  </conditionalFormatting>
  <conditionalFormatting sqref="M46">
    <cfRule type="cellIs" dxfId="24587" priority="2978" operator="lessThan">
      <formula>$C$4</formula>
    </cfRule>
  </conditionalFormatting>
  <conditionalFormatting sqref="M46">
    <cfRule type="cellIs" dxfId="24586" priority="2979" operator="lessThan">
      <formula>$C$4</formula>
    </cfRule>
  </conditionalFormatting>
  <conditionalFormatting sqref="M47">
    <cfRule type="cellIs" dxfId="24585" priority="2980" operator="lessThan">
      <formula>$C$4</formula>
    </cfRule>
  </conditionalFormatting>
  <conditionalFormatting sqref="M47">
    <cfRule type="cellIs" dxfId="24584" priority="2981" operator="lessThan">
      <formula>$C$4</formula>
    </cfRule>
  </conditionalFormatting>
  <conditionalFormatting sqref="M48">
    <cfRule type="cellIs" dxfId="24583" priority="2982" operator="lessThan">
      <formula>$C$4</formula>
    </cfRule>
  </conditionalFormatting>
  <conditionalFormatting sqref="M48">
    <cfRule type="cellIs" dxfId="24582" priority="2983" operator="lessThan">
      <formula>$C$4</formula>
    </cfRule>
  </conditionalFormatting>
  <conditionalFormatting sqref="M49">
    <cfRule type="cellIs" dxfId="24581" priority="2984" operator="lessThan">
      <formula>$C$4</formula>
    </cfRule>
  </conditionalFormatting>
  <conditionalFormatting sqref="M49">
    <cfRule type="cellIs" dxfId="24580" priority="2985" operator="lessThan">
      <formula>$C$4</formula>
    </cfRule>
  </conditionalFormatting>
  <conditionalFormatting sqref="M50">
    <cfRule type="cellIs" dxfId="24579" priority="2986" operator="lessThan">
      <formula>$C$4</formula>
    </cfRule>
  </conditionalFormatting>
  <conditionalFormatting sqref="M50">
    <cfRule type="cellIs" dxfId="24578" priority="2987" operator="lessThan">
      <formula>$C$4</formula>
    </cfRule>
  </conditionalFormatting>
  <conditionalFormatting sqref="M51">
    <cfRule type="cellIs" dxfId="24577" priority="2988" operator="lessThan">
      <formula>$C$4</formula>
    </cfRule>
  </conditionalFormatting>
  <conditionalFormatting sqref="M51">
    <cfRule type="cellIs" dxfId="24576" priority="2989" operator="lessThan">
      <formula>$C$4</formula>
    </cfRule>
  </conditionalFormatting>
  <conditionalFormatting sqref="M52">
    <cfRule type="cellIs" dxfId="24575" priority="2990" operator="lessThan">
      <formula>$C$4</formula>
    </cfRule>
  </conditionalFormatting>
  <conditionalFormatting sqref="M52">
    <cfRule type="cellIs" dxfId="24574" priority="2991" operator="lessThan">
      <formula>$C$4</formula>
    </cfRule>
  </conditionalFormatting>
  <conditionalFormatting sqref="M53">
    <cfRule type="cellIs" dxfId="24573" priority="2992" operator="lessThan">
      <formula>$C$4</formula>
    </cfRule>
  </conditionalFormatting>
  <conditionalFormatting sqref="M53">
    <cfRule type="cellIs" dxfId="24572" priority="2993" operator="lessThan">
      <formula>$C$4</formula>
    </cfRule>
  </conditionalFormatting>
  <conditionalFormatting sqref="M54">
    <cfRule type="cellIs" dxfId="24571" priority="2994" operator="lessThan">
      <formula>$C$4</formula>
    </cfRule>
  </conditionalFormatting>
  <conditionalFormatting sqref="M54">
    <cfRule type="cellIs" dxfId="24570" priority="2995" operator="lessThan">
      <formula>$C$4</formula>
    </cfRule>
  </conditionalFormatting>
  <conditionalFormatting sqref="M55">
    <cfRule type="cellIs" dxfId="24569" priority="2996" operator="lessThan">
      <formula>$C$4</formula>
    </cfRule>
  </conditionalFormatting>
  <conditionalFormatting sqref="M55">
    <cfRule type="cellIs" dxfId="24568" priority="2997" operator="lessThan">
      <formula>$C$4</formula>
    </cfRule>
  </conditionalFormatting>
  <conditionalFormatting sqref="M56">
    <cfRule type="cellIs" dxfId="24567" priority="2998" operator="lessThan">
      <formula>$C$4</formula>
    </cfRule>
  </conditionalFormatting>
  <conditionalFormatting sqref="M56">
    <cfRule type="cellIs" dxfId="24566" priority="2999" operator="lessThan">
      <formula>$C$4</formula>
    </cfRule>
  </conditionalFormatting>
  <conditionalFormatting sqref="M57">
    <cfRule type="cellIs" dxfId="24565" priority="3000" operator="lessThan">
      <formula>$C$4</formula>
    </cfRule>
  </conditionalFormatting>
  <conditionalFormatting sqref="M57">
    <cfRule type="cellIs" dxfId="24564" priority="3001" operator="lessThan">
      <formula>$C$4</formula>
    </cfRule>
  </conditionalFormatting>
  <conditionalFormatting sqref="M58">
    <cfRule type="cellIs" dxfId="24563" priority="3002" operator="lessThan">
      <formula>$C$4</formula>
    </cfRule>
  </conditionalFormatting>
  <conditionalFormatting sqref="M58">
    <cfRule type="cellIs" dxfId="24562" priority="3003" operator="lessThan">
      <formula>$C$4</formula>
    </cfRule>
  </conditionalFormatting>
  <conditionalFormatting sqref="M59">
    <cfRule type="cellIs" dxfId="24561" priority="3004" operator="lessThan">
      <formula>$C$4</formula>
    </cfRule>
  </conditionalFormatting>
  <conditionalFormatting sqref="M59">
    <cfRule type="cellIs" dxfId="24560" priority="3005" operator="lessThan">
      <formula>$C$4</formula>
    </cfRule>
  </conditionalFormatting>
  <conditionalFormatting sqref="M60">
    <cfRule type="cellIs" dxfId="24559" priority="3006" operator="lessThan">
      <formula>$C$4</formula>
    </cfRule>
  </conditionalFormatting>
  <conditionalFormatting sqref="M60">
    <cfRule type="cellIs" dxfId="24558" priority="3007" operator="lessThan">
      <formula>$C$4</formula>
    </cfRule>
  </conditionalFormatting>
  <conditionalFormatting sqref="CW10">
    <cfRule type="cellIs" dxfId="24557" priority="3008" operator="lessThan">
      <formula>1</formula>
    </cfRule>
  </conditionalFormatting>
  <conditionalFormatting sqref="CW11">
    <cfRule type="cellIs" dxfId="24556" priority="3009" operator="lessThan">
      <formula>1</formula>
    </cfRule>
  </conditionalFormatting>
  <conditionalFormatting sqref="CW12">
    <cfRule type="cellIs" dxfId="24555" priority="3010" operator="lessThan">
      <formula>1</formula>
    </cfRule>
  </conditionalFormatting>
  <conditionalFormatting sqref="CW13">
    <cfRule type="cellIs" dxfId="24554" priority="3011" operator="lessThan">
      <formula>1</formula>
    </cfRule>
  </conditionalFormatting>
  <conditionalFormatting sqref="CW14">
    <cfRule type="cellIs" dxfId="24553" priority="3012" operator="lessThan">
      <formula>1</formula>
    </cfRule>
  </conditionalFormatting>
  <conditionalFormatting sqref="CW15">
    <cfRule type="cellIs" dxfId="24552" priority="3013" operator="lessThan">
      <formula>1</formula>
    </cfRule>
  </conditionalFormatting>
  <conditionalFormatting sqref="CW16">
    <cfRule type="cellIs" dxfId="24551" priority="3014" operator="lessThan">
      <formula>1</formula>
    </cfRule>
  </conditionalFormatting>
  <conditionalFormatting sqref="CW17">
    <cfRule type="cellIs" dxfId="24550" priority="3015" operator="lessThan">
      <formula>1</formula>
    </cfRule>
  </conditionalFormatting>
  <conditionalFormatting sqref="CW18">
    <cfRule type="cellIs" dxfId="24549" priority="3016" operator="lessThan">
      <formula>1</formula>
    </cfRule>
  </conditionalFormatting>
  <conditionalFormatting sqref="CW19">
    <cfRule type="cellIs" dxfId="24548" priority="3017" operator="lessThan">
      <formula>1</formula>
    </cfRule>
  </conditionalFormatting>
  <conditionalFormatting sqref="CW23">
    <cfRule type="cellIs" dxfId="24547" priority="3018" operator="lessThan">
      <formula>1</formula>
    </cfRule>
  </conditionalFormatting>
  <conditionalFormatting sqref="CW24">
    <cfRule type="cellIs" dxfId="24546" priority="3019" operator="lessThan">
      <formula>1</formula>
    </cfRule>
  </conditionalFormatting>
  <conditionalFormatting sqref="CW25">
    <cfRule type="cellIs" dxfId="24545" priority="3020" operator="lessThan">
      <formula>1</formula>
    </cfRule>
  </conditionalFormatting>
  <conditionalFormatting sqref="CW26">
    <cfRule type="cellIs" dxfId="24544" priority="3021" operator="lessThan">
      <formula>1</formula>
    </cfRule>
  </conditionalFormatting>
  <conditionalFormatting sqref="CW27">
    <cfRule type="cellIs" dxfId="24543" priority="3022" operator="lessThan">
      <formula>1</formula>
    </cfRule>
  </conditionalFormatting>
  <conditionalFormatting sqref="CW28">
    <cfRule type="cellIs" dxfId="24542" priority="3023" operator="lessThan">
      <formula>1</formula>
    </cfRule>
  </conditionalFormatting>
  <conditionalFormatting sqref="CW29">
    <cfRule type="cellIs" dxfId="24541" priority="3024" operator="lessThan">
      <formula>1</formula>
    </cfRule>
  </conditionalFormatting>
  <conditionalFormatting sqref="CW30">
    <cfRule type="cellIs" dxfId="24540" priority="3025" operator="lessThan">
      <formula>1</formula>
    </cfRule>
  </conditionalFormatting>
  <conditionalFormatting sqref="CW31">
    <cfRule type="cellIs" dxfId="24539" priority="3026" operator="lessThan">
      <formula>1</formula>
    </cfRule>
  </conditionalFormatting>
  <conditionalFormatting sqref="CW32">
    <cfRule type="cellIs" dxfId="24538" priority="3027" operator="lessThan">
      <formula>1</formula>
    </cfRule>
  </conditionalFormatting>
  <conditionalFormatting sqref="AX11">
    <cfRule type="cellIs" dxfId="24537" priority="3028" operator="lessThan">
      <formula>$C$4</formula>
    </cfRule>
  </conditionalFormatting>
  <conditionalFormatting sqref="AX11">
    <cfRule type="cellIs" dxfId="24536" priority="3029" operator="lessThan">
      <formula>$C$4</formula>
    </cfRule>
  </conditionalFormatting>
  <conditionalFormatting sqref="AX12">
    <cfRule type="cellIs" dxfId="24535" priority="3030" operator="lessThan">
      <formula>$C$4</formula>
    </cfRule>
  </conditionalFormatting>
  <conditionalFormatting sqref="AX12">
    <cfRule type="cellIs" dxfId="24534" priority="3031" operator="lessThan">
      <formula>$C$4</formula>
    </cfRule>
  </conditionalFormatting>
  <conditionalFormatting sqref="AX13">
    <cfRule type="cellIs" dxfId="24533" priority="3032" operator="lessThan">
      <formula>$C$4</formula>
    </cfRule>
  </conditionalFormatting>
  <conditionalFormatting sqref="AX13">
    <cfRule type="cellIs" dxfId="24532" priority="3033" operator="lessThan">
      <formula>$C$4</formula>
    </cfRule>
  </conditionalFormatting>
  <conditionalFormatting sqref="AX14">
    <cfRule type="cellIs" dxfId="24531" priority="3034" operator="lessThan">
      <formula>$C$4</formula>
    </cfRule>
  </conditionalFormatting>
  <conditionalFormatting sqref="AX14">
    <cfRule type="cellIs" dxfId="24530" priority="3035" operator="lessThan">
      <formula>$C$4</formula>
    </cfRule>
  </conditionalFormatting>
  <conditionalFormatting sqref="AX15">
    <cfRule type="cellIs" dxfId="24529" priority="3036" operator="lessThan">
      <formula>$C$4</formula>
    </cfRule>
  </conditionalFormatting>
  <conditionalFormatting sqref="AX15">
    <cfRule type="cellIs" dxfId="24528" priority="3037" operator="lessThan">
      <formula>$C$4</formula>
    </cfRule>
  </conditionalFormatting>
  <conditionalFormatting sqref="AX16">
    <cfRule type="cellIs" dxfId="24527" priority="3038" operator="lessThan">
      <formula>$C$4</formula>
    </cfRule>
  </conditionalFormatting>
  <conditionalFormatting sqref="AX16">
    <cfRule type="cellIs" dxfId="24526" priority="3039" operator="lessThan">
      <formula>$C$4</formula>
    </cfRule>
  </conditionalFormatting>
  <conditionalFormatting sqref="AX17">
    <cfRule type="cellIs" dxfId="24525" priority="3040" operator="lessThan">
      <formula>$C$4</formula>
    </cfRule>
  </conditionalFormatting>
  <conditionalFormatting sqref="AX17">
    <cfRule type="cellIs" dxfId="24524" priority="3041" operator="lessThan">
      <formula>$C$4</formula>
    </cfRule>
  </conditionalFormatting>
  <conditionalFormatting sqref="AX18">
    <cfRule type="cellIs" dxfId="24523" priority="3042" operator="lessThan">
      <formula>$C$4</formula>
    </cfRule>
  </conditionalFormatting>
  <conditionalFormatting sqref="AX18">
    <cfRule type="cellIs" dxfId="24522" priority="3043" operator="lessThan">
      <formula>$C$4</formula>
    </cfRule>
  </conditionalFormatting>
  <conditionalFormatting sqref="AX19">
    <cfRule type="cellIs" dxfId="24521" priority="3044" operator="lessThan">
      <formula>$C$4</formula>
    </cfRule>
  </conditionalFormatting>
  <conditionalFormatting sqref="AX19">
    <cfRule type="cellIs" dxfId="24520" priority="3045" operator="lessThan">
      <formula>$C$4</formula>
    </cfRule>
  </conditionalFormatting>
  <conditionalFormatting sqref="AX20">
    <cfRule type="cellIs" dxfId="24519" priority="3046" operator="lessThan">
      <formula>$C$4</formula>
    </cfRule>
  </conditionalFormatting>
  <conditionalFormatting sqref="AX20">
    <cfRule type="cellIs" dxfId="24518" priority="3047" operator="lessThan">
      <formula>$C$4</formula>
    </cfRule>
  </conditionalFormatting>
  <conditionalFormatting sqref="AX21">
    <cfRule type="cellIs" dxfId="24517" priority="3048" operator="lessThan">
      <formula>$C$4</formula>
    </cfRule>
  </conditionalFormatting>
  <conditionalFormatting sqref="AX21">
    <cfRule type="cellIs" dxfId="24516" priority="3049" operator="lessThan">
      <formula>$C$4</formula>
    </cfRule>
  </conditionalFormatting>
  <conditionalFormatting sqref="AX22">
    <cfRule type="cellIs" dxfId="24515" priority="3050" operator="lessThan">
      <formula>$C$4</formula>
    </cfRule>
  </conditionalFormatting>
  <conditionalFormatting sqref="AX22">
    <cfRule type="cellIs" dxfId="24514" priority="3051" operator="lessThan">
      <formula>$C$4</formula>
    </cfRule>
  </conditionalFormatting>
  <conditionalFormatting sqref="AX23">
    <cfRule type="cellIs" dxfId="24513" priority="3052" operator="lessThan">
      <formula>$C$4</formula>
    </cfRule>
  </conditionalFormatting>
  <conditionalFormatting sqref="AX23">
    <cfRule type="cellIs" dxfId="24512" priority="3053" operator="lessThan">
      <formula>$C$4</formula>
    </cfRule>
  </conditionalFormatting>
  <conditionalFormatting sqref="AX24">
    <cfRule type="cellIs" dxfId="24511" priority="3054" operator="lessThan">
      <formula>$C$4</formula>
    </cfRule>
  </conditionalFormatting>
  <conditionalFormatting sqref="AX24">
    <cfRule type="cellIs" dxfId="24510" priority="3055" operator="lessThan">
      <formula>$C$4</formula>
    </cfRule>
  </conditionalFormatting>
  <conditionalFormatting sqref="AX25">
    <cfRule type="cellIs" dxfId="24509" priority="3056" operator="lessThan">
      <formula>$C$4</formula>
    </cfRule>
  </conditionalFormatting>
  <conditionalFormatting sqref="AX25">
    <cfRule type="cellIs" dxfId="24508" priority="3057" operator="lessThan">
      <formula>$C$4</formula>
    </cfRule>
  </conditionalFormatting>
  <conditionalFormatting sqref="AX26">
    <cfRule type="cellIs" dxfId="24507" priority="3058" operator="lessThan">
      <formula>$C$4</formula>
    </cfRule>
  </conditionalFormatting>
  <conditionalFormatting sqref="AX26">
    <cfRule type="cellIs" dxfId="24506" priority="3059" operator="lessThan">
      <formula>$C$4</formula>
    </cfRule>
  </conditionalFormatting>
  <conditionalFormatting sqref="AX27">
    <cfRule type="cellIs" dxfId="24505" priority="3060" operator="lessThan">
      <formula>$C$4</formula>
    </cfRule>
  </conditionalFormatting>
  <conditionalFormatting sqref="AX27">
    <cfRule type="cellIs" dxfId="24504" priority="3061" operator="lessThan">
      <formula>$C$4</formula>
    </cfRule>
  </conditionalFormatting>
  <conditionalFormatting sqref="AX28">
    <cfRule type="cellIs" dxfId="24503" priority="3062" operator="lessThan">
      <formula>$C$4</formula>
    </cfRule>
  </conditionalFormatting>
  <conditionalFormatting sqref="AX28">
    <cfRule type="cellIs" dxfId="24502" priority="3063" operator="lessThan">
      <formula>$C$4</formula>
    </cfRule>
  </conditionalFormatting>
  <conditionalFormatting sqref="AX29">
    <cfRule type="cellIs" dxfId="24501" priority="3064" operator="lessThan">
      <formula>$C$4</formula>
    </cfRule>
  </conditionalFormatting>
  <conditionalFormatting sqref="AX29">
    <cfRule type="cellIs" dxfId="24500" priority="3065" operator="lessThan">
      <formula>$C$4</formula>
    </cfRule>
  </conditionalFormatting>
  <conditionalFormatting sqref="AX30">
    <cfRule type="cellIs" dxfId="24499" priority="3066" operator="lessThan">
      <formula>$C$4</formula>
    </cfRule>
  </conditionalFormatting>
  <conditionalFormatting sqref="AX30">
    <cfRule type="cellIs" dxfId="24498" priority="3067" operator="lessThan">
      <formula>$C$4</formula>
    </cfRule>
  </conditionalFormatting>
  <conditionalFormatting sqref="AX31">
    <cfRule type="cellIs" dxfId="24497" priority="3068" operator="lessThan">
      <formula>$C$4</formula>
    </cfRule>
  </conditionalFormatting>
  <conditionalFormatting sqref="AX31">
    <cfRule type="cellIs" dxfId="24496" priority="3069" operator="lessThan">
      <formula>$C$4</formula>
    </cfRule>
  </conditionalFormatting>
  <conditionalFormatting sqref="AX32">
    <cfRule type="cellIs" dxfId="24495" priority="3070" operator="lessThan">
      <formula>$C$4</formula>
    </cfRule>
  </conditionalFormatting>
  <conditionalFormatting sqref="AX32">
    <cfRule type="cellIs" dxfId="24494" priority="3071" operator="lessThan">
      <formula>$C$4</formula>
    </cfRule>
  </conditionalFormatting>
  <conditionalFormatting sqref="AX33">
    <cfRule type="cellIs" dxfId="24493" priority="3072" operator="lessThan">
      <formula>$C$4</formula>
    </cfRule>
  </conditionalFormatting>
  <conditionalFormatting sqref="AX33">
    <cfRule type="cellIs" dxfId="24492" priority="3073" operator="lessThan">
      <formula>$C$4</formula>
    </cfRule>
  </conditionalFormatting>
  <conditionalFormatting sqref="AX34">
    <cfRule type="cellIs" dxfId="24491" priority="3074" operator="lessThan">
      <formula>$C$4</formula>
    </cfRule>
  </conditionalFormatting>
  <conditionalFormatting sqref="AX34">
    <cfRule type="cellIs" dxfId="24490" priority="3075" operator="lessThan">
      <formula>$C$4</formula>
    </cfRule>
  </conditionalFormatting>
  <conditionalFormatting sqref="AX35">
    <cfRule type="cellIs" dxfId="24489" priority="3076" operator="lessThan">
      <formula>$C$4</formula>
    </cfRule>
  </conditionalFormatting>
  <conditionalFormatting sqref="AX35">
    <cfRule type="cellIs" dxfId="24488" priority="3077" operator="lessThan">
      <formula>$C$4</formula>
    </cfRule>
  </conditionalFormatting>
  <conditionalFormatting sqref="AX36">
    <cfRule type="cellIs" dxfId="24487" priority="3078" operator="lessThan">
      <formula>$C$4</formula>
    </cfRule>
  </conditionalFormatting>
  <conditionalFormatting sqref="AX36">
    <cfRule type="cellIs" dxfId="24486" priority="3079" operator="lessThan">
      <formula>$C$4</formula>
    </cfRule>
  </conditionalFormatting>
  <conditionalFormatting sqref="AX37">
    <cfRule type="cellIs" dxfId="24485" priority="3080" operator="lessThan">
      <formula>$C$4</formula>
    </cfRule>
  </conditionalFormatting>
  <conditionalFormatting sqref="AX37">
    <cfRule type="cellIs" dxfId="24484" priority="3081" operator="lessThan">
      <formula>$C$4</formula>
    </cfRule>
  </conditionalFormatting>
  <conditionalFormatting sqref="AX38">
    <cfRule type="cellIs" dxfId="24483" priority="3082" operator="lessThan">
      <formula>$C$4</formula>
    </cfRule>
  </conditionalFormatting>
  <conditionalFormatting sqref="AX38">
    <cfRule type="cellIs" dxfId="24482" priority="3083" operator="lessThan">
      <formula>$C$4</formula>
    </cfRule>
  </conditionalFormatting>
  <conditionalFormatting sqref="AX39">
    <cfRule type="cellIs" dxfId="24481" priority="3084" operator="lessThan">
      <formula>$C$4</formula>
    </cfRule>
  </conditionalFormatting>
  <conditionalFormatting sqref="AX39">
    <cfRule type="cellIs" dxfId="24480" priority="3085" operator="lessThan">
      <formula>$C$4</formula>
    </cfRule>
  </conditionalFormatting>
  <conditionalFormatting sqref="AX40">
    <cfRule type="cellIs" dxfId="24479" priority="3086" operator="lessThan">
      <formula>$C$4</formula>
    </cfRule>
  </conditionalFormatting>
  <conditionalFormatting sqref="AX40">
    <cfRule type="cellIs" dxfId="24478" priority="3087" operator="lessThan">
      <formula>$C$4</formula>
    </cfRule>
  </conditionalFormatting>
  <conditionalFormatting sqref="AX41">
    <cfRule type="cellIs" dxfId="24477" priority="3088" operator="lessThan">
      <formula>$C$4</formula>
    </cfRule>
  </conditionalFormatting>
  <conditionalFormatting sqref="AX41">
    <cfRule type="cellIs" dxfId="24476" priority="3089" operator="lessThan">
      <formula>$C$4</formula>
    </cfRule>
  </conditionalFormatting>
  <conditionalFormatting sqref="AX42">
    <cfRule type="cellIs" dxfId="24475" priority="3090" operator="lessThan">
      <formula>$C$4</formula>
    </cfRule>
  </conditionalFormatting>
  <conditionalFormatting sqref="AX42">
    <cfRule type="cellIs" dxfId="24474" priority="3091" operator="lessThan">
      <formula>$C$4</formula>
    </cfRule>
  </conditionalFormatting>
  <conditionalFormatting sqref="AX43">
    <cfRule type="cellIs" dxfId="24473" priority="3092" operator="lessThan">
      <formula>$C$4</formula>
    </cfRule>
  </conditionalFormatting>
  <conditionalFormatting sqref="AX43">
    <cfRule type="cellIs" dxfId="24472" priority="3093" operator="lessThan">
      <formula>$C$4</formula>
    </cfRule>
  </conditionalFormatting>
  <conditionalFormatting sqref="AX44">
    <cfRule type="cellIs" dxfId="24471" priority="3094" operator="lessThan">
      <formula>$C$4</formula>
    </cfRule>
  </conditionalFormatting>
  <conditionalFormatting sqref="AX44">
    <cfRule type="cellIs" dxfId="24470" priority="3095" operator="lessThan">
      <formula>$C$4</formula>
    </cfRule>
  </conditionalFormatting>
  <conditionalFormatting sqref="AX45">
    <cfRule type="cellIs" dxfId="24469" priority="3096" operator="lessThan">
      <formula>$C$4</formula>
    </cfRule>
  </conditionalFormatting>
  <conditionalFormatting sqref="AX45">
    <cfRule type="cellIs" dxfId="24468" priority="3097" operator="lessThan">
      <formula>$C$4</formula>
    </cfRule>
  </conditionalFormatting>
  <conditionalFormatting sqref="AX46">
    <cfRule type="cellIs" dxfId="24467" priority="3098" operator="lessThan">
      <formula>$C$4</formula>
    </cfRule>
  </conditionalFormatting>
  <conditionalFormatting sqref="AX46">
    <cfRule type="cellIs" dxfId="24466" priority="3099" operator="lessThan">
      <formula>$C$4</formula>
    </cfRule>
  </conditionalFormatting>
  <conditionalFormatting sqref="AX47">
    <cfRule type="cellIs" dxfId="24465" priority="3100" operator="lessThan">
      <formula>$C$4</formula>
    </cfRule>
  </conditionalFormatting>
  <conditionalFormatting sqref="AX47">
    <cfRule type="cellIs" dxfId="24464" priority="3101" operator="lessThan">
      <formula>$C$4</formula>
    </cfRule>
  </conditionalFormatting>
  <conditionalFormatting sqref="AX48">
    <cfRule type="cellIs" dxfId="24463" priority="3102" operator="lessThan">
      <formula>$C$4</formula>
    </cfRule>
  </conditionalFormatting>
  <conditionalFormatting sqref="AX48">
    <cfRule type="cellIs" dxfId="24462" priority="3103" operator="lessThan">
      <formula>$C$4</formula>
    </cfRule>
  </conditionalFormatting>
  <conditionalFormatting sqref="AX49">
    <cfRule type="cellIs" dxfId="24461" priority="3104" operator="lessThan">
      <formula>$C$4</formula>
    </cfRule>
  </conditionalFormatting>
  <conditionalFormatting sqref="AX49">
    <cfRule type="cellIs" dxfId="24460" priority="3105" operator="lessThan">
      <formula>$C$4</formula>
    </cfRule>
  </conditionalFormatting>
  <conditionalFormatting sqref="AX50">
    <cfRule type="cellIs" dxfId="24459" priority="3106" operator="lessThan">
      <formula>$C$4</formula>
    </cfRule>
  </conditionalFormatting>
  <conditionalFormatting sqref="AX50">
    <cfRule type="cellIs" dxfId="24458" priority="3107" operator="lessThan">
      <formula>$C$4</formula>
    </cfRule>
  </conditionalFormatting>
  <conditionalFormatting sqref="AX51">
    <cfRule type="cellIs" dxfId="24457" priority="3108" operator="lessThan">
      <formula>$C$4</formula>
    </cfRule>
  </conditionalFormatting>
  <conditionalFormatting sqref="AX51">
    <cfRule type="cellIs" dxfId="24456" priority="3109" operator="lessThan">
      <formula>$C$4</formula>
    </cfRule>
  </conditionalFormatting>
  <conditionalFormatting sqref="AX52">
    <cfRule type="cellIs" dxfId="24455" priority="3110" operator="lessThan">
      <formula>$C$4</formula>
    </cfRule>
  </conditionalFormatting>
  <conditionalFormatting sqref="AX52">
    <cfRule type="cellIs" dxfId="24454" priority="3111" operator="lessThan">
      <formula>$C$4</formula>
    </cfRule>
  </conditionalFormatting>
  <conditionalFormatting sqref="AX53">
    <cfRule type="cellIs" dxfId="24453" priority="3112" operator="lessThan">
      <formula>$C$4</formula>
    </cfRule>
  </conditionalFormatting>
  <conditionalFormatting sqref="AX53">
    <cfRule type="cellIs" dxfId="24452" priority="3113" operator="lessThan">
      <formula>$C$4</formula>
    </cfRule>
  </conditionalFormatting>
  <conditionalFormatting sqref="AX54">
    <cfRule type="cellIs" dxfId="24451" priority="3114" operator="lessThan">
      <formula>$C$4</formula>
    </cfRule>
  </conditionalFormatting>
  <conditionalFormatting sqref="AX54">
    <cfRule type="cellIs" dxfId="24450" priority="3115" operator="lessThan">
      <formula>$C$4</formula>
    </cfRule>
  </conditionalFormatting>
  <conditionalFormatting sqref="AX55">
    <cfRule type="cellIs" dxfId="24449" priority="3116" operator="lessThan">
      <formula>$C$4</formula>
    </cfRule>
  </conditionalFormatting>
  <conditionalFormatting sqref="AX55">
    <cfRule type="cellIs" dxfId="24448" priority="3117" operator="lessThan">
      <formula>$C$4</formula>
    </cfRule>
  </conditionalFormatting>
  <conditionalFormatting sqref="AX56">
    <cfRule type="cellIs" dxfId="24447" priority="3118" operator="lessThan">
      <formula>$C$4</formula>
    </cfRule>
  </conditionalFormatting>
  <conditionalFormatting sqref="AX56">
    <cfRule type="cellIs" dxfId="24446" priority="3119" operator="lessThan">
      <formula>$C$4</formula>
    </cfRule>
  </conditionalFormatting>
  <conditionalFormatting sqref="AX57">
    <cfRule type="cellIs" dxfId="24445" priority="3120" operator="lessThan">
      <formula>$C$4</formula>
    </cfRule>
  </conditionalFormatting>
  <conditionalFormatting sqref="AX57">
    <cfRule type="cellIs" dxfId="24444" priority="3121" operator="lessThan">
      <formula>$C$4</formula>
    </cfRule>
  </conditionalFormatting>
  <conditionalFormatting sqref="AX58">
    <cfRule type="cellIs" dxfId="24443" priority="3122" operator="lessThan">
      <formula>$C$4</formula>
    </cfRule>
  </conditionalFormatting>
  <conditionalFormatting sqref="AX58">
    <cfRule type="cellIs" dxfId="24442" priority="3123" operator="lessThan">
      <formula>$C$4</formula>
    </cfRule>
  </conditionalFormatting>
  <conditionalFormatting sqref="AX59">
    <cfRule type="cellIs" dxfId="24441" priority="3124" operator="lessThan">
      <formula>$C$4</formula>
    </cfRule>
  </conditionalFormatting>
  <conditionalFormatting sqref="AX59">
    <cfRule type="cellIs" dxfId="24440" priority="3125" operator="lessThan">
      <formula>$C$4</formula>
    </cfRule>
  </conditionalFormatting>
  <conditionalFormatting sqref="AX60">
    <cfRule type="cellIs" dxfId="24439" priority="3126" operator="lessThan">
      <formula>$C$4</formula>
    </cfRule>
  </conditionalFormatting>
  <conditionalFormatting sqref="AX60">
    <cfRule type="cellIs" dxfId="24438" priority="3127" operator="lessThan">
      <formula>$C$4</formula>
    </cfRule>
  </conditionalFormatting>
  <conditionalFormatting sqref="AY11">
    <cfRule type="cellIs" dxfId="24437" priority="3128" operator="lessThan">
      <formula>$C$4</formula>
    </cfRule>
  </conditionalFormatting>
  <conditionalFormatting sqref="AY11">
    <cfRule type="cellIs" dxfId="24436" priority="3129" operator="lessThan">
      <formula>$C$4</formula>
    </cfRule>
  </conditionalFormatting>
  <conditionalFormatting sqref="AY12">
    <cfRule type="cellIs" dxfId="24435" priority="3130" operator="lessThan">
      <formula>$C$4</formula>
    </cfRule>
  </conditionalFormatting>
  <conditionalFormatting sqref="AY12">
    <cfRule type="cellIs" dxfId="24434" priority="3131" operator="lessThan">
      <formula>$C$4</formula>
    </cfRule>
  </conditionalFormatting>
  <conditionalFormatting sqref="AY13">
    <cfRule type="cellIs" dxfId="24433" priority="3132" operator="lessThan">
      <formula>$C$4</formula>
    </cfRule>
  </conditionalFormatting>
  <conditionalFormatting sqref="AY13">
    <cfRule type="cellIs" dxfId="24432" priority="3133" operator="lessThan">
      <formula>$C$4</formula>
    </cfRule>
  </conditionalFormatting>
  <conditionalFormatting sqref="AY14">
    <cfRule type="cellIs" dxfId="24431" priority="3134" operator="lessThan">
      <formula>$C$4</formula>
    </cfRule>
  </conditionalFormatting>
  <conditionalFormatting sqref="AY14">
    <cfRule type="cellIs" dxfId="24430" priority="3135" operator="lessThan">
      <formula>$C$4</formula>
    </cfRule>
  </conditionalFormatting>
  <conditionalFormatting sqref="AY15">
    <cfRule type="cellIs" dxfId="24429" priority="3136" operator="lessThan">
      <formula>$C$4</formula>
    </cfRule>
  </conditionalFormatting>
  <conditionalFormatting sqref="AY15">
    <cfRule type="cellIs" dxfId="24428" priority="3137" operator="lessThan">
      <formula>$C$4</formula>
    </cfRule>
  </conditionalFormatting>
  <conditionalFormatting sqref="AY16">
    <cfRule type="cellIs" dxfId="24427" priority="3138" operator="lessThan">
      <formula>$C$4</formula>
    </cfRule>
  </conditionalFormatting>
  <conditionalFormatting sqref="AY16">
    <cfRule type="cellIs" dxfId="24426" priority="3139" operator="lessThan">
      <formula>$C$4</formula>
    </cfRule>
  </conditionalFormatting>
  <conditionalFormatting sqref="AY17">
    <cfRule type="cellIs" dxfId="24425" priority="3140" operator="lessThan">
      <formula>$C$4</formula>
    </cfRule>
  </conditionalFormatting>
  <conditionalFormatting sqref="AY17">
    <cfRule type="cellIs" dxfId="24424" priority="3141" operator="lessThan">
      <formula>$C$4</formula>
    </cfRule>
  </conditionalFormatting>
  <conditionalFormatting sqref="AY18">
    <cfRule type="cellIs" dxfId="24423" priority="3142" operator="lessThan">
      <formula>$C$4</formula>
    </cfRule>
  </conditionalFormatting>
  <conditionalFormatting sqref="AY18">
    <cfRule type="cellIs" dxfId="24422" priority="3143" operator="lessThan">
      <formula>$C$4</formula>
    </cfRule>
  </conditionalFormatting>
  <conditionalFormatting sqref="AY19">
    <cfRule type="cellIs" dxfId="24421" priority="3144" operator="lessThan">
      <formula>$C$4</formula>
    </cfRule>
  </conditionalFormatting>
  <conditionalFormatting sqref="AY19">
    <cfRule type="cellIs" dxfId="24420" priority="3145" operator="lessThan">
      <formula>$C$4</formula>
    </cfRule>
  </conditionalFormatting>
  <conditionalFormatting sqref="AY20">
    <cfRule type="cellIs" dxfId="24419" priority="3146" operator="lessThan">
      <formula>$C$4</formula>
    </cfRule>
  </conditionalFormatting>
  <conditionalFormatting sqref="AY20">
    <cfRule type="cellIs" dxfId="24418" priority="3147" operator="lessThan">
      <formula>$C$4</formula>
    </cfRule>
  </conditionalFormatting>
  <conditionalFormatting sqref="AY21">
    <cfRule type="cellIs" dxfId="24417" priority="3148" operator="lessThan">
      <formula>$C$4</formula>
    </cfRule>
  </conditionalFormatting>
  <conditionalFormatting sqref="AY21">
    <cfRule type="cellIs" dxfId="24416" priority="3149" operator="lessThan">
      <formula>$C$4</formula>
    </cfRule>
  </conditionalFormatting>
  <conditionalFormatting sqref="AY22">
    <cfRule type="cellIs" dxfId="24415" priority="3150" operator="lessThan">
      <formula>$C$4</formula>
    </cfRule>
  </conditionalFormatting>
  <conditionalFormatting sqref="AY22">
    <cfRule type="cellIs" dxfId="24414" priority="3151" operator="lessThan">
      <formula>$C$4</formula>
    </cfRule>
  </conditionalFormatting>
  <conditionalFormatting sqref="AY23">
    <cfRule type="cellIs" dxfId="24413" priority="3152" operator="lessThan">
      <formula>$C$4</formula>
    </cfRule>
  </conditionalFormatting>
  <conditionalFormatting sqref="AY23">
    <cfRule type="cellIs" dxfId="24412" priority="3153" operator="lessThan">
      <formula>$C$4</formula>
    </cfRule>
  </conditionalFormatting>
  <conditionalFormatting sqref="AY24">
    <cfRule type="cellIs" dxfId="24411" priority="3154" operator="lessThan">
      <formula>$C$4</formula>
    </cfRule>
  </conditionalFormatting>
  <conditionalFormatting sqref="AY24">
    <cfRule type="cellIs" dxfId="24410" priority="3155" operator="lessThan">
      <formula>$C$4</formula>
    </cfRule>
  </conditionalFormatting>
  <conditionalFormatting sqref="AY25">
    <cfRule type="cellIs" dxfId="24409" priority="3156" operator="lessThan">
      <formula>$C$4</formula>
    </cfRule>
  </conditionalFormatting>
  <conditionalFormatting sqref="AY25">
    <cfRule type="cellIs" dxfId="24408" priority="3157" operator="lessThan">
      <formula>$C$4</formula>
    </cfRule>
  </conditionalFormatting>
  <conditionalFormatting sqref="AY26">
    <cfRule type="cellIs" dxfId="24407" priority="3158" operator="lessThan">
      <formula>$C$4</formula>
    </cfRule>
  </conditionalFormatting>
  <conditionalFormatting sqref="AY26">
    <cfRule type="cellIs" dxfId="24406" priority="3159" operator="lessThan">
      <formula>$C$4</formula>
    </cfRule>
  </conditionalFormatting>
  <conditionalFormatting sqref="AY27">
    <cfRule type="cellIs" dxfId="24405" priority="3160" operator="lessThan">
      <formula>$C$4</formula>
    </cfRule>
  </conditionalFormatting>
  <conditionalFormatting sqref="AY27">
    <cfRule type="cellIs" dxfId="24404" priority="3161" operator="lessThan">
      <formula>$C$4</formula>
    </cfRule>
  </conditionalFormatting>
  <conditionalFormatting sqref="AY28">
    <cfRule type="cellIs" dxfId="24403" priority="3162" operator="lessThan">
      <formula>$C$4</formula>
    </cfRule>
  </conditionalFormatting>
  <conditionalFormatting sqref="AY28">
    <cfRule type="cellIs" dxfId="24402" priority="3163" operator="lessThan">
      <formula>$C$4</formula>
    </cfRule>
  </conditionalFormatting>
  <conditionalFormatting sqref="AY29">
    <cfRule type="cellIs" dxfId="24401" priority="3164" operator="lessThan">
      <formula>$C$4</formula>
    </cfRule>
  </conditionalFormatting>
  <conditionalFormatting sqref="AY29">
    <cfRule type="cellIs" dxfId="24400" priority="3165" operator="lessThan">
      <formula>$C$4</formula>
    </cfRule>
  </conditionalFormatting>
  <conditionalFormatting sqref="AY30">
    <cfRule type="cellIs" dxfId="24399" priority="3166" operator="lessThan">
      <formula>$C$4</formula>
    </cfRule>
  </conditionalFormatting>
  <conditionalFormatting sqref="AY30">
    <cfRule type="cellIs" dxfId="24398" priority="3167" operator="lessThan">
      <formula>$C$4</formula>
    </cfRule>
  </conditionalFormatting>
  <conditionalFormatting sqref="AY31">
    <cfRule type="cellIs" dxfId="24397" priority="3168" operator="lessThan">
      <formula>$C$4</formula>
    </cfRule>
  </conditionalFormatting>
  <conditionalFormatting sqref="AY31">
    <cfRule type="cellIs" dxfId="24396" priority="3169" operator="lessThan">
      <formula>$C$4</formula>
    </cfRule>
  </conditionalFormatting>
  <conditionalFormatting sqref="AY32">
    <cfRule type="cellIs" dxfId="24395" priority="3170" operator="lessThan">
      <formula>$C$4</formula>
    </cfRule>
  </conditionalFormatting>
  <conditionalFormatting sqref="AY32">
    <cfRule type="cellIs" dxfId="24394" priority="3171" operator="lessThan">
      <formula>$C$4</formula>
    </cfRule>
  </conditionalFormatting>
  <conditionalFormatting sqref="AY33">
    <cfRule type="cellIs" dxfId="24393" priority="3172" operator="lessThan">
      <formula>$C$4</formula>
    </cfRule>
  </conditionalFormatting>
  <conditionalFormatting sqref="AY33">
    <cfRule type="cellIs" dxfId="24392" priority="3173" operator="lessThan">
      <formula>$C$4</formula>
    </cfRule>
  </conditionalFormatting>
  <conditionalFormatting sqref="AY34">
    <cfRule type="cellIs" dxfId="24391" priority="3174" operator="lessThan">
      <formula>$C$4</formula>
    </cfRule>
  </conditionalFormatting>
  <conditionalFormatting sqref="AY34">
    <cfRule type="cellIs" dxfId="24390" priority="3175" operator="lessThan">
      <formula>$C$4</formula>
    </cfRule>
  </conditionalFormatting>
  <conditionalFormatting sqref="AY35">
    <cfRule type="cellIs" dxfId="24389" priority="3176" operator="lessThan">
      <formula>$C$4</formula>
    </cfRule>
  </conditionalFormatting>
  <conditionalFormatting sqref="AY35">
    <cfRule type="cellIs" dxfId="24388" priority="3177" operator="lessThan">
      <formula>$C$4</formula>
    </cfRule>
  </conditionalFormatting>
  <conditionalFormatting sqref="AY36">
    <cfRule type="cellIs" dxfId="24387" priority="3178" operator="lessThan">
      <formula>$C$4</formula>
    </cfRule>
  </conditionalFormatting>
  <conditionalFormatting sqref="AY36">
    <cfRule type="cellIs" dxfId="24386" priority="3179" operator="lessThan">
      <formula>$C$4</formula>
    </cfRule>
  </conditionalFormatting>
  <conditionalFormatting sqref="AY37">
    <cfRule type="cellIs" dxfId="24385" priority="3180" operator="lessThan">
      <formula>$C$4</formula>
    </cfRule>
  </conditionalFormatting>
  <conditionalFormatting sqref="AY37">
    <cfRule type="cellIs" dxfId="24384" priority="3181" operator="lessThan">
      <formula>$C$4</formula>
    </cfRule>
  </conditionalFormatting>
  <conditionalFormatting sqref="AY38">
    <cfRule type="cellIs" dxfId="24383" priority="3182" operator="lessThan">
      <formula>$C$4</formula>
    </cfRule>
  </conditionalFormatting>
  <conditionalFormatting sqref="AY38">
    <cfRule type="cellIs" dxfId="24382" priority="3183" operator="lessThan">
      <formula>$C$4</formula>
    </cfRule>
  </conditionalFormatting>
  <conditionalFormatting sqref="AY39">
    <cfRule type="cellIs" dxfId="24381" priority="3184" operator="lessThan">
      <formula>$C$4</formula>
    </cfRule>
  </conditionalFormatting>
  <conditionalFormatting sqref="AY39">
    <cfRule type="cellIs" dxfId="24380" priority="3185" operator="lessThan">
      <formula>$C$4</formula>
    </cfRule>
  </conditionalFormatting>
  <conditionalFormatting sqref="AY40">
    <cfRule type="cellIs" dxfId="24379" priority="3186" operator="lessThan">
      <formula>$C$4</formula>
    </cfRule>
  </conditionalFormatting>
  <conditionalFormatting sqref="AY40">
    <cfRule type="cellIs" dxfId="24378" priority="3187" operator="lessThan">
      <formula>$C$4</formula>
    </cfRule>
  </conditionalFormatting>
  <conditionalFormatting sqref="AY41">
    <cfRule type="cellIs" dxfId="24377" priority="3188" operator="lessThan">
      <formula>$C$4</formula>
    </cfRule>
  </conditionalFormatting>
  <conditionalFormatting sqref="AY41">
    <cfRule type="cellIs" dxfId="24376" priority="3189" operator="lessThan">
      <formula>$C$4</formula>
    </cfRule>
  </conditionalFormatting>
  <conditionalFormatting sqref="AY42">
    <cfRule type="cellIs" dxfId="24375" priority="3190" operator="lessThan">
      <formula>$C$4</formula>
    </cfRule>
  </conditionalFormatting>
  <conditionalFormatting sqref="AY42">
    <cfRule type="cellIs" dxfId="24374" priority="3191" operator="lessThan">
      <formula>$C$4</formula>
    </cfRule>
  </conditionalFormatting>
  <conditionalFormatting sqref="AY43">
    <cfRule type="cellIs" dxfId="24373" priority="3192" operator="lessThan">
      <formula>$C$4</formula>
    </cfRule>
  </conditionalFormatting>
  <conditionalFormatting sqref="AY43">
    <cfRule type="cellIs" dxfId="24372" priority="3193" operator="lessThan">
      <formula>$C$4</formula>
    </cfRule>
  </conditionalFormatting>
  <conditionalFormatting sqref="AY44">
    <cfRule type="cellIs" dxfId="24371" priority="3194" operator="lessThan">
      <formula>$C$4</formula>
    </cfRule>
  </conditionalFormatting>
  <conditionalFormatting sqref="AY44">
    <cfRule type="cellIs" dxfId="24370" priority="3195" operator="lessThan">
      <formula>$C$4</formula>
    </cfRule>
  </conditionalFormatting>
  <conditionalFormatting sqref="AY45">
    <cfRule type="cellIs" dxfId="24369" priority="3196" operator="lessThan">
      <formula>$C$4</formula>
    </cfRule>
  </conditionalFormatting>
  <conditionalFormatting sqref="AY45">
    <cfRule type="cellIs" dxfId="24368" priority="3197" operator="lessThan">
      <formula>$C$4</formula>
    </cfRule>
  </conditionalFormatting>
  <conditionalFormatting sqref="AY46">
    <cfRule type="cellIs" dxfId="24367" priority="3198" operator="lessThan">
      <formula>$C$4</formula>
    </cfRule>
  </conditionalFormatting>
  <conditionalFormatting sqref="AY46">
    <cfRule type="cellIs" dxfId="24366" priority="3199" operator="lessThan">
      <formula>$C$4</formula>
    </cfRule>
  </conditionalFormatting>
  <conditionalFormatting sqref="AY47">
    <cfRule type="cellIs" dxfId="24365" priority="3200" operator="lessThan">
      <formula>$C$4</formula>
    </cfRule>
  </conditionalFormatting>
  <conditionalFormatting sqref="AY47">
    <cfRule type="cellIs" dxfId="24364" priority="3201" operator="lessThan">
      <formula>$C$4</formula>
    </cfRule>
  </conditionalFormatting>
  <conditionalFormatting sqref="AY48">
    <cfRule type="cellIs" dxfId="24363" priority="3202" operator="lessThan">
      <formula>$C$4</formula>
    </cfRule>
  </conditionalFormatting>
  <conditionalFormatting sqref="AY48">
    <cfRule type="cellIs" dxfId="24362" priority="3203" operator="lessThan">
      <formula>$C$4</formula>
    </cfRule>
  </conditionalFormatting>
  <conditionalFormatting sqref="AY49">
    <cfRule type="cellIs" dxfId="24361" priority="3204" operator="lessThan">
      <formula>$C$4</formula>
    </cfRule>
  </conditionalFormatting>
  <conditionalFormatting sqref="AY49">
    <cfRule type="cellIs" dxfId="24360" priority="3205" operator="lessThan">
      <formula>$C$4</formula>
    </cfRule>
  </conditionalFormatting>
  <conditionalFormatting sqref="AY50">
    <cfRule type="cellIs" dxfId="24359" priority="3206" operator="lessThan">
      <formula>$C$4</formula>
    </cfRule>
  </conditionalFormatting>
  <conditionalFormatting sqref="AY50">
    <cfRule type="cellIs" dxfId="24358" priority="3207" operator="lessThan">
      <formula>$C$4</formula>
    </cfRule>
  </conditionalFormatting>
  <conditionalFormatting sqref="AY51">
    <cfRule type="cellIs" dxfId="24357" priority="3208" operator="lessThan">
      <formula>$C$4</formula>
    </cfRule>
  </conditionalFormatting>
  <conditionalFormatting sqref="AY51">
    <cfRule type="cellIs" dxfId="24356" priority="3209" operator="lessThan">
      <formula>$C$4</formula>
    </cfRule>
  </conditionalFormatting>
  <conditionalFormatting sqref="AY52">
    <cfRule type="cellIs" dxfId="24355" priority="3210" operator="lessThan">
      <formula>$C$4</formula>
    </cfRule>
  </conditionalFormatting>
  <conditionalFormatting sqref="AY52">
    <cfRule type="cellIs" dxfId="24354" priority="3211" operator="lessThan">
      <formula>$C$4</formula>
    </cfRule>
  </conditionalFormatting>
  <conditionalFormatting sqref="AY53">
    <cfRule type="cellIs" dxfId="24353" priority="3212" operator="lessThan">
      <formula>$C$4</formula>
    </cfRule>
  </conditionalFormatting>
  <conditionalFormatting sqref="AY53">
    <cfRule type="cellIs" dxfId="24352" priority="3213" operator="lessThan">
      <formula>$C$4</formula>
    </cfRule>
  </conditionalFormatting>
  <conditionalFormatting sqref="AY54">
    <cfRule type="cellIs" dxfId="24351" priority="3214" operator="lessThan">
      <formula>$C$4</formula>
    </cfRule>
  </conditionalFormatting>
  <conditionalFormatting sqref="AY54">
    <cfRule type="cellIs" dxfId="24350" priority="3215" operator="lessThan">
      <formula>$C$4</formula>
    </cfRule>
  </conditionalFormatting>
  <conditionalFormatting sqref="AY55">
    <cfRule type="cellIs" dxfId="24349" priority="3216" operator="lessThan">
      <formula>$C$4</formula>
    </cfRule>
  </conditionalFormatting>
  <conditionalFormatting sqref="AY55">
    <cfRule type="cellIs" dxfId="24348" priority="3217" operator="lessThan">
      <formula>$C$4</formula>
    </cfRule>
  </conditionalFormatting>
  <conditionalFormatting sqref="AY56">
    <cfRule type="cellIs" dxfId="24347" priority="3218" operator="lessThan">
      <formula>$C$4</formula>
    </cfRule>
  </conditionalFormatting>
  <conditionalFormatting sqref="AY56">
    <cfRule type="cellIs" dxfId="24346" priority="3219" operator="lessThan">
      <formula>$C$4</formula>
    </cfRule>
  </conditionalFormatting>
  <conditionalFormatting sqref="AY57">
    <cfRule type="cellIs" dxfId="24345" priority="3220" operator="lessThan">
      <formula>$C$4</formula>
    </cfRule>
  </conditionalFormatting>
  <conditionalFormatting sqref="AY57">
    <cfRule type="cellIs" dxfId="24344" priority="3221" operator="lessThan">
      <formula>$C$4</formula>
    </cfRule>
  </conditionalFormatting>
  <conditionalFormatting sqref="AY58">
    <cfRule type="cellIs" dxfId="24343" priority="3222" operator="lessThan">
      <formula>$C$4</formula>
    </cfRule>
  </conditionalFormatting>
  <conditionalFormatting sqref="AY58">
    <cfRule type="cellIs" dxfId="24342" priority="3223" operator="lessThan">
      <formula>$C$4</formula>
    </cfRule>
  </conditionalFormatting>
  <conditionalFormatting sqref="AY59">
    <cfRule type="cellIs" dxfId="24341" priority="3224" operator="lessThan">
      <formula>$C$4</formula>
    </cfRule>
  </conditionalFormatting>
  <conditionalFormatting sqref="AY59">
    <cfRule type="cellIs" dxfId="24340" priority="3225" operator="lessThan">
      <formula>$C$4</formula>
    </cfRule>
  </conditionalFormatting>
  <conditionalFormatting sqref="AY60">
    <cfRule type="cellIs" dxfId="24339" priority="3226" operator="lessThan">
      <formula>$C$4</formula>
    </cfRule>
  </conditionalFormatting>
  <conditionalFormatting sqref="AY60">
    <cfRule type="cellIs" dxfId="24338" priority="3227" operator="lessThan">
      <formula>$C$4</formula>
    </cfRule>
  </conditionalFormatting>
  <conditionalFormatting sqref="AZ11">
    <cfRule type="cellIs" dxfId="24337" priority="3228" operator="lessThan">
      <formula>$C$4</formula>
    </cfRule>
  </conditionalFormatting>
  <conditionalFormatting sqref="AZ11">
    <cfRule type="cellIs" dxfId="24336" priority="3229" operator="lessThan">
      <formula>$C$4</formula>
    </cfRule>
  </conditionalFormatting>
  <conditionalFormatting sqref="AZ12">
    <cfRule type="cellIs" dxfId="24335" priority="3230" operator="lessThan">
      <formula>$C$4</formula>
    </cfRule>
  </conditionalFormatting>
  <conditionalFormatting sqref="AZ12">
    <cfRule type="cellIs" dxfId="24334" priority="3231" operator="lessThan">
      <formula>$C$4</formula>
    </cfRule>
  </conditionalFormatting>
  <conditionalFormatting sqref="AZ13">
    <cfRule type="cellIs" dxfId="24333" priority="3232" operator="lessThan">
      <formula>$C$4</formula>
    </cfRule>
  </conditionalFormatting>
  <conditionalFormatting sqref="AZ13">
    <cfRule type="cellIs" dxfId="24332" priority="3233" operator="lessThan">
      <formula>$C$4</formula>
    </cfRule>
  </conditionalFormatting>
  <conditionalFormatting sqref="AZ14">
    <cfRule type="cellIs" dxfId="24331" priority="3234" operator="lessThan">
      <formula>$C$4</formula>
    </cfRule>
  </conditionalFormatting>
  <conditionalFormatting sqref="AZ14">
    <cfRule type="cellIs" dxfId="24330" priority="3235" operator="lessThan">
      <formula>$C$4</formula>
    </cfRule>
  </conditionalFormatting>
  <conditionalFormatting sqref="AZ15">
    <cfRule type="cellIs" dxfId="24329" priority="3236" operator="lessThan">
      <formula>$C$4</formula>
    </cfRule>
  </conditionalFormatting>
  <conditionalFormatting sqref="AZ15">
    <cfRule type="cellIs" dxfId="24328" priority="3237" operator="lessThan">
      <formula>$C$4</formula>
    </cfRule>
  </conditionalFormatting>
  <conditionalFormatting sqref="AZ16">
    <cfRule type="cellIs" dxfId="24327" priority="3238" operator="lessThan">
      <formula>$C$4</formula>
    </cfRule>
  </conditionalFormatting>
  <conditionalFormatting sqref="AZ16">
    <cfRule type="cellIs" dxfId="24326" priority="3239" operator="lessThan">
      <formula>$C$4</formula>
    </cfRule>
  </conditionalFormatting>
  <conditionalFormatting sqref="AZ17">
    <cfRule type="cellIs" dxfId="24325" priority="3240" operator="lessThan">
      <formula>$C$4</formula>
    </cfRule>
  </conditionalFormatting>
  <conditionalFormatting sqref="AZ17">
    <cfRule type="cellIs" dxfId="24324" priority="3241" operator="lessThan">
      <formula>$C$4</formula>
    </cfRule>
  </conditionalFormatting>
  <conditionalFormatting sqref="AZ18">
    <cfRule type="cellIs" dxfId="24323" priority="3242" operator="lessThan">
      <formula>$C$4</formula>
    </cfRule>
  </conditionalFormatting>
  <conditionalFormatting sqref="AZ18">
    <cfRule type="cellIs" dxfId="24322" priority="3243" operator="lessThan">
      <formula>$C$4</formula>
    </cfRule>
  </conditionalFormatting>
  <conditionalFormatting sqref="AZ19">
    <cfRule type="cellIs" dxfId="24321" priority="3244" operator="lessThan">
      <formula>$C$4</formula>
    </cfRule>
  </conditionalFormatting>
  <conditionalFormatting sqref="AZ19">
    <cfRule type="cellIs" dxfId="24320" priority="3245" operator="lessThan">
      <formula>$C$4</formula>
    </cfRule>
  </conditionalFormatting>
  <conditionalFormatting sqref="AZ20">
    <cfRule type="cellIs" dxfId="24319" priority="3246" operator="lessThan">
      <formula>$C$4</formula>
    </cfRule>
  </conditionalFormatting>
  <conditionalFormatting sqref="AZ20">
    <cfRule type="cellIs" dxfId="24318" priority="3247" operator="lessThan">
      <formula>$C$4</formula>
    </cfRule>
  </conditionalFormatting>
  <conditionalFormatting sqref="AZ21">
    <cfRule type="cellIs" dxfId="24317" priority="3248" operator="lessThan">
      <formula>$C$4</formula>
    </cfRule>
  </conditionalFormatting>
  <conditionalFormatting sqref="AZ21">
    <cfRule type="cellIs" dxfId="24316" priority="3249" operator="lessThan">
      <formula>$C$4</formula>
    </cfRule>
  </conditionalFormatting>
  <conditionalFormatting sqref="AZ22">
    <cfRule type="cellIs" dxfId="24315" priority="3250" operator="lessThan">
      <formula>$C$4</formula>
    </cfRule>
  </conditionalFormatting>
  <conditionalFormatting sqref="AZ22">
    <cfRule type="cellIs" dxfId="24314" priority="3251" operator="lessThan">
      <formula>$C$4</formula>
    </cfRule>
  </conditionalFormatting>
  <conditionalFormatting sqref="AZ23">
    <cfRule type="cellIs" dxfId="24313" priority="3252" operator="lessThan">
      <formula>$C$4</formula>
    </cfRule>
  </conditionalFormatting>
  <conditionalFormatting sqref="AZ23">
    <cfRule type="cellIs" dxfId="24312" priority="3253" operator="lessThan">
      <formula>$C$4</formula>
    </cfRule>
  </conditionalFormatting>
  <conditionalFormatting sqref="AZ24">
    <cfRule type="cellIs" dxfId="24311" priority="3254" operator="lessThan">
      <formula>$C$4</formula>
    </cfRule>
  </conditionalFormatting>
  <conditionalFormatting sqref="AZ24">
    <cfRule type="cellIs" dxfId="24310" priority="3255" operator="lessThan">
      <formula>$C$4</formula>
    </cfRule>
  </conditionalFormatting>
  <conditionalFormatting sqref="AZ25">
    <cfRule type="cellIs" dxfId="24309" priority="3256" operator="lessThan">
      <formula>$C$4</formula>
    </cfRule>
  </conditionalFormatting>
  <conditionalFormatting sqref="AZ25">
    <cfRule type="cellIs" dxfId="24308" priority="3257" operator="lessThan">
      <formula>$C$4</formula>
    </cfRule>
  </conditionalFormatting>
  <conditionalFormatting sqref="AZ26">
    <cfRule type="cellIs" dxfId="24307" priority="3258" operator="lessThan">
      <formula>$C$4</formula>
    </cfRule>
  </conditionalFormatting>
  <conditionalFormatting sqref="AZ26">
    <cfRule type="cellIs" dxfId="24306" priority="3259" operator="lessThan">
      <formula>$C$4</formula>
    </cfRule>
  </conditionalFormatting>
  <conditionalFormatting sqref="AZ27">
    <cfRule type="cellIs" dxfId="24305" priority="3260" operator="lessThan">
      <formula>$C$4</formula>
    </cfRule>
  </conditionalFormatting>
  <conditionalFormatting sqref="AZ27">
    <cfRule type="cellIs" dxfId="24304" priority="3261" operator="lessThan">
      <formula>$C$4</formula>
    </cfRule>
  </conditionalFormatting>
  <conditionalFormatting sqref="AZ28">
    <cfRule type="cellIs" dxfId="24303" priority="3262" operator="lessThan">
      <formula>$C$4</formula>
    </cfRule>
  </conditionalFormatting>
  <conditionalFormatting sqref="AZ28">
    <cfRule type="cellIs" dxfId="24302" priority="3263" operator="lessThan">
      <formula>$C$4</formula>
    </cfRule>
  </conditionalFormatting>
  <conditionalFormatting sqref="AZ29">
    <cfRule type="cellIs" dxfId="24301" priority="3264" operator="lessThan">
      <formula>$C$4</formula>
    </cfRule>
  </conditionalFormatting>
  <conditionalFormatting sqref="AZ29">
    <cfRule type="cellIs" dxfId="24300" priority="3265" operator="lessThan">
      <formula>$C$4</formula>
    </cfRule>
  </conditionalFormatting>
  <conditionalFormatting sqref="AZ30">
    <cfRule type="cellIs" dxfId="24299" priority="3266" operator="lessThan">
      <formula>$C$4</formula>
    </cfRule>
  </conditionalFormatting>
  <conditionalFormatting sqref="AZ30">
    <cfRule type="cellIs" dxfId="24298" priority="3267" operator="lessThan">
      <formula>$C$4</formula>
    </cfRule>
  </conditionalFormatting>
  <conditionalFormatting sqref="AZ31">
    <cfRule type="cellIs" dxfId="24297" priority="3268" operator="lessThan">
      <formula>$C$4</formula>
    </cfRule>
  </conditionalFormatting>
  <conditionalFormatting sqref="AZ31">
    <cfRule type="cellIs" dxfId="24296" priority="3269" operator="lessThan">
      <formula>$C$4</formula>
    </cfRule>
  </conditionalFormatting>
  <conditionalFormatting sqref="AZ32">
    <cfRule type="cellIs" dxfId="24295" priority="3270" operator="lessThan">
      <formula>$C$4</formula>
    </cfRule>
  </conditionalFormatting>
  <conditionalFormatting sqref="AZ32">
    <cfRule type="cellIs" dxfId="24294" priority="3271" operator="lessThan">
      <formula>$C$4</formula>
    </cfRule>
  </conditionalFormatting>
  <conditionalFormatting sqref="AZ33">
    <cfRule type="cellIs" dxfId="24293" priority="3272" operator="lessThan">
      <formula>$C$4</formula>
    </cfRule>
  </conditionalFormatting>
  <conditionalFormatting sqref="AZ33">
    <cfRule type="cellIs" dxfId="24292" priority="3273" operator="lessThan">
      <formula>$C$4</formula>
    </cfRule>
  </conditionalFormatting>
  <conditionalFormatting sqref="AZ34">
    <cfRule type="cellIs" dxfId="24291" priority="3274" operator="lessThan">
      <formula>$C$4</formula>
    </cfRule>
  </conditionalFormatting>
  <conditionalFormatting sqref="AZ34">
    <cfRule type="cellIs" dxfId="24290" priority="3275" operator="lessThan">
      <formula>$C$4</formula>
    </cfRule>
  </conditionalFormatting>
  <conditionalFormatting sqref="AZ35">
    <cfRule type="cellIs" dxfId="24289" priority="3276" operator="lessThan">
      <formula>$C$4</formula>
    </cfRule>
  </conditionalFormatting>
  <conditionalFormatting sqref="AZ35">
    <cfRule type="cellIs" dxfId="24288" priority="3277" operator="lessThan">
      <formula>$C$4</formula>
    </cfRule>
  </conditionalFormatting>
  <conditionalFormatting sqref="AZ36">
    <cfRule type="cellIs" dxfId="24287" priority="3278" operator="lessThan">
      <formula>$C$4</formula>
    </cfRule>
  </conditionalFormatting>
  <conditionalFormatting sqref="AZ36">
    <cfRule type="cellIs" dxfId="24286" priority="3279" operator="lessThan">
      <formula>$C$4</formula>
    </cfRule>
  </conditionalFormatting>
  <conditionalFormatting sqref="AZ37">
    <cfRule type="cellIs" dxfId="24285" priority="3280" operator="lessThan">
      <formula>$C$4</formula>
    </cfRule>
  </conditionalFormatting>
  <conditionalFormatting sqref="AZ37">
    <cfRule type="cellIs" dxfId="24284" priority="3281" operator="lessThan">
      <formula>$C$4</formula>
    </cfRule>
  </conditionalFormatting>
  <conditionalFormatting sqref="AZ38">
    <cfRule type="cellIs" dxfId="24283" priority="3282" operator="lessThan">
      <formula>$C$4</formula>
    </cfRule>
  </conditionalFormatting>
  <conditionalFormatting sqref="AZ38">
    <cfRule type="cellIs" dxfId="24282" priority="3283" operator="lessThan">
      <formula>$C$4</formula>
    </cfRule>
  </conditionalFormatting>
  <conditionalFormatting sqref="AZ39">
    <cfRule type="cellIs" dxfId="24281" priority="3284" operator="lessThan">
      <formula>$C$4</formula>
    </cfRule>
  </conditionalFormatting>
  <conditionalFormatting sqref="AZ39">
    <cfRule type="cellIs" dxfId="24280" priority="3285" operator="lessThan">
      <formula>$C$4</formula>
    </cfRule>
  </conditionalFormatting>
  <conditionalFormatting sqref="AZ40">
    <cfRule type="cellIs" dxfId="24279" priority="3286" operator="lessThan">
      <formula>$C$4</formula>
    </cfRule>
  </conditionalFormatting>
  <conditionalFormatting sqref="AZ40">
    <cfRule type="cellIs" dxfId="24278" priority="3287" operator="lessThan">
      <formula>$C$4</formula>
    </cfRule>
  </conditionalFormatting>
  <conditionalFormatting sqref="AZ41">
    <cfRule type="cellIs" dxfId="24277" priority="3288" operator="lessThan">
      <formula>$C$4</formula>
    </cfRule>
  </conditionalFormatting>
  <conditionalFormatting sqref="AZ41">
    <cfRule type="cellIs" dxfId="24276" priority="3289" operator="lessThan">
      <formula>$C$4</formula>
    </cfRule>
  </conditionalFormatting>
  <conditionalFormatting sqref="AZ42">
    <cfRule type="cellIs" dxfId="24275" priority="3290" operator="lessThan">
      <formula>$C$4</formula>
    </cfRule>
  </conditionalFormatting>
  <conditionalFormatting sqref="AZ42">
    <cfRule type="cellIs" dxfId="24274" priority="3291" operator="lessThan">
      <formula>$C$4</formula>
    </cfRule>
  </conditionalFormatting>
  <conditionalFormatting sqref="AZ43">
    <cfRule type="cellIs" dxfId="24273" priority="3292" operator="lessThan">
      <formula>$C$4</formula>
    </cfRule>
  </conditionalFormatting>
  <conditionalFormatting sqref="AZ43">
    <cfRule type="cellIs" dxfId="24272" priority="3293" operator="lessThan">
      <formula>$C$4</formula>
    </cfRule>
  </conditionalFormatting>
  <conditionalFormatting sqref="AZ44">
    <cfRule type="cellIs" dxfId="24271" priority="3294" operator="lessThan">
      <formula>$C$4</formula>
    </cfRule>
  </conditionalFormatting>
  <conditionalFormatting sqref="AZ44">
    <cfRule type="cellIs" dxfId="24270" priority="3295" operator="lessThan">
      <formula>$C$4</formula>
    </cfRule>
  </conditionalFormatting>
  <conditionalFormatting sqref="AZ45">
    <cfRule type="cellIs" dxfId="24269" priority="3296" operator="lessThan">
      <formula>$C$4</formula>
    </cfRule>
  </conditionalFormatting>
  <conditionalFormatting sqref="AZ45">
    <cfRule type="cellIs" dxfId="24268" priority="3297" operator="lessThan">
      <formula>$C$4</formula>
    </cfRule>
  </conditionalFormatting>
  <conditionalFormatting sqref="AZ46">
    <cfRule type="cellIs" dxfId="24267" priority="3298" operator="lessThan">
      <formula>$C$4</formula>
    </cfRule>
  </conditionalFormatting>
  <conditionalFormatting sqref="AZ46">
    <cfRule type="cellIs" dxfId="24266" priority="3299" operator="lessThan">
      <formula>$C$4</formula>
    </cfRule>
  </conditionalFormatting>
  <conditionalFormatting sqref="AZ47">
    <cfRule type="cellIs" dxfId="24265" priority="3300" operator="lessThan">
      <formula>$C$4</formula>
    </cfRule>
  </conditionalFormatting>
  <conditionalFormatting sqref="AZ47">
    <cfRule type="cellIs" dxfId="24264" priority="3301" operator="lessThan">
      <formula>$C$4</formula>
    </cfRule>
  </conditionalFormatting>
  <conditionalFormatting sqref="AZ48">
    <cfRule type="cellIs" dxfId="24263" priority="3302" operator="lessThan">
      <formula>$C$4</formula>
    </cfRule>
  </conditionalFormatting>
  <conditionalFormatting sqref="AZ48">
    <cfRule type="cellIs" dxfId="24262" priority="3303" operator="lessThan">
      <formula>$C$4</formula>
    </cfRule>
  </conditionalFormatting>
  <conditionalFormatting sqref="AZ49">
    <cfRule type="cellIs" dxfId="24261" priority="3304" operator="lessThan">
      <formula>$C$4</formula>
    </cfRule>
  </conditionalFormatting>
  <conditionalFormatting sqref="AZ49">
    <cfRule type="cellIs" dxfId="24260" priority="3305" operator="lessThan">
      <formula>$C$4</formula>
    </cfRule>
  </conditionalFormatting>
  <conditionalFormatting sqref="AZ50">
    <cfRule type="cellIs" dxfId="24259" priority="3306" operator="lessThan">
      <formula>$C$4</formula>
    </cfRule>
  </conditionalFormatting>
  <conditionalFormatting sqref="AZ50">
    <cfRule type="cellIs" dxfId="24258" priority="3307" operator="lessThan">
      <formula>$C$4</formula>
    </cfRule>
  </conditionalFormatting>
  <conditionalFormatting sqref="AZ51">
    <cfRule type="cellIs" dxfId="24257" priority="3308" operator="lessThan">
      <formula>$C$4</formula>
    </cfRule>
  </conditionalFormatting>
  <conditionalFormatting sqref="AZ51">
    <cfRule type="cellIs" dxfId="24256" priority="3309" operator="lessThan">
      <formula>$C$4</formula>
    </cfRule>
  </conditionalFormatting>
  <conditionalFormatting sqref="AZ52">
    <cfRule type="cellIs" dxfId="24255" priority="3310" operator="lessThan">
      <formula>$C$4</formula>
    </cfRule>
  </conditionalFormatting>
  <conditionalFormatting sqref="AZ52">
    <cfRule type="cellIs" dxfId="24254" priority="3311" operator="lessThan">
      <formula>$C$4</formula>
    </cfRule>
  </conditionalFormatting>
  <conditionalFormatting sqref="AZ53">
    <cfRule type="cellIs" dxfId="24253" priority="3312" operator="lessThan">
      <formula>$C$4</formula>
    </cfRule>
  </conditionalFormatting>
  <conditionalFormatting sqref="AZ53">
    <cfRule type="cellIs" dxfId="24252" priority="3313" operator="lessThan">
      <formula>$C$4</formula>
    </cfRule>
  </conditionalFormatting>
  <conditionalFormatting sqref="AZ54">
    <cfRule type="cellIs" dxfId="24251" priority="3314" operator="lessThan">
      <formula>$C$4</formula>
    </cfRule>
  </conditionalFormatting>
  <conditionalFormatting sqref="AZ54">
    <cfRule type="cellIs" dxfId="24250" priority="3315" operator="lessThan">
      <formula>$C$4</formula>
    </cfRule>
  </conditionalFormatting>
  <conditionalFormatting sqref="AZ55">
    <cfRule type="cellIs" dxfId="24249" priority="3316" operator="lessThan">
      <formula>$C$4</formula>
    </cfRule>
  </conditionalFormatting>
  <conditionalFormatting sqref="AZ55">
    <cfRule type="cellIs" dxfId="24248" priority="3317" operator="lessThan">
      <formula>$C$4</formula>
    </cfRule>
  </conditionalFormatting>
  <conditionalFormatting sqref="AZ56">
    <cfRule type="cellIs" dxfId="24247" priority="3318" operator="lessThan">
      <formula>$C$4</formula>
    </cfRule>
  </conditionalFormatting>
  <conditionalFormatting sqref="AZ56">
    <cfRule type="cellIs" dxfId="24246" priority="3319" operator="lessThan">
      <formula>$C$4</formula>
    </cfRule>
  </conditionalFormatting>
  <conditionalFormatting sqref="AZ57">
    <cfRule type="cellIs" dxfId="24245" priority="3320" operator="lessThan">
      <formula>$C$4</formula>
    </cfRule>
  </conditionalFormatting>
  <conditionalFormatting sqref="AZ57">
    <cfRule type="cellIs" dxfId="24244" priority="3321" operator="lessThan">
      <formula>$C$4</formula>
    </cfRule>
  </conditionalFormatting>
  <conditionalFormatting sqref="AZ58">
    <cfRule type="cellIs" dxfId="24243" priority="3322" operator="lessThan">
      <formula>$C$4</formula>
    </cfRule>
  </conditionalFormatting>
  <conditionalFormatting sqref="AZ58">
    <cfRule type="cellIs" dxfId="24242" priority="3323" operator="lessThan">
      <formula>$C$4</formula>
    </cfRule>
  </conditionalFormatting>
  <conditionalFormatting sqref="AZ59">
    <cfRule type="cellIs" dxfId="24241" priority="3324" operator="lessThan">
      <formula>$C$4</formula>
    </cfRule>
  </conditionalFormatting>
  <conditionalFormatting sqref="AZ59">
    <cfRule type="cellIs" dxfId="24240" priority="3325" operator="lessThan">
      <formula>$C$4</formula>
    </cfRule>
  </conditionalFormatting>
  <conditionalFormatting sqref="AZ60">
    <cfRule type="cellIs" dxfId="24239" priority="3326" operator="lessThan">
      <formula>$C$4</formula>
    </cfRule>
  </conditionalFormatting>
  <conditionalFormatting sqref="AZ60">
    <cfRule type="cellIs" dxfId="24238" priority="3327" operator="lessThan">
      <formula>$C$4</formula>
    </cfRule>
  </conditionalFormatting>
  <conditionalFormatting sqref="BA11">
    <cfRule type="cellIs" dxfId="24237" priority="3328" operator="lessThan">
      <formula>$C$4</formula>
    </cfRule>
  </conditionalFormatting>
  <conditionalFormatting sqref="BA11">
    <cfRule type="cellIs" dxfId="24236" priority="3329" operator="lessThan">
      <formula>$C$4</formula>
    </cfRule>
  </conditionalFormatting>
  <conditionalFormatting sqref="BA12">
    <cfRule type="cellIs" dxfId="24235" priority="3330" operator="lessThan">
      <formula>$C$4</formula>
    </cfRule>
  </conditionalFormatting>
  <conditionalFormatting sqref="BA12">
    <cfRule type="cellIs" dxfId="24234" priority="3331" operator="lessThan">
      <formula>$C$4</formula>
    </cfRule>
  </conditionalFormatting>
  <conditionalFormatting sqref="BA13">
    <cfRule type="cellIs" dxfId="24233" priority="3332" operator="lessThan">
      <formula>$C$4</formula>
    </cfRule>
  </conditionalFormatting>
  <conditionalFormatting sqref="BA13">
    <cfRule type="cellIs" dxfId="24232" priority="3333" operator="lessThan">
      <formula>$C$4</formula>
    </cfRule>
  </conditionalFormatting>
  <conditionalFormatting sqref="BA14">
    <cfRule type="cellIs" dxfId="24231" priority="3334" operator="lessThan">
      <formula>$C$4</formula>
    </cfRule>
  </conditionalFormatting>
  <conditionalFormatting sqref="BA14">
    <cfRule type="cellIs" dxfId="24230" priority="3335" operator="lessThan">
      <formula>$C$4</formula>
    </cfRule>
  </conditionalFormatting>
  <conditionalFormatting sqref="BA15">
    <cfRule type="cellIs" dxfId="24229" priority="3336" operator="lessThan">
      <formula>$C$4</formula>
    </cfRule>
  </conditionalFormatting>
  <conditionalFormatting sqref="BA15">
    <cfRule type="cellIs" dxfId="24228" priority="3337" operator="lessThan">
      <formula>$C$4</formula>
    </cfRule>
  </conditionalFormatting>
  <conditionalFormatting sqref="BA16">
    <cfRule type="cellIs" dxfId="24227" priority="3338" operator="lessThan">
      <formula>$C$4</formula>
    </cfRule>
  </conditionalFormatting>
  <conditionalFormatting sqref="BA16">
    <cfRule type="cellIs" dxfId="24226" priority="3339" operator="lessThan">
      <formula>$C$4</formula>
    </cfRule>
  </conditionalFormatting>
  <conditionalFormatting sqref="BA17">
    <cfRule type="cellIs" dxfId="24225" priority="3340" operator="lessThan">
      <formula>$C$4</formula>
    </cfRule>
  </conditionalFormatting>
  <conditionalFormatting sqref="BA17">
    <cfRule type="cellIs" dxfId="24224" priority="3341" operator="lessThan">
      <formula>$C$4</formula>
    </cfRule>
  </conditionalFormatting>
  <conditionalFormatting sqref="BA18">
    <cfRule type="cellIs" dxfId="24223" priority="3342" operator="lessThan">
      <formula>$C$4</formula>
    </cfRule>
  </conditionalFormatting>
  <conditionalFormatting sqref="BA18">
    <cfRule type="cellIs" dxfId="24222" priority="3343" operator="lessThan">
      <formula>$C$4</formula>
    </cfRule>
  </conditionalFormatting>
  <conditionalFormatting sqref="BA19">
    <cfRule type="cellIs" dxfId="24221" priority="3344" operator="lessThan">
      <formula>$C$4</formula>
    </cfRule>
  </conditionalFormatting>
  <conditionalFormatting sqref="BA19">
    <cfRule type="cellIs" dxfId="24220" priority="3345" operator="lessThan">
      <formula>$C$4</formula>
    </cfRule>
  </conditionalFormatting>
  <conditionalFormatting sqref="BA20">
    <cfRule type="cellIs" dxfId="24219" priority="3346" operator="lessThan">
      <formula>$C$4</formula>
    </cfRule>
  </conditionalFormatting>
  <conditionalFormatting sqref="BA20">
    <cfRule type="cellIs" dxfId="24218" priority="3347" operator="lessThan">
      <formula>$C$4</formula>
    </cfRule>
  </conditionalFormatting>
  <conditionalFormatting sqref="BA21">
    <cfRule type="cellIs" dxfId="24217" priority="3348" operator="lessThan">
      <formula>$C$4</formula>
    </cfRule>
  </conditionalFormatting>
  <conditionalFormatting sqref="BA21">
    <cfRule type="cellIs" dxfId="24216" priority="3349" operator="lessThan">
      <formula>$C$4</formula>
    </cfRule>
  </conditionalFormatting>
  <conditionalFormatting sqref="BA22">
    <cfRule type="cellIs" dxfId="24215" priority="3350" operator="lessThan">
      <formula>$C$4</formula>
    </cfRule>
  </conditionalFormatting>
  <conditionalFormatting sqref="BA22">
    <cfRule type="cellIs" dxfId="24214" priority="3351" operator="lessThan">
      <formula>$C$4</formula>
    </cfRule>
  </conditionalFormatting>
  <conditionalFormatting sqref="BA23">
    <cfRule type="cellIs" dxfId="24213" priority="3352" operator="lessThan">
      <formula>$C$4</formula>
    </cfRule>
  </conditionalFormatting>
  <conditionalFormatting sqref="BA23">
    <cfRule type="cellIs" dxfId="24212" priority="3353" operator="lessThan">
      <formula>$C$4</formula>
    </cfRule>
  </conditionalFormatting>
  <conditionalFormatting sqref="BA24">
    <cfRule type="cellIs" dxfId="24211" priority="3354" operator="lessThan">
      <formula>$C$4</formula>
    </cfRule>
  </conditionalFormatting>
  <conditionalFormatting sqref="BA24">
    <cfRule type="cellIs" dxfId="24210" priority="3355" operator="lessThan">
      <formula>$C$4</formula>
    </cfRule>
  </conditionalFormatting>
  <conditionalFormatting sqref="BA25">
    <cfRule type="cellIs" dxfId="24209" priority="3356" operator="lessThan">
      <formula>$C$4</formula>
    </cfRule>
  </conditionalFormatting>
  <conditionalFormatting sqref="BA25">
    <cfRule type="cellIs" dxfId="24208" priority="3357" operator="lessThan">
      <formula>$C$4</formula>
    </cfRule>
  </conditionalFormatting>
  <conditionalFormatting sqref="BA26">
    <cfRule type="cellIs" dxfId="24207" priority="3358" operator="lessThan">
      <formula>$C$4</formula>
    </cfRule>
  </conditionalFormatting>
  <conditionalFormatting sqref="BA26">
    <cfRule type="cellIs" dxfId="24206" priority="3359" operator="lessThan">
      <formula>$C$4</formula>
    </cfRule>
  </conditionalFormatting>
  <conditionalFormatting sqref="BA27">
    <cfRule type="cellIs" dxfId="24205" priority="3360" operator="lessThan">
      <formula>$C$4</formula>
    </cfRule>
  </conditionalFormatting>
  <conditionalFormatting sqref="BA27">
    <cfRule type="cellIs" dxfId="24204" priority="3361" operator="lessThan">
      <formula>$C$4</formula>
    </cfRule>
  </conditionalFormatting>
  <conditionalFormatting sqref="BA28">
    <cfRule type="cellIs" dxfId="24203" priority="3362" operator="lessThan">
      <formula>$C$4</formula>
    </cfRule>
  </conditionalFormatting>
  <conditionalFormatting sqref="BA28">
    <cfRule type="cellIs" dxfId="24202" priority="3363" operator="lessThan">
      <formula>$C$4</formula>
    </cfRule>
  </conditionalFormatting>
  <conditionalFormatting sqref="BA29">
    <cfRule type="cellIs" dxfId="24201" priority="3364" operator="lessThan">
      <formula>$C$4</formula>
    </cfRule>
  </conditionalFormatting>
  <conditionalFormatting sqref="BA29">
    <cfRule type="cellIs" dxfId="24200" priority="3365" operator="lessThan">
      <formula>$C$4</formula>
    </cfRule>
  </conditionalFormatting>
  <conditionalFormatting sqref="BA30">
    <cfRule type="cellIs" dxfId="24199" priority="3366" operator="lessThan">
      <formula>$C$4</formula>
    </cfRule>
  </conditionalFormatting>
  <conditionalFormatting sqref="BA30">
    <cfRule type="cellIs" dxfId="24198" priority="3367" operator="lessThan">
      <formula>$C$4</formula>
    </cfRule>
  </conditionalFormatting>
  <conditionalFormatting sqref="BA31">
    <cfRule type="cellIs" dxfId="24197" priority="3368" operator="lessThan">
      <formula>$C$4</formula>
    </cfRule>
  </conditionalFormatting>
  <conditionalFormatting sqref="BA31">
    <cfRule type="cellIs" dxfId="24196" priority="3369" operator="lessThan">
      <formula>$C$4</formula>
    </cfRule>
  </conditionalFormatting>
  <conditionalFormatting sqref="BA32">
    <cfRule type="cellIs" dxfId="24195" priority="3370" operator="lessThan">
      <formula>$C$4</formula>
    </cfRule>
  </conditionalFormatting>
  <conditionalFormatting sqref="BA32">
    <cfRule type="cellIs" dxfId="24194" priority="3371" operator="lessThan">
      <formula>$C$4</formula>
    </cfRule>
  </conditionalFormatting>
  <conditionalFormatting sqref="BA33">
    <cfRule type="cellIs" dxfId="24193" priority="3372" operator="lessThan">
      <formula>$C$4</formula>
    </cfRule>
  </conditionalFormatting>
  <conditionalFormatting sqref="BA33">
    <cfRule type="cellIs" dxfId="24192" priority="3373" operator="lessThan">
      <formula>$C$4</formula>
    </cfRule>
  </conditionalFormatting>
  <conditionalFormatting sqref="BA34">
    <cfRule type="cellIs" dxfId="24191" priority="3374" operator="lessThan">
      <formula>$C$4</formula>
    </cfRule>
  </conditionalFormatting>
  <conditionalFormatting sqref="BA34">
    <cfRule type="cellIs" dxfId="24190" priority="3375" operator="lessThan">
      <formula>$C$4</formula>
    </cfRule>
  </conditionalFormatting>
  <conditionalFormatting sqref="BA35">
    <cfRule type="cellIs" dxfId="24189" priority="3376" operator="lessThan">
      <formula>$C$4</formula>
    </cfRule>
  </conditionalFormatting>
  <conditionalFormatting sqref="BA35">
    <cfRule type="cellIs" dxfId="24188" priority="3377" operator="lessThan">
      <formula>$C$4</formula>
    </cfRule>
  </conditionalFormatting>
  <conditionalFormatting sqref="BA36">
    <cfRule type="cellIs" dxfId="24187" priority="3378" operator="lessThan">
      <formula>$C$4</formula>
    </cfRule>
  </conditionalFormatting>
  <conditionalFormatting sqref="BA36">
    <cfRule type="cellIs" dxfId="24186" priority="3379" operator="lessThan">
      <formula>$C$4</formula>
    </cfRule>
  </conditionalFormatting>
  <conditionalFormatting sqref="BA37">
    <cfRule type="cellIs" dxfId="24185" priority="3380" operator="lessThan">
      <formula>$C$4</formula>
    </cfRule>
  </conditionalFormatting>
  <conditionalFormatting sqref="BA37">
    <cfRule type="cellIs" dxfId="24184" priority="3381" operator="lessThan">
      <formula>$C$4</formula>
    </cfRule>
  </conditionalFormatting>
  <conditionalFormatting sqref="BA38">
    <cfRule type="cellIs" dxfId="24183" priority="3382" operator="lessThan">
      <formula>$C$4</formula>
    </cfRule>
  </conditionalFormatting>
  <conditionalFormatting sqref="BA38">
    <cfRule type="cellIs" dxfId="24182" priority="3383" operator="lessThan">
      <formula>$C$4</formula>
    </cfRule>
  </conditionalFormatting>
  <conditionalFormatting sqref="BA39">
    <cfRule type="cellIs" dxfId="24181" priority="3384" operator="lessThan">
      <formula>$C$4</formula>
    </cfRule>
  </conditionalFormatting>
  <conditionalFormatting sqref="BA39">
    <cfRule type="cellIs" dxfId="24180" priority="3385" operator="lessThan">
      <formula>$C$4</formula>
    </cfRule>
  </conditionalFormatting>
  <conditionalFormatting sqref="BA40">
    <cfRule type="cellIs" dxfId="24179" priority="3386" operator="lessThan">
      <formula>$C$4</formula>
    </cfRule>
  </conditionalFormatting>
  <conditionalFormatting sqref="BA40">
    <cfRule type="cellIs" dxfId="24178" priority="3387" operator="lessThan">
      <formula>$C$4</formula>
    </cfRule>
  </conditionalFormatting>
  <conditionalFormatting sqref="BA41">
    <cfRule type="cellIs" dxfId="24177" priority="3388" operator="lessThan">
      <formula>$C$4</formula>
    </cfRule>
  </conditionalFormatting>
  <conditionalFormatting sqref="BA41">
    <cfRule type="cellIs" dxfId="24176" priority="3389" operator="lessThan">
      <formula>$C$4</formula>
    </cfRule>
  </conditionalFormatting>
  <conditionalFormatting sqref="BA42">
    <cfRule type="cellIs" dxfId="24175" priority="3390" operator="lessThan">
      <formula>$C$4</formula>
    </cfRule>
  </conditionalFormatting>
  <conditionalFormatting sqref="BA42">
    <cfRule type="cellIs" dxfId="24174" priority="3391" operator="lessThan">
      <formula>$C$4</formula>
    </cfRule>
  </conditionalFormatting>
  <conditionalFormatting sqref="BA43">
    <cfRule type="cellIs" dxfId="24173" priority="3392" operator="lessThan">
      <formula>$C$4</formula>
    </cfRule>
  </conditionalFormatting>
  <conditionalFormatting sqref="BA43">
    <cfRule type="cellIs" dxfId="24172" priority="3393" operator="lessThan">
      <formula>$C$4</formula>
    </cfRule>
  </conditionalFormatting>
  <conditionalFormatting sqref="BA44">
    <cfRule type="cellIs" dxfId="24171" priority="3394" operator="lessThan">
      <formula>$C$4</formula>
    </cfRule>
  </conditionalFormatting>
  <conditionalFormatting sqref="BA44">
    <cfRule type="cellIs" dxfId="24170" priority="3395" operator="lessThan">
      <formula>$C$4</formula>
    </cfRule>
  </conditionalFormatting>
  <conditionalFormatting sqref="BA45">
    <cfRule type="cellIs" dxfId="24169" priority="3396" operator="lessThan">
      <formula>$C$4</formula>
    </cfRule>
  </conditionalFormatting>
  <conditionalFormatting sqref="BA45">
    <cfRule type="cellIs" dxfId="24168" priority="3397" operator="lessThan">
      <formula>$C$4</formula>
    </cfRule>
  </conditionalFormatting>
  <conditionalFormatting sqref="BA46">
    <cfRule type="cellIs" dxfId="24167" priority="3398" operator="lessThan">
      <formula>$C$4</formula>
    </cfRule>
  </conditionalFormatting>
  <conditionalFormatting sqref="BA46">
    <cfRule type="cellIs" dxfId="24166" priority="3399" operator="lessThan">
      <formula>$C$4</formula>
    </cfRule>
  </conditionalFormatting>
  <conditionalFormatting sqref="BA47">
    <cfRule type="cellIs" dxfId="24165" priority="3400" operator="lessThan">
      <formula>$C$4</formula>
    </cfRule>
  </conditionalFormatting>
  <conditionalFormatting sqref="BA47">
    <cfRule type="cellIs" dxfId="24164" priority="3401" operator="lessThan">
      <formula>$C$4</formula>
    </cfRule>
  </conditionalFormatting>
  <conditionalFormatting sqref="BA48">
    <cfRule type="cellIs" dxfId="24163" priority="3402" operator="lessThan">
      <formula>$C$4</formula>
    </cfRule>
  </conditionalFormatting>
  <conditionalFormatting sqref="BA48">
    <cfRule type="cellIs" dxfId="24162" priority="3403" operator="lessThan">
      <formula>$C$4</formula>
    </cfRule>
  </conditionalFormatting>
  <conditionalFormatting sqref="BA49">
    <cfRule type="cellIs" dxfId="24161" priority="3404" operator="lessThan">
      <formula>$C$4</formula>
    </cfRule>
  </conditionalFormatting>
  <conditionalFormatting sqref="BA49">
    <cfRule type="cellIs" dxfId="24160" priority="3405" operator="lessThan">
      <formula>$C$4</formula>
    </cfRule>
  </conditionalFormatting>
  <conditionalFormatting sqref="BA50">
    <cfRule type="cellIs" dxfId="24159" priority="3406" operator="lessThan">
      <formula>$C$4</formula>
    </cfRule>
  </conditionalFormatting>
  <conditionalFormatting sqref="BA50">
    <cfRule type="cellIs" dxfId="24158" priority="3407" operator="lessThan">
      <formula>$C$4</formula>
    </cfRule>
  </conditionalFormatting>
  <conditionalFormatting sqref="BA51">
    <cfRule type="cellIs" dxfId="24157" priority="3408" operator="lessThan">
      <formula>$C$4</formula>
    </cfRule>
  </conditionalFormatting>
  <conditionalFormatting sqref="BA51">
    <cfRule type="cellIs" dxfId="24156" priority="3409" operator="lessThan">
      <formula>$C$4</formula>
    </cfRule>
  </conditionalFormatting>
  <conditionalFormatting sqref="BA52">
    <cfRule type="cellIs" dxfId="24155" priority="3410" operator="lessThan">
      <formula>$C$4</formula>
    </cfRule>
  </conditionalFormatting>
  <conditionalFormatting sqref="BA52">
    <cfRule type="cellIs" dxfId="24154" priority="3411" operator="lessThan">
      <formula>$C$4</formula>
    </cfRule>
  </conditionalFormatting>
  <conditionalFormatting sqref="BA53">
    <cfRule type="cellIs" dxfId="24153" priority="3412" operator="lessThan">
      <formula>$C$4</formula>
    </cfRule>
  </conditionalFormatting>
  <conditionalFormatting sqref="BA53">
    <cfRule type="cellIs" dxfId="24152" priority="3413" operator="lessThan">
      <formula>$C$4</formula>
    </cfRule>
  </conditionalFormatting>
  <conditionalFormatting sqref="BA54">
    <cfRule type="cellIs" dxfId="24151" priority="3414" operator="lessThan">
      <formula>$C$4</formula>
    </cfRule>
  </conditionalFormatting>
  <conditionalFormatting sqref="BA54">
    <cfRule type="cellIs" dxfId="24150" priority="3415" operator="lessThan">
      <formula>$C$4</formula>
    </cfRule>
  </conditionalFormatting>
  <conditionalFormatting sqref="BA55">
    <cfRule type="cellIs" dxfId="24149" priority="3416" operator="lessThan">
      <formula>$C$4</formula>
    </cfRule>
  </conditionalFormatting>
  <conditionalFormatting sqref="BA55">
    <cfRule type="cellIs" dxfId="24148" priority="3417" operator="lessThan">
      <formula>$C$4</formula>
    </cfRule>
  </conditionalFormatting>
  <conditionalFormatting sqref="BA56">
    <cfRule type="cellIs" dxfId="24147" priority="3418" operator="lessThan">
      <formula>$C$4</formula>
    </cfRule>
  </conditionalFormatting>
  <conditionalFormatting sqref="BA56">
    <cfRule type="cellIs" dxfId="24146" priority="3419" operator="lessThan">
      <formula>$C$4</formula>
    </cfRule>
  </conditionalFormatting>
  <conditionalFormatting sqref="BA57">
    <cfRule type="cellIs" dxfId="24145" priority="3420" operator="lessThan">
      <formula>$C$4</formula>
    </cfRule>
  </conditionalFormatting>
  <conditionalFormatting sqref="BA57">
    <cfRule type="cellIs" dxfId="24144" priority="3421" operator="lessThan">
      <formula>$C$4</formula>
    </cfRule>
  </conditionalFormatting>
  <conditionalFormatting sqref="BA58">
    <cfRule type="cellIs" dxfId="24143" priority="3422" operator="lessThan">
      <formula>$C$4</formula>
    </cfRule>
  </conditionalFormatting>
  <conditionalFormatting sqref="BA58">
    <cfRule type="cellIs" dxfId="24142" priority="3423" operator="lessThan">
      <formula>$C$4</formula>
    </cfRule>
  </conditionalFormatting>
  <conditionalFormatting sqref="BA59">
    <cfRule type="cellIs" dxfId="24141" priority="3424" operator="lessThan">
      <formula>$C$4</formula>
    </cfRule>
  </conditionalFormatting>
  <conditionalFormatting sqref="BA59">
    <cfRule type="cellIs" dxfId="24140" priority="3425" operator="lessThan">
      <formula>$C$4</formula>
    </cfRule>
  </conditionalFormatting>
  <conditionalFormatting sqref="BA60">
    <cfRule type="cellIs" dxfId="24139" priority="3426" operator="lessThan">
      <formula>$C$4</formula>
    </cfRule>
  </conditionalFormatting>
  <conditionalFormatting sqref="BA60">
    <cfRule type="cellIs" dxfId="24138" priority="3427" operator="lessThan">
      <formula>$C$4</formula>
    </cfRule>
  </conditionalFormatting>
  <conditionalFormatting sqref="BB11">
    <cfRule type="cellIs" dxfId="24137" priority="3428" operator="lessThan">
      <formula>$C$4</formula>
    </cfRule>
  </conditionalFormatting>
  <conditionalFormatting sqref="BB11">
    <cfRule type="cellIs" dxfId="24136" priority="3429" operator="lessThan">
      <formula>$C$4</formula>
    </cfRule>
  </conditionalFormatting>
  <conditionalFormatting sqref="BB12">
    <cfRule type="cellIs" dxfId="24135" priority="3430" operator="lessThan">
      <formula>$C$4</formula>
    </cfRule>
  </conditionalFormatting>
  <conditionalFormatting sqref="BB12">
    <cfRule type="cellIs" dxfId="24134" priority="3431" operator="lessThan">
      <formula>$C$4</formula>
    </cfRule>
  </conditionalFormatting>
  <conditionalFormatting sqref="BB13">
    <cfRule type="cellIs" dxfId="24133" priority="3432" operator="lessThan">
      <formula>$C$4</formula>
    </cfRule>
  </conditionalFormatting>
  <conditionalFormatting sqref="BB13">
    <cfRule type="cellIs" dxfId="24132" priority="3433" operator="lessThan">
      <formula>$C$4</formula>
    </cfRule>
  </conditionalFormatting>
  <conditionalFormatting sqref="BB14">
    <cfRule type="cellIs" dxfId="24131" priority="3434" operator="lessThan">
      <formula>$C$4</formula>
    </cfRule>
  </conditionalFormatting>
  <conditionalFormatting sqref="BB14">
    <cfRule type="cellIs" dxfId="24130" priority="3435" operator="lessThan">
      <formula>$C$4</formula>
    </cfRule>
  </conditionalFormatting>
  <conditionalFormatting sqref="BB15">
    <cfRule type="cellIs" dxfId="24129" priority="3436" operator="lessThan">
      <formula>$C$4</formula>
    </cfRule>
  </conditionalFormatting>
  <conditionalFormatting sqref="BB15">
    <cfRule type="cellIs" dxfId="24128" priority="3437" operator="lessThan">
      <formula>$C$4</formula>
    </cfRule>
  </conditionalFormatting>
  <conditionalFormatting sqref="BB16">
    <cfRule type="cellIs" dxfId="24127" priority="3438" operator="lessThan">
      <formula>$C$4</formula>
    </cfRule>
  </conditionalFormatting>
  <conditionalFormatting sqref="BB16">
    <cfRule type="cellIs" dxfId="24126" priority="3439" operator="lessThan">
      <formula>$C$4</formula>
    </cfRule>
  </conditionalFormatting>
  <conditionalFormatting sqref="BB17">
    <cfRule type="cellIs" dxfId="24125" priority="3440" operator="lessThan">
      <formula>$C$4</formula>
    </cfRule>
  </conditionalFormatting>
  <conditionalFormatting sqref="BB17">
    <cfRule type="cellIs" dxfId="24124" priority="3441" operator="lessThan">
      <formula>$C$4</formula>
    </cfRule>
  </conditionalFormatting>
  <conditionalFormatting sqref="BB18">
    <cfRule type="cellIs" dxfId="24123" priority="3442" operator="lessThan">
      <formula>$C$4</formula>
    </cfRule>
  </conditionalFormatting>
  <conditionalFormatting sqref="BB18">
    <cfRule type="cellIs" dxfId="24122" priority="3443" operator="lessThan">
      <formula>$C$4</formula>
    </cfRule>
  </conditionalFormatting>
  <conditionalFormatting sqref="BB19">
    <cfRule type="cellIs" dxfId="24121" priority="3444" operator="lessThan">
      <formula>$C$4</formula>
    </cfRule>
  </conditionalFormatting>
  <conditionalFormatting sqref="BB19">
    <cfRule type="cellIs" dxfId="24120" priority="3445" operator="lessThan">
      <formula>$C$4</formula>
    </cfRule>
  </conditionalFormatting>
  <conditionalFormatting sqref="BB20">
    <cfRule type="cellIs" dxfId="24119" priority="3446" operator="lessThan">
      <formula>$C$4</formula>
    </cfRule>
  </conditionalFormatting>
  <conditionalFormatting sqref="BB20">
    <cfRule type="cellIs" dxfId="24118" priority="3447" operator="lessThan">
      <formula>$C$4</formula>
    </cfRule>
  </conditionalFormatting>
  <conditionalFormatting sqref="BB21">
    <cfRule type="cellIs" dxfId="24117" priority="3448" operator="lessThan">
      <formula>$C$4</formula>
    </cfRule>
  </conditionalFormatting>
  <conditionalFormatting sqref="BB21">
    <cfRule type="cellIs" dxfId="24116" priority="3449" operator="lessThan">
      <formula>$C$4</formula>
    </cfRule>
  </conditionalFormatting>
  <conditionalFormatting sqref="BB22">
    <cfRule type="cellIs" dxfId="24115" priority="3450" operator="lessThan">
      <formula>$C$4</formula>
    </cfRule>
  </conditionalFormatting>
  <conditionalFormatting sqref="BB22">
    <cfRule type="cellIs" dxfId="24114" priority="3451" operator="lessThan">
      <formula>$C$4</formula>
    </cfRule>
  </conditionalFormatting>
  <conditionalFormatting sqref="BB23">
    <cfRule type="cellIs" dxfId="24113" priority="3452" operator="lessThan">
      <formula>$C$4</formula>
    </cfRule>
  </conditionalFormatting>
  <conditionalFormatting sqref="BB23">
    <cfRule type="cellIs" dxfId="24112" priority="3453" operator="lessThan">
      <formula>$C$4</formula>
    </cfRule>
  </conditionalFormatting>
  <conditionalFormatting sqref="BB24">
    <cfRule type="cellIs" dxfId="24111" priority="3454" operator="lessThan">
      <formula>$C$4</formula>
    </cfRule>
  </conditionalFormatting>
  <conditionalFormatting sqref="BB24">
    <cfRule type="cellIs" dxfId="24110" priority="3455" operator="lessThan">
      <formula>$C$4</formula>
    </cfRule>
  </conditionalFormatting>
  <conditionalFormatting sqref="BB25">
    <cfRule type="cellIs" dxfId="24109" priority="3456" operator="lessThan">
      <formula>$C$4</formula>
    </cfRule>
  </conditionalFormatting>
  <conditionalFormatting sqref="BB25">
    <cfRule type="cellIs" dxfId="24108" priority="3457" operator="lessThan">
      <formula>$C$4</formula>
    </cfRule>
  </conditionalFormatting>
  <conditionalFormatting sqref="BB26">
    <cfRule type="cellIs" dxfId="24107" priority="3458" operator="lessThan">
      <formula>$C$4</formula>
    </cfRule>
  </conditionalFormatting>
  <conditionalFormatting sqref="BB26">
    <cfRule type="cellIs" dxfId="24106" priority="3459" operator="lessThan">
      <formula>$C$4</formula>
    </cfRule>
  </conditionalFormatting>
  <conditionalFormatting sqref="BB27">
    <cfRule type="cellIs" dxfId="24105" priority="3460" operator="lessThan">
      <formula>$C$4</formula>
    </cfRule>
  </conditionalFormatting>
  <conditionalFormatting sqref="BB27">
    <cfRule type="cellIs" dxfId="24104" priority="3461" operator="lessThan">
      <formula>$C$4</formula>
    </cfRule>
  </conditionalFormatting>
  <conditionalFormatting sqref="BB28">
    <cfRule type="cellIs" dxfId="24103" priority="3462" operator="lessThan">
      <formula>$C$4</formula>
    </cfRule>
  </conditionalFormatting>
  <conditionalFormatting sqref="BB28">
    <cfRule type="cellIs" dxfId="24102" priority="3463" operator="lessThan">
      <formula>$C$4</formula>
    </cfRule>
  </conditionalFormatting>
  <conditionalFormatting sqref="BB29">
    <cfRule type="cellIs" dxfId="24101" priority="3464" operator="lessThan">
      <formula>$C$4</formula>
    </cfRule>
  </conditionalFormatting>
  <conditionalFormatting sqref="BB29">
    <cfRule type="cellIs" dxfId="24100" priority="3465" operator="lessThan">
      <formula>$C$4</formula>
    </cfRule>
  </conditionalFormatting>
  <conditionalFormatting sqref="BB30">
    <cfRule type="cellIs" dxfId="24099" priority="3466" operator="lessThan">
      <formula>$C$4</formula>
    </cfRule>
  </conditionalFormatting>
  <conditionalFormatting sqref="BB30">
    <cfRule type="cellIs" dxfId="24098" priority="3467" operator="lessThan">
      <formula>$C$4</formula>
    </cfRule>
  </conditionalFormatting>
  <conditionalFormatting sqref="BB31">
    <cfRule type="cellIs" dxfId="24097" priority="3468" operator="lessThan">
      <formula>$C$4</formula>
    </cfRule>
  </conditionalFormatting>
  <conditionalFormatting sqref="BB31">
    <cfRule type="cellIs" dxfId="24096" priority="3469" operator="lessThan">
      <formula>$C$4</formula>
    </cfRule>
  </conditionalFormatting>
  <conditionalFormatting sqref="BB32">
    <cfRule type="cellIs" dxfId="24095" priority="3470" operator="lessThan">
      <formula>$C$4</formula>
    </cfRule>
  </conditionalFormatting>
  <conditionalFormatting sqref="BB32">
    <cfRule type="cellIs" dxfId="24094" priority="3471" operator="lessThan">
      <formula>$C$4</formula>
    </cfRule>
  </conditionalFormatting>
  <conditionalFormatting sqref="BB33">
    <cfRule type="cellIs" dxfId="24093" priority="3472" operator="lessThan">
      <formula>$C$4</formula>
    </cfRule>
  </conditionalFormatting>
  <conditionalFormatting sqref="BB33">
    <cfRule type="cellIs" dxfId="24092" priority="3473" operator="lessThan">
      <formula>$C$4</formula>
    </cfRule>
  </conditionalFormatting>
  <conditionalFormatting sqref="BB34">
    <cfRule type="cellIs" dxfId="24091" priority="3474" operator="lessThan">
      <formula>$C$4</formula>
    </cfRule>
  </conditionalFormatting>
  <conditionalFormatting sqref="BB34">
    <cfRule type="cellIs" dxfId="24090" priority="3475" operator="lessThan">
      <formula>$C$4</formula>
    </cfRule>
  </conditionalFormatting>
  <conditionalFormatting sqref="BB35">
    <cfRule type="cellIs" dxfId="24089" priority="3476" operator="lessThan">
      <formula>$C$4</formula>
    </cfRule>
  </conditionalFormatting>
  <conditionalFormatting sqref="BB35">
    <cfRule type="cellIs" dxfId="24088" priority="3477" operator="lessThan">
      <formula>$C$4</formula>
    </cfRule>
  </conditionalFormatting>
  <conditionalFormatting sqref="BB36">
    <cfRule type="cellIs" dxfId="24087" priority="3478" operator="lessThan">
      <formula>$C$4</formula>
    </cfRule>
  </conditionalFormatting>
  <conditionalFormatting sqref="BB36">
    <cfRule type="cellIs" dxfId="24086" priority="3479" operator="lessThan">
      <formula>$C$4</formula>
    </cfRule>
  </conditionalFormatting>
  <conditionalFormatting sqref="BB37">
    <cfRule type="cellIs" dxfId="24085" priority="3480" operator="lessThan">
      <formula>$C$4</formula>
    </cfRule>
  </conditionalFormatting>
  <conditionalFormatting sqref="BB37">
    <cfRule type="cellIs" dxfId="24084" priority="3481" operator="lessThan">
      <formula>$C$4</formula>
    </cfRule>
  </conditionalFormatting>
  <conditionalFormatting sqref="BB38">
    <cfRule type="cellIs" dxfId="24083" priority="3482" operator="lessThan">
      <formula>$C$4</formula>
    </cfRule>
  </conditionalFormatting>
  <conditionalFormatting sqref="BB38">
    <cfRule type="cellIs" dxfId="24082" priority="3483" operator="lessThan">
      <formula>$C$4</formula>
    </cfRule>
  </conditionalFormatting>
  <conditionalFormatting sqref="BB39">
    <cfRule type="cellIs" dxfId="24081" priority="3484" operator="lessThan">
      <formula>$C$4</formula>
    </cfRule>
  </conditionalFormatting>
  <conditionalFormatting sqref="BB39">
    <cfRule type="cellIs" dxfId="24080" priority="3485" operator="lessThan">
      <formula>$C$4</formula>
    </cfRule>
  </conditionalFormatting>
  <conditionalFormatting sqref="BB40">
    <cfRule type="cellIs" dxfId="24079" priority="3486" operator="lessThan">
      <formula>$C$4</formula>
    </cfRule>
  </conditionalFormatting>
  <conditionalFormatting sqref="BB40">
    <cfRule type="cellIs" dxfId="24078" priority="3487" operator="lessThan">
      <formula>$C$4</formula>
    </cfRule>
  </conditionalFormatting>
  <conditionalFormatting sqref="BB41">
    <cfRule type="cellIs" dxfId="24077" priority="3488" operator="lessThan">
      <formula>$C$4</formula>
    </cfRule>
  </conditionalFormatting>
  <conditionalFormatting sqref="BB41">
    <cfRule type="cellIs" dxfId="24076" priority="3489" operator="lessThan">
      <formula>$C$4</formula>
    </cfRule>
  </conditionalFormatting>
  <conditionalFormatting sqref="BB42">
    <cfRule type="cellIs" dxfId="24075" priority="3490" operator="lessThan">
      <formula>$C$4</formula>
    </cfRule>
  </conditionalFormatting>
  <conditionalFormatting sqref="BB42">
    <cfRule type="cellIs" dxfId="24074" priority="3491" operator="lessThan">
      <formula>$C$4</formula>
    </cfRule>
  </conditionalFormatting>
  <conditionalFormatting sqref="BB43">
    <cfRule type="cellIs" dxfId="24073" priority="3492" operator="lessThan">
      <formula>$C$4</formula>
    </cfRule>
  </conditionalFormatting>
  <conditionalFormatting sqref="BB43">
    <cfRule type="cellIs" dxfId="24072" priority="3493" operator="lessThan">
      <formula>$C$4</formula>
    </cfRule>
  </conditionalFormatting>
  <conditionalFormatting sqref="BB44">
    <cfRule type="cellIs" dxfId="24071" priority="3494" operator="lessThan">
      <formula>$C$4</formula>
    </cfRule>
  </conditionalFormatting>
  <conditionalFormatting sqref="BB44">
    <cfRule type="cellIs" dxfId="24070" priority="3495" operator="lessThan">
      <formula>$C$4</formula>
    </cfRule>
  </conditionalFormatting>
  <conditionalFormatting sqref="BB45">
    <cfRule type="cellIs" dxfId="24069" priority="3496" operator="lessThan">
      <formula>$C$4</formula>
    </cfRule>
  </conditionalFormatting>
  <conditionalFormatting sqref="BB45">
    <cfRule type="cellIs" dxfId="24068" priority="3497" operator="lessThan">
      <formula>$C$4</formula>
    </cfRule>
  </conditionalFormatting>
  <conditionalFormatting sqref="BB46">
    <cfRule type="cellIs" dxfId="24067" priority="3498" operator="lessThan">
      <formula>$C$4</formula>
    </cfRule>
  </conditionalFormatting>
  <conditionalFormatting sqref="BB46">
    <cfRule type="cellIs" dxfId="24066" priority="3499" operator="lessThan">
      <formula>$C$4</formula>
    </cfRule>
  </conditionalFormatting>
  <conditionalFormatting sqref="BB47">
    <cfRule type="cellIs" dxfId="24065" priority="3500" operator="lessThan">
      <formula>$C$4</formula>
    </cfRule>
  </conditionalFormatting>
  <conditionalFormatting sqref="BB47">
    <cfRule type="cellIs" dxfId="24064" priority="3501" operator="lessThan">
      <formula>$C$4</formula>
    </cfRule>
  </conditionalFormatting>
  <conditionalFormatting sqref="BB48">
    <cfRule type="cellIs" dxfId="24063" priority="3502" operator="lessThan">
      <formula>$C$4</formula>
    </cfRule>
  </conditionalFormatting>
  <conditionalFormatting sqref="BB48">
    <cfRule type="cellIs" dxfId="24062" priority="3503" operator="lessThan">
      <formula>$C$4</formula>
    </cfRule>
  </conditionalFormatting>
  <conditionalFormatting sqref="BB49">
    <cfRule type="cellIs" dxfId="24061" priority="3504" operator="lessThan">
      <formula>$C$4</formula>
    </cfRule>
  </conditionalFormatting>
  <conditionalFormatting sqref="BB49">
    <cfRule type="cellIs" dxfId="24060" priority="3505" operator="lessThan">
      <formula>$C$4</formula>
    </cfRule>
  </conditionalFormatting>
  <conditionalFormatting sqref="BB50">
    <cfRule type="cellIs" dxfId="24059" priority="3506" operator="lessThan">
      <formula>$C$4</formula>
    </cfRule>
  </conditionalFormatting>
  <conditionalFormatting sqref="BB50">
    <cfRule type="cellIs" dxfId="24058" priority="3507" operator="lessThan">
      <formula>$C$4</formula>
    </cfRule>
  </conditionalFormatting>
  <conditionalFormatting sqref="BB51">
    <cfRule type="cellIs" dxfId="24057" priority="3508" operator="lessThan">
      <formula>$C$4</formula>
    </cfRule>
  </conditionalFormatting>
  <conditionalFormatting sqref="BB51">
    <cfRule type="cellIs" dxfId="24056" priority="3509" operator="lessThan">
      <formula>$C$4</formula>
    </cfRule>
  </conditionalFormatting>
  <conditionalFormatting sqref="BB52">
    <cfRule type="cellIs" dxfId="24055" priority="3510" operator="lessThan">
      <formula>$C$4</formula>
    </cfRule>
  </conditionalFormatting>
  <conditionalFormatting sqref="BB52">
    <cfRule type="cellIs" dxfId="24054" priority="3511" operator="lessThan">
      <formula>$C$4</formula>
    </cfRule>
  </conditionalFormatting>
  <conditionalFormatting sqref="BB53">
    <cfRule type="cellIs" dxfId="24053" priority="3512" operator="lessThan">
      <formula>$C$4</formula>
    </cfRule>
  </conditionalFormatting>
  <conditionalFormatting sqref="BB53">
    <cfRule type="cellIs" dxfId="24052" priority="3513" operator="lessThan">
      <formula>$C$4</formula>
    </cfRule>
  </conditionalFormatting>
  <conditionalFormatting sqref="BB54">
    <cfRule type="cellIs" dxfId="24051" priority="3514" operator="lessThan">
      <formula>$C$4</formula>
    </cfRule>
  </conditionalFormatting>
  <conditionalFormatting sqref="BB54">
    <cfRule type="cellIs" dxfId="24050" priority="3515" operator="lessThan">
      <formula>$C$4</formula>
    </cfRule>
  </conditionalFormatting>
  <conditionalFormatting sqref="BB55">
    <cfRule type="cellIs" dxfId="24049" priority="3516" operator="lessThan">
      <formula>$C$4</formula>
    </cfRule>
  </conditionalFormatting>
  <conditionalFormatting sqref="BB55">
    <cfRule type="cellIs" dxfId="24048" priority="3517" operator="lessThan">
      <formula>$C$4</formula>
    </cfRule>
  </conditionalFormatting>
  <conditionalFormatting sqref="BB56">
    <cfRule type="cellIs" dxfId="24047" priority="3518" operator="lessThan">
      <formula>$C$4</formula>
    </cfRule>
  </conditionalFormatting>
  <conditionalFormatting sqref="BB56">
    <cfRule type="cellIs" dxfId="24046" priority="3519" operator="lessThan">
      <formula>$C$4</formula>
    </cfRule>
  </conditionalFormatting>
  <conditionalFormatting sqref="BB57">
    <cfRule type="cellIs" dxfId="24045" priority="3520" operator="lessThan">
      <formula>$C$4</formula>
    </cfRule>
  </conditionalFormatting>
  <conditionalFormatting sqref="BB57">
    <cfRule type="cellIs" dxfId="24044" priority="3521" operator="lessThan">
      <formula>$C$4</formula>
    </cfRule>
  </conditionalFormatting>
  <conditionalFormatting sqref="BB58">
    <cfRule type="cellIs" dxfId="24043" priority="3522" operator="lessThan">
      <formula>$C$4</formula>
    </cfRule>
  </conditionalFormatting>
  <conditionalFormatting sqref="BB58">
    <cfRule type="cellIs" dxfId="24042" priority="3523" operator="lessThan">
      <formula>$C$4</formula>
    </cfRule>
  </conditionalFormatting>
  <conditionalFormatting sqref="BB59">
    <cfRule type="cellIs" dxfId="24041" priority="3524" operator="lessThan">
      <formula>$C$4</formula>
    </cfRule>
  </conditionalFormatting>
  <conditionalFormatting sqref="BB59">
    <cfRule type="cellIs" dxfId="24040" priority="3525" operator="lessThan">
      <formula>$C$4</formula>
    </cfRule>
  </conditionalFormatting>
  <conditionalFormatting sqref="BB60">
    <cfRule type="cellIs" dxfId="24039" priority="3526" operator="lessThan">
      <formula>$C$4</formula>
    </cfRule>
  </conditionalFormatting>
  <conditionalFormatting sqref="BB60">
    <cfRule type="cellIs" dxfId="24038" priority="3527" operator="lessThan">
      <formula>$C$4</formula>
    </cfRule>
  </conditionalFormatting>
  <conditionalFormatting sqref="BC11">
    <cfRule type="cellIs" dxfId="24037" priority="3528" operator="lessThan">
      <formula>$C$4</formula>
    </cfRule>
  </conditionalFormatting>
  <conditionalFormatting sqref="BC11">
    <cfRule type="cellIs" dxfId="24036" priority="3529" operator="lessThan">
      <formula>$C$4</formula>
    </cfRule>
  </conditionalFormatting>
  <conditionalFormatting sqref="BC12">
    <cfRule type="cellIs" dxfId="24035" priority="3530" operator="lessThan">
      <formula>$C$4</formula>
    </cfRule>
  </conditionalFormatting>
  <conditionalFormatting sqref="BC12">
    <cfRule type="cellIs" dxfId="24034" priority="3531" operator="lessThan">
      <formula>$C$4</formula>
    </cfRule>
  </conditionalFormatting>
  <conditionalFormatting sqref="BC13">
    <cfRule type="cellIs" dxfId="24033" priority="3532" operator="lessThan">
      <formula>$C$4</formula>
    </cfRule>
  </conditionalFormatting>
  <conditionalFormatting sqref="BC13">
    <cfRule type="cellIs" dxfId="24032" priority="3533" operator="lessThan">
      <formula>$C$4</formula>
    </cfRule>
  </conditionalFormatting>
  <conditionalFormatting sqref="BC14">
    <cfRule type="cellIs" dxfId="24031" priority="3534" operator="lessThan">
      <formula>$C$4</formula>
    </cfRule>
  </conditionalFormatting>
  <conditionalFormatting sqref="BC14">
    <cfRule type="cellIs" dxfId="24030" priority="3535" operator="lessThan">
      <formula>$C$4</formula>
    </cfRule>
  </conditionalFormatting>
  <conditionalFormatting sqref="BC15">
    <cfRule type="cellIs" dxfId="24029" priority="3536" operator="lessThan">
      <formula>$C$4</formula>
    </cfRule>
  </conditionalFormatting>
  <conditionalFormatting sqref="BC15">
    <cfRule type="cellIs" dxfId="24028" priority="3537" operator="lessThan">
      <formula>$C$4</formula>
    </cfRule>
  </conditionalFormatting>
  <conditionalFormatting sqref="BC16">
    <cfRule type="cellIs" dxfId="24027" priority="3538" operator="lessThan">
      <formula>$C$4</formula>
    </cfRule>
  </conditionalFormatting>
  <conditionalFormatting sqref="BC16">
    <cfRule type="cellIs" dxfId="24026" priority="3539" operator="lessThan">
      <formula>$C$4</formula>
    </cfRule>
  </conditionalFormatting>
  <conditionalFormatting sqref="BC17">
    <cfRule type="cellIs" dxfId="24025" priority="3540" operator="lessThan">
      <formula>$C$4</formula>
    </cfRule>
  </conditionalFormatting>
  <conditionalFormatting sqref="BC17">
    <cfRule type="cellIs" dxfId="24024" priority="3541" operator="lessThan">
      <formula>$C$4</formula>
    </cfRule>
  </conditionalFormatting>
  <conditionalFormatting sqref="BC18">
    <cfRule type="cellIs" dxfId="24023" priority="3542" operator="lessThan">
      <formula>$C$4</formula>
    </cfRule>
  </conditionalFormatting>
  <conditionalFormatting sqref="BC18">
    <cfRule type="cellIs" dxfId="24022" priority="3543" operator="lessThan">
      <formula>$C$4</formula>
    </cfRule>
  </conditionalFormatting>
  <conditionalFormatting sqref="BC19">
    <cfRule type="cellIs" dxfId="24021" priority="3544" operator="lessThan">
      <formula>$C$4</formula>
    </cfRule>
  </conditionalFormatting>
  <conditionalFormatting sqref="BC19">
    <cfRule type="cellIs" dxfId="24020" priority="3545" operator="lessThan">
      <formula>$C$4</formula>
    </cfRule>
  </conditionalFormatting>
  <conditionalFormatting sqref="BC20">
    <cfRule type="cellIs" dxfId="24019" priority="3546" operator="lessThan">
      <formula>$C$4</formula>
    </cfRule>
  </conditionalFormatting>
  <conditionalFormatting sqref="BC20">
    <cfRule type="cellIs" dxfId="24018" priority="3547" operator="lessThan">
      <formula>$C$4</formula>
    </cfRule>
  </conditionalFormatting>
  <conditionalFormatting sqref="BC21">
    <cfRule type="cellIs" dxfId="24017" priority="3548" operator="lessThan">
      <formula>$C$4</formula>
    </cfRule>
  </conditionalFormatting>
  <conditionalFormatting sqref="BC21">
    <cfRule type="cellIs" dxfId="24016" priority="3549" operator="lessThan">
      <formula>$C$4</formula>
    </cfRule>
  </conditionalFormatting>
  <conditionalFormatting sqref="BC22">
    <cfRule type="cellIs" dxfId="24015" priority="3550" operator="lessThan">
      <formula>$C$4</formula>
    </cfRule>
  </conditionalFormatting>
  <conditionalFormatting sqref="BC22">
    <cfRule type="cellIs" dxfId="24014" priority="3551" operator="lessThan">
      <formula>$C$4</formula>
    </cfRule>
  </conditionalFormatting>
  <conditionalFormatting sqref="BC23">
    <cfRule type="cellIs" dxfId="24013" priority="3552" operator="lessThan">
      <formula>$C$4</formula>
    </cfRule>
  </conditionalFormatting>
  <conditionalFormatting sqref="BC23">
    <cfRule type="cellIs" dxfId="24012" priority="3553" operator="lessThan">
      <formula>$C$4</formula>
    </cfRule>
  </conditionalFormatting>
  <conditionalFormatting sqref="BC24">
    <cfRule type="cellIs" dxfId="24011" priority="3554" operator="lessThan">
      <formula>$C$4</formula>
    </cfRule>
  </conditionalFormatting>
  <conditionalFormatting sqref="BC24">
    <cfRule type="cellIs" dxfId="24010" priority="3555" operator="lessThan">
      <formula>$C$4</formula>
    </cfRule>
  </conditionalFormatting>
  <conditionalFormatting sqref="BC25">
    <cfRule type="cellIs" dxfId="24009" priority="3556" operator="lessThan">
      <formula>$C$4</formula>
    </cfRule>
  </conditionalFormatting>
  <conditionalFormatting sqref="BC25">
    <cfRule type="cellIs" dxfId="24008" priority="3557" operator="lessThan">
      <formula>$C$4</formula>
    </cfRule>
  </conditionalFormatting>
  <conditionalFormatting sqref="BC26">
    <cfRule type="cellIs" dxfId="24007" priority="3558" operator="lessThan">
      <formula>$C$4</formula>
    </cfRule>
  </conditionalFormatting>
  <conditionalFormatting sqref="BC26">
    <cfRule type="cellIs" dxfId="24006" priority="3559" operator="lessThan">
      <formula>$C$4</formula>
    </cfRule>
  </conditionalFormatting>
  <conditionalFormatting sqref="BC27">
    <cfRule type="cellIs" dxfId="24005" priority="3560" operator="lessThan">
      <formula>$C$4</formula>
    </cfRule>
  </conditionalFormatting>
  <conditionalFormatting sqref="BC27">
    <cfRule type="cellIs" dxfId="24004" priority="3561" operator="lessThan">
      <formula>$C$4</formula>
    </cfRule>
  </conditionalFormatting>
  <conditionalFormatting sqref="BC28">
    <cfRule type="cellIs" dxfId="24003" priority="3562" operator="lessThan">
      <formula>$C$4</formula>
    </cfRule>
  </conditionalFormatting>
  <conditionalFormatting sqref="BC28">
    <cfRule type="cellIs" dxfId="24002" priority="3563" operator="lessThan">
      <formula>$C$4</formula>
    </cfRule>
  </conditionalFormatting>
  <conditionalFormatting sqref="BC29">
    <cfRule type="cellIs" dxfId="24001" priority="3564" operator="lessThan">
      <formula>$C$4</formula>
    </cfRule>
  </conditionalFormatting>
  <conditionalFormatting sqref="BC29">
    <cfRule type="cellIs" dxfId="24000" priority="3565" operator="lessThan">
      <formula>$C$4</formula>
    </cfRule>
  </conditionalFormatting>
  <conditionalFormatting sqref="BC30">
    <cfRule type="cellIs" dxfId="23999" priority="3566" operator="lessThan">
      <formula>$C$4</formula>
    </cfRule>
  </conditionalFormatting>
  <conditionalFormatting sqref="BC30">
    <cfRule type="cellIs" dxfId="23998" priority="3567" operator="lessThan">
      <formula>$C$4</formula>
    </cfRule>
  </conditionalFormatting>
  <conditionalFormatting sqref="BC31">
    <cfRule type="cellIs" dxfId="23997" priority="3568" operator="lessThan">
      <formula>$C$4</formula>
    </cfRule>
  </conditionalFormatting>
  <conditionalFormatting sqref="BC31">
    <cfRule type="cellIs" dxfId="23996" priority="3569" operator="lessThan">
      <formula>$C$4</formula>
    </cfRule>
  </conditionalFormatting>
  <conditionalFormatting sqref="BC32">
    <cfRule type="cellIs" dxfId="23995" priority="3570" operator="lessThan">
      <formula>$C$4</formula>
    </cfRule>
  </conditionalFormatting>
  <conditionalFormatting sqref="BC32">
    <cfRule type="cellIs" dxfId="23994" priority="3571" operator="lessThan">
      <formula>$C$4</formula>
    </cfRule>
  </conditionalFormatting>
  <conditionalFormatting sqref="BC33">
    <cfRule type="cellIs" dxfId="23993" priority="3572" operator="lessThan">
      <formula>$C$4</formula>
    </cfRule>
  </conditionalFormatting>
  <conditionalFormatting sqref="BC33">
    <cfRule type="cellIs" dxfId="23992" priority="3573" operator="lessThan">
      <formula>$C$4</formula>
    </cfRule>
  </conditionalFormatting>
  <conditionalFormatting sqref="BC34">
    <cfRule type="cellIs" dxfId="23991" priority="3574" operator="lessThan">
      <formula>$C$4</formula>
    </cfRule>
  </conditionalFormatting>
  <conditionalFormatting sqref="BC34">
    <cfRule type="cellIs" dxfId="23990" priority="3575" operator="lessThan">
      <formula>$C$4</formula>
    </cfRule>
  </conditionalFormatting>
  <conditionalFormatting sqref="BC35">
    <cfRule type="cellIs" dxfId="23989" priority="3576" operator="lessThan">
      <formula>$C$4</formula>
    </cfRule>
  </conditionalFormatting>
  <conditionalFormatting sqref="BC35">
    <cfRule type="cellIs" dxfId="23988" priority="3577" operator="lessThan">
      <formula>$C$4</formula>
    </cfRule>
  </conditionalFormatting>
  <conditionalFormatting sqref="BC36">
    <cfRule type="cellIs" dxfId="23987" priority="3578" operator="lessThan">
      <formula>$C$4</formula>
    </cfRule>
  </conditionalFormatting>
  <conditionalFormatting sqref="BC36">
    <cfRule type="cellIs" dxfId="23986" priority="3579" operator="lessThan">
      <formula>$C$4</formula>
    </cfRule>
  </conditionalFormatting>
  <conditionalFormatting sqref="BC37">
    <cfRule type="cellIs" dxfId="23985" priority="3580" operator="lessThan">
      <formula>$C$4</formula>
    </cfRule>
  </conditionalFormatting>
  <conditionalFormatting sqref="BC37">
    <cfRule type="cellIs" dxfId="23984" priority="3581" operator="lessThan">
      <formula>$C$4</formula>
    </cfRule>
  </conditionalFormatting>
  <conditionalFormatting sqref="BC38">
    <cfRule type="cellIs" dxfId="23983" priority="3582" operator="lessThan">
      <formula>$C$4</formula>
    </cfRule>
  </conditionalFormatting>
  <conditionalFormatting sqref="BC38">
    <cfRule type="cellIs" dxfId="23982" priority="3583" operator="lessThan">
      <formula>$C$4</formula>
    </cfRule>
  </conditionalFormatting>
  <conditionalFormatting sqref="BC39">
    <cfRule type="cellIs" dxfId="23981" priority="3584" operator="lessThan">
      <formula>$C$4</formula>
    </cfRule>
  </conditionalFormatting>
  <conditionalFormatting sqref="BC39">
    <cfRule type="cellIs" dxfId="23980" priority="3585" operator="lessThan">
      <formula>$C$4</formula>
    </cfRule>
  </conditionalFormatting>
  <conditionalFormatting sqref="BC40">
    <cfRule type="cellIs" dxfId="23979" priority="3586" operator="lessThan">
      <formula>$C$4</formula>
    </cfRule>
  </conditionalFormatting>
  <conditionalFormatting sqref="BC40">
    <cfRule type="cellIs" dxfId="23978" priority="3587" operator="lessThan">
      <formula>$C$4</formula>
    </cfRule>
  </conditionalFormatting>
  <conditionalFormatting sqref="BC41">
    <cfRule type="cellIs" dxfId="23977" priority="3588" operator="lessThan">
      <formula>$C$4</formula>
    </cfRule>
  </conditionalFormatting>
  <conditionalFormatting sqref="BC41">
    <cfRule type="cellIs" dxfId="23976" priority="3589" operator="lessThan">
      <formula>$C$4</formula>
    </cfRule>
  </conditionalFormatting>
  <conditionalFormatting sqref="BC42">
    <cfRule type="cellIs" dxfId="23975" priority="3590" operator="lessThan">
      <formula>$C$4</formula>
    </cfRule>
  </conditionalFormatting>
  <conditionalFormatting sqref="BC42">
    <cfRule type="cellIs" dxfId="23974" priority="3591" operator="lessThan">
      <formula>$C$4</formula>
    </cfRule>
  </conditionalFormatting>
  <conditionalFormatting sqref="BC43">
    <cfRule type="cellIs" dxfId="23973" priority="3592" operator="lessThan">
      <formula>$C$4</formula>
    </cfRule>
  </conditionalFormatting>
  <conditionalFormatting sqref="BC43">
    <cfRule type="cellIs" dxfId="23972" priority="3593" operator="lessThan">
      <formula>$C$4</formula>
    </cfRule>
  </conditionalFormatting>
  <conditionalFormatting sqref="BC44">
    <cfRule type="cellIs" dxfId="23971" priority="3594" operator="lessThan">
      <formula>$C$4</formula>
    </cfRule>
  </conditionalFormatting>
  <conditionalFormatting sqref="BC44">
    <cfRule type="cellIs" dxfId="23970" priority="3595" operator="lessThan">
      <formula>$C$4</formula>
    </cfRule>
  </conditionalFormatting>
  <conditionalFormatting sqref="BC45">
    <cfRule type="cellIs" dxfId="23969" priority="3596" operator="lessThan">
      <formula>$C$4</formula>
    </cfRule>
  </conditionalFormatting>
  <conditionalFormatting sqref="BC45">
    <cfRule type="cellIs" dxfId="23968" priority="3597" operator="lessThan">
      <formula>$C$4</formula>
    </cfRule>
  </conditionalFormatting>
  <conditionalFormatting sqref="BC46">
    <cfRule type="cellIs" dxfId="23967" priority="3598" operator="lessThan">
      <formula>$C$4</formula>
    </cfRule>
  </conditionalFormatting>
  <conditionalFormatting sqref="BC46">
    <cfRule type="cellIs" dxfId="23966" priority="3599" operator="lessThan">
      <formula>$C$4</formula>
    </cfRule>
  </conditionalFormatting>
  <conditionalFormatting sqref="BC47">
    <cfRule type="cellIs" dxfId="23965" priority="3600" operator="lessThan">
      <formula>$C$4</formula>
    </cfRule>
  </conditionalFormatting>
  <conditionalFormatting sqref="BC47">
    <cfRule type="cellIs" dxfId="23964" priority="3601" operator="lessThan">
      <formula>$C$4</formula>
    </cfRule>
  </conditionalFormatting>
  <conditionalFormatting sqref="BC48">
    <cfRule type="cellIs" dxfId="23963" priority="3602" operator="lessThan">
      <formula>$C$4</formula>
    </cfRule>
  </conditionalFormatting>
  <conditionalFormatting sqref="BC48">
    <cfRule type="cellIs" dxfId="23962" priority="3603" operator="lessThan">
      <formula>$C$4</formula>
    </cfRule>
  </conditionalFormatting>
  <conditionalFormatting sqref="BC49">
    <cfRule type="cellIs" dxfId="23961" priority="3604" operator="lessThan">
      <formula>$C$4</formula>
    </cfRule>
  </conditionalFormatting>
  <conditionalFormatting sqref="BC49">
    <cfRule type="cellIs" dxfId="23960" priority="3605" operator="lessThan">
      <formula>$C$4</formula>
    </cfRule>
  </conditionalFormatting>
  <conditionalFormatting sqref="BC50">
    <cfRule type="cellIs" dxfId="23959" priority="3606" operator="lessThan">
      <formula>$C$4</formula>
    </cfRule>
  </conditionalFormatting>
  <conditionalFormatting sqref="BC50">
    <cfRule type="cellIs" dxfId="23958" priority="3607" operator="lessThan">
      <formula>$C$4</formula>
    </cfRule>
  </conditionalFormatting>
  <conditionalFormatting sqref="BC51">
    <cfRule type="cellIs" dxfId="23957" priority="3608" operator="lessThan">
      <formula>$C$4</formula>
    </cfRule>
  </conditionalFormatting>
  <conditionalFormatting sqref="BC51">
    <cfRule type="cellIs" dxfId="23956" priority="3609" operator="lessThan">
      <formula>$C$4</formula>
    </cfRule>
  </conditionalFormatting>
  <conditionalFormatting sqref="BC52">
    <cfRule type="cellIs" dxfId="23955" priority="3610" operator="lessThan">
      <formula>$C$4</formula>
    </cfRule>
  </conditionalFormatting>
  <conditionalFormatting sqref="BC52">
    <cfRule type="cellIs" dxfId="23954" priority="3611" operator="lessThan">
      <formula>$C$4</formula>
    </cfRule>
  </conditionalFormatting>
  <conditionalFormatting sqref="BC53">
    <cfRule type="cellIs" dxfId="23953" priority="3612" operator="lessThan">
      <formula>$C$4</formula>
    </cfRule>
  </conditionalFormatting>
  <conditionalFormatting sqref="BC53">
    <cfRule type="cellIs" dxfId="23952" priority="3613" operator="lessThan">
      <formula>$C$4</formula>
    </cfRule>
  </conditionalFormatting>
  <conditionalFormatting sqref="BC54">
    <cfRule type="cellIs" dxfId="23951" priority="3614" operator="lessThan">
      <formula>$C$4</formula>
    </cfRule>
  </conditionalFormatting>
  <conditionalFormatting sqref="BC54">
    <cfRule type="cellIs" dxfId="23950" priority="3615" operator="lessThan">
      <formula>$C$4</formula>
    </cfRule>
  </conditionalFormatting>
  <conditionalFormatting sqref="BC55">
    <cfRule type="cellIs" dxfId="23949" priority="3616" operator="lessThan">
      <formula>$C$4</formula>
    </cfRule>
  </conditionalFormatting>
  <conditionalFormatting sqref="BC55">
    <cfRule type="cellIs" dxfId="23948" priority="3617" operator="lessThan">
      <formula>$C$4</formula>
    </cfRule>
  </conditionalFormatting>
  <conditionalFormatting sqref="BC56">
    <cfRule type="cellIs" dxfId="23947" priority="3618" operator="lessThan">
      <formula>$C$4</formula>
    </cfRule>
  </conditionalFormatting>
  <conditionalFormatting sqref="BC56">
    <cfRule type="cellIs" dxfId="23946" priority="3619" operator="lessThan">
      <formula>$C$4</formula>
    </cfRule>
  </conditionalFormatting>
  <conditionalFormatting sqref="BC57">
    <cfRule type="cellIs" dxfId="23945" priority="3620" operator="lessThan">
      <formula>$C$4</formula>
    </cfRule>
  </conditionalFormatting>
  <conditionalFormatting sqref="BC57">
    <cfRule type="cellIs" dxfId="23944" priority="3621" operator="lessThan">
      <formula>$C$4</formula>
    </cfRule>
  </conditionalFormatting>
  <conditionalFormatting sqref="BC58">
    <cfRule type="cellIs" dxfId="23943" priority="3622" operator="lessThan">
      <formula>$C$4</formula>
    </cfRule>
  </conditionalFormatting>
  <conditionalFormatting sqref="BC58">
    <cfRule type="cellIs" dxfId="23942" priority="3623" operator="lessThan">
      <formula>$C$4</formula>
    </cfRule>
  </conditionalFormatting>
  <conditionalFormatting sqref="BC59">
    <cfRule type="cellIs" dxfId="23941" priority="3624" operator="lessThan">
      <formula>$C$4</formula>
    </cfRule>
  </conditionalFormatting>
  <conditionalFormatting sqref="BC59">
    <cfRule type="cellIs" dxfId="23940" priority="3625" operator="lessThan">
      <formula>$C$4</formula>
    </cfRule>
  </conditionalFormatting>
  <conditionalFormatting sqref="BC60">
    <cfRule type="cellIs" dxfId="23939" priority="3626" operator="lessThan">
      <formula>$C$4</formula>
    </cfRule>
  </conditionalFormatting>
  <conditionalFormatting sqref="BC60">
    <cfRule type="cellIs" dxfId="23938" priority="3627" operator="lessThan">
      <formula>$C$4</formula>
    </cfRule>
  </conditionalFormatting>
  <conditionalFormatting sqref="BD11">
    <cfRule type="cellIs" dxfId="23937" priority="3628" operator="lessThan">
      <formula>$C$4</formula>
    </cfRule>
  </conditionalFormatting>
  <conditionalFormatting sqref="BD11">
    <cfRule type="cellIs" dxfId="23936" priority="3629" operator="lessThan">
      <formula>$C$4</formula>
    </cfRule>
  </conditionalFormatting>
  <conditionalFormatting sqref="BD12">
    <cfRule type="cellIs" dxfId="23935" priority="3630" operator="lessThan">
      <formula>$C$4</formula>
    </cfRule>
  </conditionalFormatting>
  <conditionalFormatting sqref="BD12">
    <cfRule type="cellIs" dxfId="23934" priority="3631" operator="lessThan">
      <formula>$C$4</formula>
    </cfRule>
  </conditionalFormatting>
  <conditionalFormatting sqref="BD13">
    <cfRule type="cellIs" dxfId="23933" priority="3632" operator="lessThan">
      <formula>$C$4</formula>
    </cfRule>
  </conditionalFormatting>
  <conditionalFormatting sqref="BD13">
    <cfRule type="cellIs" dxfId="23932" priority="3633" operator="lessThan">
      <formula>$C$4</formula>
    </cfRule>
  </conditionalFormatting>
  <conditionalFormatting sqref="BD14">
    <cfRule type="cellIs" dxfId="23931" priority="3634" operator="lessThan">
      <formula>$C$4</formula>
    </cfRule>
  </conditionalFormatting>
  <conditionalFormatting sqref="BD14">
    <cfRule type="cellIs" dxfId="23930" priority="3635" operator="lessThan">
      <formula>$C$4</formula>
    </cfRule>
  </conditionalFormatting>
  <conditionalFormatting sqref="BD15">
    <cfRule type="cellIs" dxfId="23929" priority="3636" operator="lessThan">
      <formula>$C$4</formula>
    </cfRule>
  </conditionalFormatting>
  <conditionalFormatting sqref="BD15">
    <cfRule type="cellIs" dxfId="23928" priority="3637" operator="lessThan">
      <formula>$C$4</formula>
    </cfRule>
  </conditionalFormatting>
  <conditionalFormatting sqref="BD16">
    <cfRule type="cellIs" dxfId="23927" priority="3638" operator="lessThan">
      <formula>$C$4</formula>
    </cfRule>
  </conditionalFormatting>
  <conditionalFormatting sqref="BD16">
    <cfRule type="cellIs" dxfId="23926" priority="3639" operator="lessThan">
      <formula>$C$4</formula>
    </cfRule>
  </conditionalFormatting>
  <conditionalFormatting sqref="BD17">
    <cfRule type="cellIs" dxfId="23925" priority="3640" operator="lessThan">
      <formula>$C$4</formula>
    </cfRule>
  </conditionalFormatting>
  <conditionalFormatting sqref="BD17">
    <cfRule type="cellIs" dxfId="23924" priority="3641" operator="lessThan">
      <formula>$C$4</formula>
    </cfRule>
  </conditionalFormatting>
  <conditionalFormatting sqref="BD18">
    <cfRule type="cellIs" dxfId="23923" priority="3642" operator="lessThan">
      <formula>$C$4</formula>
    </cfRule>
  </conditionalFormatting>
  <conditionalFormatting sqref="BD18">
    <cfRule type="cellIs" dxfId="23922" priority="3643" operator="lessThan">
      <formula>$C$4</formula>
    </cfRule>
  </conditionalFormatting>
  <conditionalFormatting sqref="BD19">
    <cfRule type="cellIs" dxfId="23921" priority="3644" operator="lessThan">
      <formula>$C$4</formula>
    </cfRule>
  </conditionalFormatting>
  <conditionalFormatting sqref="BD19">
    <cfRule type="cellIs" dxfId="23920" priority="3645" operator="lessThan">
      <formula>$C$4</formula>
    </cfRule>
  </conditionalFormatting>
  <conditionalFormatting sqref="BD20">
    <cfRule type="cellIs" dxfId="23919" priority="3646" operator="lessThan">
      <formula>$C$4</formula>
    </cfRule>
  </conditionalFormatting>
  <conditionalFormatting sqref="BD20">
    <cfRule type="cellIs" dxfId="23918" priority="3647" operator="lessThan">
      <formula>$C$4</formula>
    </cfRule>
  </conditionalFormatting>
  <conditionalFormatting sqref="BD21">
    <cfRule type="cellIs" dxfId="23917" priority="3648" operator="lessThan">
      <formula>$C$4</formula>
    </cfRule>
  </conditionalFormatting>
  <conditionalFormatting sqref="BD21">
    <cfRule type="cellIs" dxfId="23916" priority="3649" operator="lessThan">
      <formula>$C$4</formula>
    </cfRule>
  </conditionalFormatting>
  <conditionalFormatting sqref="BD22">
    <cfRule type="cellIs" dxfId="23915" priority="3650" operator="lessThan">
      <formula>$C$4</formula>
    </cfRule>
  </conditionalFormatting>
  <conditionalFormatting sqref="BD22">
    <cfRule type="cellIs" dxfId="23914" priority="3651" operator="lessThan">
      <formula>$C$4</formula>
    </cfRule>
  </conditionalFormatting>
  <conditionalFormatting sqref="BD23">
    <cfRule type="cellIs" dxfId="23913" priority="3652" operator="lessThan">
      <formula>$C$4</formula>
    </cfRule>
  </conditionalFormatting>
  <conditionalFormatting sqref="BD23">
    <cfRule type="cellIs" dxfId="23912" priority="3653" operator="lessThan">
      <formula>$C$4</formula>
    </cfRule>
  </conditionalFormatting>
  <conditionalFormatting sqref="BD24">
    <cfRule type="cellIs" dxfId="23911" priority="3654" operator="lessThan">
      <formula>$C$4</formula>
    </cfRule>
  </conditionalFormatting>
  <conditionalFormatting sqref="BD24">
    <cfRule type="cellIs" dxfId="23910" priority="3655" operator="lessThan">
      <formula>$C$4</formula>
    </cfRule>
  </conditionalFormatting>
  <conditionalFormatting sqref="BD25">
    <cfRule type="cellIs" dxfId="23909" priority="3656" operator="lessThan">
      <formula>$C$4</formula>
    </cfRule>
  </conditionalFormatting>
  <conditionalFormatting sqref="BD25">
    <cfRule type="cellIs" dxfId="23908" priority="3657" operator="lessThan">
      <formula>$C$4</formula>
    </cfRule>
  </conditionalFormatting>
  <conditionalFormatting sqref="BD26">
    <cfRule type="cellIs" dxfId="23907" priority="3658" operator="lessThan">
      <formula>$C$4</formula>
    </cfRule>
  </conditionalFormatting>
  <conditionalFormatting sqref="BD26">
    <cfRule type="cellIs" dxfId="23906" priority="3659" operator="lessThan">
      <formula>$C$4</formula>
    </cfRule>
  </conditionalFormatting>
  <conditionalFormatting sqref="BD27">
    <cfRule type="cellIs" dxfId="23905" priority="3660" operator="lessThan">
      <formula>$C$4</formula>
    </cfRule>
  </conditionalFormatting>
  <conditionalFormatting sqref="BD27">
    <cfRule type="cellIs" dxfId="23904" priority="3661" operator="lessThan">
      <formula>$C$4</formula>
    </cfRule>
  </conditionalFormatting>
  <conditionalFormatting sqref="BD28">
    <cfRule type="cellIs" dxfId="23903" priority="3662" operator="lessThan">
      <formula>$C$4</formula>
    </cfRule>
  </conditionalFormatting>
  <conditionalFormatting sqref="BD28">
    <cfRule type="cellIs" dxfId="23902" priority="3663" operator="lessThan">
      <formula>$C$4</formula>
    </cfRule>
  </conditionalFormatting>
  <conditionalFormatting sqref="BD29">
    <cfRule type="cellIs" dxfId="23901" priority="3664" operator="lessThan">
      <formula>$C$4</formula>
    </cfRule>
  </conditionalFormatting>
  <conditionalFormatting sqref="BD29">
    <cfRule type="cellIs" dxfId="23900" priority="3665" operator="lessThan">
      <formula>$C$4</formula>
    </cfRule>
  </conditionalFormatting>
  <conditionalFormatting sqref="BD30">
    <cfRule type="cellIs" dxfId="23899" priority="3666" operator="lessThan">
      <formula>$C$4</formula>
    </cfRule>
  </conditionalFormatting>
  <conditionalFormatting sqref="BD30">
    <cfRule type="cellIs" dxfId="23898" priority="3667" operator="lessThan">
      <formula>$C$4</formula>
    </cfRule>
  </conditionalFormatting>
  <conditionalFormatting sqref="BD31">
    <cfRule type="cellIs" dxfId="23897" priority="3668" operator="lessThan">
      <formula>$C$4</formula>
    </cfRule>
  </conditionalFormatting>
  <conditionalFormatting sqref="BD31">
    <cfRule type="cellIs" dxfId="23896" priority="3669" operator="lessThan">
      <formula>$C$4</formula>
    </cfRule>
  </conditionalFormatting>
  <conditionalFormatting sqref="BD32">
    <cfRule type="cellIs" dxfId="23895" priority="3670" operator="lessThan">
      <formula>$C$4</formula>
    </cfRule>
  </conditionalFormatting>
  <conditionalFormatting sqref="BD32">
    <cfRule type="cellIs" dxfId="23894" priority="3671" operator="lessThan">
      <formula>$C$4</formula>
    </cfRule>
  </conditionalFormatting>
  <conditionalFormatting sqref="BD33">
    <cfRule type="cellIs" dxfId="23893" priority="3672" operator="lessThan">
      <formula>$C$4</formula>
    </cfRule>
  </conditionalFormatting>
  <conditionalFormatting sqref="BD33">
    <cfRule type="cellIs" dxfId="23892" priority="3673" operator="lessThan">
      <formula>$C$4</formula>
    </cfRule>
  </conditionalFormatting>
  <conditionalFormatting sqref="BD34">
    <cfRule type="cellIs" dxfId="23891" priority="3674" operator="lessThan">
      <formula>$C$4</formula>
    </cfRule>
  </conditionalFormatting>
  <conditionalFormatting sqref="BD34">
    <cfRule type="cellIs" dxfId="23890" priority="3675" operator="lessThan">
      <formula>$C$4</formula>
    </cfRule>
  </conditionalFormatting>
  <conditionalFormatting sqref="BD35">
    <cfRule type="cellIs" dxfId="23889" priority="3676" operator="lessThan">
      <formula>$C$4</formula>
    </cfRule>
  </conditionalFormatting>
  <conditionalFormatting sqref="BD35">
    <cfRule type="cellIs" dxfId="23888" priority="3677" operator="lessThan">
      <formula>$C$4</formula>
    </cfRule>
  </conditionalFormatting>
  <conditionalFormatting sqref="BD36">
    <cfRule type="cellIs" dxfId="23887" priority="3678" operator="lessThan">
      <formula>$C$4</formula>
    </cfRule>
  </conditionalFormatting>
  <conditionalFormatting sqref="BD36">
    <cfRule type="cellIs" dxfId="23886" priority="3679" operator="lessThan">
      <formula>$C$4</formula>
    </cfRule>
  </conditionalFormatting>
  <conditionalFormatting sqref="BD37">
    <cfRule type="cellIs" dxfId="23885" priority="3680" operator="lessThan">
      <formula>$C$4</formula>
    </cfRule>
  </conditionalFormatting>
  <conditionalFormatting sqref="BD37">
    <cfRule type="cellIs" dxfId="23884" priority="3681" operator="lessThan">
      <formula>$C$4</formula>
    </cfRule>
  </conditionalFormatting>
  <conditionalFormatting sqref="BD38">
    <cfRule type="cellIs" dxfId="23883" priority="3682" operator="lessThan">
      <formula>$C$4</formula>
    </cfRule>
  </conditionalFormatting>
  <conditionalFormatting sqref="BD38">
    <cfRule type="cellIs" dxfId="23882" priority="3683" operator="lessThan">
      <formula>$C$4</formula>
    </cfRule>
  </conditionalFormatting>
  <conditionalFormatting sqref="BD39">
    <cfRule type="cellIs" dxfId="23881" priority="3684" operator="lessThan">
      <formula>$C$4</formula>
    </cfRule>
  </conditionalFormatting>
  <conditionalFormatting sqref="BD39">
    <cfRule type="cellIs" dxfId="23880" priority="3685" operator="lessThan">
      <formula>$C$4</formula>
    </cfRule>
  </conditionalFormatting>
  <conditionalFormatting sqref="BD40">
    <cfRule type="cellIs" dxfId="23879" priority="3686" operator="lessThan">
      <formula>$C$4</formula>
    </cfRule>
  </conditionalFormatting>
  <conditionalFormatting sqref="BD40">
    <cfRule type="cellIs" dxfId="23878" priority="3687" operator="lessThan">
      <formula>$C$4</formula>
    </cfRule>
  </conditionalFormatting>
  <conditionalFormatting sqref="BD41">
    <cfRule type="cellIs" dxfId="23877" priority="3688" operator="lessThan">
      <formula>$C$4</formula>
    </cfRule>
  </conditionalFormatting>
  <conditionalFormatting sqref="BD41">
    <cfRule type="cellIs" dxfId="23876" priority="3689" operator="lessThan">
      <formula>$C$4</formula>
    </cfRule>
  </conditionalFormatting>
  <conditionalFormatting sqref="BD42">
    <cfRule type="cellIs" dxfId="23875" priority="3690" operator="lessThan">
      <formula>$C$4</formula>
    </cfRule>
  </conditionalFormatting>
  <conditionalFormatting sqref="BD42">
    <cfRule type="cellIs" dxfId="23874" priority="3691" operator="lessThan">
      <formula>$C$4</formula>
    </cfRule>
  </conditionalFormatting>
  <conditionalFormatting sqref="BD43">
    <cfRule type="cellIs" dxfId="23873" priority="3692" operator="lessThan">
      <formula>$C$4</formula>
    </cfRule>
  </conditionalFormatting>
  <conditionalFormatting sqref="BD43">
    <cfRule type="cellIs" dxfId="23872" priority="3693" operator="lessThan">
      <formula>$C$4</formula>
    </cfRule>
  </conditionalFormatting>
  <conditionalFormatting sqref="BD44">
    <cfRule type="cellIs" dxfId="23871" priority="3694" operator="lessThan">
      <formula>$C$4</formula>
    </cfRule>
  </conditionalFormatting>
  <conditionalFormatting sqref="BD44">
    <cfRule type="cellIs" dxfId="23870" priority="3695" operator="lessThan">
      <formula>$C$4</formula>
    </cfRule>
  </conditionalFormatting>
  <conditionalFormatting sqref="BD45">
    <cfRule type="cellIs" dxfId="23869" priority="3696" operator="lessThan">
      <formula>$C$4</formula>
    </cfRule>
  </conditionalFormatting>
  <conditionalFormatting sqref="BD45">
    <cfRule type="cellIs" dxfId="23868" priority="3697" operator="lessThan">
      <formula>$C$4</formula>
    </cfRule>
  </conditionalFormatting>
  <conditionalFormatting sqref="BD46">
    <cfRule type="cellIs" dxfId="23867" priority="3698" operator="lessThan">
      <formula>$C$4</formula>
    </cfRule>
  </conditionalFormatting>
  <conditionalFormatting sqref="BD46">
    <cfRule type="cellIs" dxfId="23866" priority="3699" operator="lessThan">
      <formula>$C$4</formula>
    </cfRule>
  </conditionalFormatting>
  <conditionalFormatting sqref="BD47">
    <cfRule type="cellIs" dxfId="23865" priority="3700" operator="lessThan">
      <formula>$C$4</formula>
    </cfRule>
  </conditionalFormatting>
  <conditionalFormatting sqref="BD47">
    <cfRule type="cellIs" dxfId="23864" priority="3701" operator="lessThan">
      <formula>$C$4</formula>
    </cfRule>
  </conditionalFormatting>
  <conditionalFormatting sqref="BD48">
    <cfRule type="cellIs" dxfId="23863" priority="3702" operator="lessThan">
      <formula>$C$4</formula>
    </cfRule>
  </conditionalFormatting>
  <conditionalFormatting sqref="BD48">
    <cfRule type="cellIs" dxfId="23862" priority="3703" operator="lessThan">
      <formula>$C$4</formula>
    </cfRule>
  </conditionalFormatting>
  <conditionalFormatting sqref="BD49">
    <cfRule type="cellIs" dxfId="23861" priority="3704" operator="lessThan">
      <formula>$C$4</formula>
    </cfRule>
  </conditionalFormatting>
  <conditionalFormatting sqref="BD49">
    <cfRule type="cellIs" dxfId="23860" priority="3705" operator="lessThan">
      <formula>$C$4</formula>
    </cfRule>
  </conditionalFormatting>
  <conditionalFormatting sqref="BD50">
    <cfRule type="cellIs" dxfId="23859" priority="3706" operator="lessThan">
      <formula>$C$4</formula>
    </cfRule>
  </conditionalFormatting>
  <conditionalFormatting sqref="BD50">
    <cfRule type="cellIs" dxfId="23858" priority="3707" operator="lessThan">
      <formula>$C$4</formula>
    </cfRule>
  </conditionalFormatting>
  <conditionalFormatting sqref="BD51">
    <cfRule type="cellIs" dxfId="23857" priority="3708" operator="lessThan">
      <formula>$C$4</formula>
    </cfRule>
  </conditionalFormatting>
  <conditionalFormatting sqref="BD51">
    <cfRule type="cellIs" dxfId="23856" priority="3709" operator="lessThan">
      <formula>$C$4</formula>
    </cfRule>
  </conditionalFormatting>
  <conditionalFormatting sqref="BD52">
    <cfRule type="cellIs" dxfId="23855" priority="3710" operator="lessThan">
      <formula>$C$4</formula>
    </cfRule>
  </conditionalFormatting>
  <conditionalFormatting sqref="BD52">
    <cfRule type="cellIs" dxfId="23854" priority="3711" operator="lessThan">
      <formula>$C$4</formula>
    </cfRule>
  </conditionalFormatting>
  <conditionalFormatting sqref="BD53">
    <cfRule type="cellIs" dxfId="23853" priority="3712" operator="lessThan">
      <formula>$C$4</formula>
    </cfRule>
  </conditionalFormatting>
  <conditionalFormatting sqref="BD53">
    <cfRule type="cellIs" dxfId="23852" priority="3713" operator="lessThan">
      <formula>$C$4</formula>
    </cfRule>
  </conditionalFormatting>
  <conditionalFormatting sqref="BD54">
    <cfRule type="cellIs" dxfId="23851" priority="3714" operator="lessThan">
      <formula>$C$4</formula>
    </cfRule>
  </conditionalFormatting>
  <conditionalFormatting sqref="BD54">
    <cfRule type="cellIs" dxfId="23850" priority="3715" operator="lessThan">
      <formula>$C$4</formula>
    </cfRule>
  </conditionalFormatting>
  <conditionalFormatting sqref="BD55">
    <cfRule type="cellIs" dxfId="23849" priority="3716" operator="lessThan">
      <formula>$C$4</formula>
    </cfRule>
  </conditionalFormatting>
  <conditionalFormatting sqref="BD55">
    <cfRule type="cellIs" dxfId="23848" priority="3717" operator="lessThan">
      <formula>$C$4</formula>
    </cfRule>
  </conditionalFormatting>
  <conditionalFormatting sqref="BD56">
    <cfRule type="cellIs" dxfId="23847" priority="3718" operator="lessThan">
      <formula>$C$4</formula>
    </cfRule>
  </conditionalFormatting>
  <conditionalFormatting sqref="BD56">
    <cfRule type="cellIs" dxfId="23846" priority="3719" operator="lessThan">
      <formula>$C$4</formula>
    </cfRule>
  </conditionalFormatting>
  <conditionalFormatting sqref="BD57">
    <cfRule type="cellIs" dxfId="23845" priority="3720" operator="lessThan">
      <formula>$C$4</formula>
    </cfRule>
  </conditionalFormatting>
  <conditionalFormatting sqref="BD57">
    <cfRule type="cellIs" dxfId="23844" priority="3721" operator="lessThan">
      <formula>$C$4</formula>
    </cfRule>
  </conditionalFormatting>
  <conditionalFormatting sqref="BD58">
    <cfRule type="cellIs" dxfId="23843" priority="3722" operator="lessThan">
      <formula>$C$4</formula>
    </cfRule>
  </conditionalFormatting>
  <conditionalFormatting sqref="BD58">
    <cfRule type="cellIs" dxfId="23842" priority="3723" operator="lessThan">
      <formula>$C$4</formula>
    </cfRule>
  </conditionalFormatting>
  <conditionalFormatting sqref="BD59">
    <cfRule type="cellIs" dxfId="23841" priority="3724" operator="lessThan">
      <formula>$C$4</formula>
    </cfRule>
  </conditionalFormatting>
  <conditionalFormatting sqref="BD59">
    <cfRule type="cellIs" dxfId="23840" priority="3725" operator="lessThan">
      <formula>$C$4</formula>
    </cfRule>
  </conditionalFormatting>
  <conditionalFormatting sqref="BD60">
    <cfRule type="cellIs" dxfId="23839" priority="3726" operator="lessThan">
      <formula>$C$4</formula>
    </cfRule>
  </conditionalFormatting>
  <conditionalFormatting sqref="BD60">
    <cfRule type="cellIs" dxfId="23838" priority="3727" operator="lessThan">
      <formula>$C$4</formula>
    </cfRule>
  </conditionalFormatting>
  <conditionalFormatting sqref="BE11">
    <cfRule type="cellIs" dxfId="23837" priority="3728" operator="lessThan">
      <formula>$C$4</formula>
    </cfRule>
  </conditionalFormatting>
  <conditionalFormatting sqref="BE11">
    <cfRule type="cellIs" dxfId="23836" priority="3729" operator="lessThan">
      <formula>$C$4</formula>
    </cfRule>
  </conditionalFormatting>
  <conditionalFormatting sqref="BE12">
    <cfRule type="cellIs" dxfId="23835" priority="3730" operator="lessThan">
      <formula>$C$4</formula>
    </cfRule>
  </conditionalFormatting>
  <conditionalFormatting sqref="BE12">
    <cfRule type="cellIs" dxfId="23834" priority="3731" operator="lessThan">
      <formula>$C$4</formula>
    </cfRule>
  </conditionalFormatting>
  <conditionalFormatting sqref="BE13">
    <cfRule type="cellIs" dxfId="23833" priority="3732" operator="lessThan">
      <formula>$C$4</formula>
    </cfRule>
  </conditionalFormatting>
  <conditionalFormatting sqref="BE13">
    <cfRule type="cellIs" dxfId="23832" priority="3733" operator="lessThan">
      <formula>$C$4</formula>
    </cfRule>
  </conditionalFormatting>
  <conditionalFormatting sqref="BE14">
    <cfRule type="cellIs" dxfId="23831" priority="3734" operator="lessThan">
      <formula>$C$4</formula>
    </cfRule>
  </conditionalFormatting>
  <conditionalFormatting sqref="BE14">
    <cfRule type="cellIs" dxfId="23830" priority="3735" operator="lessThan">
      <formula>$C$4</formula>
    </cfRule>
  </conditionalFormatting>
  <conditionalFormatting sqref="BE15">
    <cfRule type="cellIs" dxfId="23829" priority="3736" operator="lessThan">
      <formula>$C$4</formula>
    </cfRule>
  </conditionalFormatting>
  <conditionalFormatting sqref="BE15">
    <cfRule type="cellIs" dxfId="23828" priority="3737" operator="lessThan">
      <formula>$C$4</formula>
    </cfRule>
  </conditionalFormatting>
  <conditionalFormatting sqref="BE16">
    <cfRule type="cellIs" dxfId="23827" priority="3738" operator="lessThan">
      <formula>$C$4</formula>
    </cfRule>
  </conditionalFormatting>
  <conditionalFormatting sqref="BE16">
    <cfRule type="cellIs" dxfId="23826" priority="3739" operator="lessThan">
      <formula>$C$4</formula>
    </cfRule>
  </conditionalFormatting>
  <conditionalFormatting sqref="BE17">
    <cfRule type="cellIs" dxfId="23825" priority="3740" operator="lessThan">
      <formula>$C$4</formula>
    </cfRule>
  </conditionalFormatting>
  <conditionalFormatting sqref="BE17">
    <cfRule type="cellIs" dxfId="23824" priority="3741" operator="lessThan">
      <formula>$C$4</formula>
    </cfRule>
  </conditionalFormatting>
  <conditionalFormatting sqref="BE18">
    <cfRule type="cellIs" dxfId="23823" priority="3742" operator="lessThan">
      <formula>$C$4</formula>
    </cfRule>
  </conditionalFormatting>
  <conditionalFormatting sqref="BE18">
    <cfRule type="cellIs" dxfId="23822" priority="3743" operator="lessThan">
      <formula>$C$4</formula>
    </cfRule>
  </conditionalFormatting>
  <conditionalFormatting sqref="BE19">
    <cfRule type="cellIs" dxfId="23821" priority="3744" operator="lessThan">
      <formula>$C$4</formula>
    </cfRule>
  </conditionalFormatting>
  <conditionalFormatting sqref="BE19">
    <cfRule type="cellIs" dxfId="23820" priority="3745" operator="lessThan">
      <formula>$C$4</formula>
    </cfRule>
  </conditionalFormatting>
  <conditionalFormatting sqref="BE20">
    <cfRule type="cellIs" dxfId="23819" priority="3746" operator="lessThan">
      <formula>$C$4</formula>
    </cfRule>
  </conditionalFormatting>
  <conditionalFormatting sqref="BE20">
    <cfRule type="cellIs" dxfId="23818" priority="3747" operator="lessThan">
      <formula>$C$4</formula>
    </cfRule>
  </conditionalFormatting>
  <conditionalFormatting sqref="BE21">
    <cfRule type="cellIs" dxfId="23817" priority="3748" operator="lessThan">
      <formula>$C$4</formula>
    </cfRule>
  </conditionalFormatting>
  <conditionalFormatting sqref="BE21">
    <cfRule type="cellIs" dxfId="23816" priority="3749" operator="lessThan">
      <formula>$C$4</formula>
    </cfRule>
  </conditionalFormatting>
  <conditionalFormatting sqref="BE22">
    <cfRule type="cellIs" dxfId="23815" priority="3750" operator="lessThan">
      <formula>$C$4</formula>
    </cfRule>
  </conditionalFormatting>
  <conditionalFormatting sqref="BE22">
    <cfRule type="cellIs" dxfId="23814" priority="3751" operator="lessThan">
      <formula>$C$4</formula>
    </cfRule>
  </conditionalFormatting>
  <conditionalFormatting sqref="BE23">
    <cfRule type="cellIs" dxfId="23813" priority="3752" operator="lessThan">
      <formula>$C$4</formula>
    </cfRule>
  </conditionalFormatting>
  <conditionalFormatting sqref="BE23">
    <cfRule type="cellIs" dxfId="23812" priority="3753" operator="lessThan">
      <formula>$C$4</formula>
    </cfRule>
  </conditionalFormatting>
  <conditionalFormatting sqref="BE24">
    <cfRule type="cellIs" dxfId="23811" priority="3754" operator="lessThan">
      <formula>$C$4</formula>
    </cfRule>
  </conditionalFormatting>
  <conditionalFormatting sqref="BE24">
    <cfRule type="cellIs" dxfId="23810" priority="3755" operator="lessThan">
      <formula>$C$4</formula>
    </cfRule>
  </conditionalFormatting>
  <conditionalFormatting sqref="BE25">
    <cfRule type="cellIs" dxfId="23809" priority="3756" operator="lessThan">
      <formula>$C$4</formula>
    </cfRule>
  </conditionalFormatting>
  <conditionalFormatting sqref="BE25">
    <cfRule type="cellIs" dxfId="23808" priority="3757" operator="lessThan">
      <formula>$C$4</formula>
    </cfRule>
  </conditionalFormatting>
  <conditionalFormatting sqref="BE26">
    <cfRule type="cellIs" dxfId="23807" priority="3758" operator="lessThan">
      <formula>$C$4</formula>
    </cfRule>
  </conditionalFormatting>
  <conditionalFormatting sqref="BE26">
    <cfRule type="cellIs" dxfId="23806" priority="3759" operator="lessThan">
      <formula>$C$4</formula>
    </cfRule>
  </conditionalFormatting>
  <conditionalFormatting sqref="BE27">
    <cfRule type="cellIs" dxfId="23805" priority="3760" operator="lessThan">
      <formula>$C$4</formula>
    </cfRule>
  </conditionalFormatting>
  <conditionalFormatting sqref="BE27">
    <cfRule type="cellIs" dxfId="23804" priority="3761" operator="lessThan">
      <formula>$C$4</formula>
    </cfRule>
  </conditionalFormatting>
  <conditionalFormatting sqref="BE28">
    <cfRule type="cellIs" dxfId="23803" priority="3762" operator="lessThan">
      <formula>$C$4</formula>
    </cfRule>
  </conditionalFormatting>
  <conditionalFormatting sqref="BE28">
    <cfRule type="cellIs" dxfId="23802" priority="3763" operator="lessThan">
      <formula>$C$4</formula>
    </cfRule>
  </conditionalFormatting>
  <conditionalFormatting sqref="BE29">
    <cfRule type="cellIs" dxfId="23801" priority="3764" operator="lessThan">
      <formula>$C$4</formula>
    </cfRule>
  </conditionalFormatting>
  <conditionalFormatting sqref="BE29">
    <cfRule type="cellIs" dxfId="23800" priority="3765" operator="lessThan">
      <formula>$C$4</formula>
    </cfRule>
  </conditionalFormatting>
  <conditionalFormatting sqref="BE30">
    <cfRule type="cellIs" dxfId="23799" priority="3766" operator="lessThan">
      <formula>$C$4</formula>
    </cfRule>
  </conditionalFormatting>
  <conditionalFormatting sqref="BE30">
    <cfRule type="cellIs" dxfId="23798" priority="3767" operator="lessThan">
      <formula>$C$4</formula>
    </cfRule>
  </conditionalFormatting>
  <conditionalFormatting sqref="BE31">
    <cfRule type="cellIs" dxfId="23797" priority="3768" operator="lessThan">
      <formula>$C$4</formula>
    </cfRule>
  </conditionalFormatting>
  <conditionalFormatting sqref="BE31">
    <cfRule type="cellIs" dxfId="23796" priority="3769" operator="lessThan">
      <formula>$C$4</formula>
    </cfRule>
  </conditionalFormatting>
  <conditionalFormatting sqref="BE32">
    <cfRule type="cellIs" dxfId="23795" priority="3770" operator="lessThan">
      <formula>$C$4</formula>
    </cfRule>
  </conditionalFormatting>
  <conditionalFormatting sqref="BE32">
    <cfRule type="cellIs" dxfId="23794" priority="3771" operator="lessThan">
      <formula>$C$4</formula>
    </cfRule>
  </conditionalFormatting>
  <conditionalFormatting sqref="BE33">
    <cfRule type="cellIs" dxfId="23793" priority="3772" operator="lessThan">
      <formula>$C$4</formula>
    </cfRule>
  </conditionalFormatting>
  <conditionalFormatting sqref="BE33">
    <cfRule type="cellIs" dxfId="23792" priority="3773" operator="lessThan">
      <formula>$C$4</formula>
    </cfRule>
  </conditionalFormatting>
  <conditionalFormatting sqref="BE34">
    <cfRule type="cellIs" dxfId="23791" priority="3774" operator="lessThan">
      <formula>$C$4</formula>
    </cfRule>
  </conditionalFormatting>
  <conditionalFormatting sqref="BE34">
    <cfRule type="cellIs" dxfId="23790" priority="3775" operator="lessThan">
      <formula>$C$4</formula>
    </cfRule>
  </conditionalFormatting>
  <conditionalFormatting sqref="BE35">
    <cfRule type="cellIs" dxfId="23789" priority="3776" operator="lessThan">
      <formula>$C$4</formula>
    </cfRule>
  </conditionalFormatting>
  <conditionalFormatting sqref="BE35">
    <cfRule type="cellIs" dxfId="23788" priority="3777" operator="lessThan">
      <formula>$C$4</formula>
    </cfRule>
  </conditionalFormatting>
  <conditionalFormatting sqref="BE36">
    <cfRule type="cellIs" dxfId="23787" priority="3778" operator="lessThan">
      <formula>$C$4</formula>
    </cfRule>
  </conditionalFormatting>
  <conditionalFormatting sqref="BE36">
    <cfRule type="cellIs" dxfId="23786" priority="3779" operator="lessThan">
      <formula>$C$4</formula>
    </cfRule>
  </conditionalFormatting>
  <conditionalFormatting sqref="BE37">
    <cfRule type="cellIs" dxfId="23785" priority="3780" operator="lessThan">
      <formula>$C$4</formula>
    </cfRule>
  </conditionalFormatting>
  <conditionalFormatting sqref="BE37">
    <cfRule type="cellIs" dxfId="23784" priority="3781" operator="lessThan">
      <formula>$C$4</formula>
    </cfRule>
  </conditionalFormatting>
  <conditionalFormatting sqref="BE38">
    <cfRule type="cellIs" dxfId="23783" priority="3782" operator="lessThan">
      <formula>$C$4</formula>
    </cfRule>
  </conditionalFormatting>
  <conditionalFormatting sqref="BE38">
    <cfRule type="cellIs" dxfId="23782" priority="3783" operator="lessThan">
      <formula>$C$4</formula>
    </cfRule>
  </conditionalFormatting>
  <conditionalFormatting sqref="BE39">
    <cfRule type="cellIs" dxfId="23781" priority="3784" operator="lessThan">
      <formula>$C$4</formula>
    </cfRule>
  </conditionalFormatting>
  <conditionalFormatting sqref="BE39">
    <cfRule type="cellIs" dxfId="23780" priority="3785" operator="lessThan">
      <formula>$C$4</formula>
    </cfRule>
  </conditionalFormatting>
  <conditionalFormatting sqref="BE40">
    <cfRule type="cellIs" dxfId="23779" priority="3786" operator="lessThan">
      <formula>$C$4</formula>
    </cfRule>
  </conditionalFormatting>
  <conditionalFormatting sqref="BE40">
    <cfRule type="cellIs" dxfId="23778" priority="3787" operator="lessThan">
      <formula>$C$4</formula>
    </cfRule>
  </conditionalFormatting>
  <conditionalFormatting sqref="BE41">
    <cfRule type="cellIs" dxfId="23777" priority="3788" operator="lessThan">
      <formula>$C$4</formula>
    </cfRule>
  </conditionalFormatting>
  <conditionalFormatting sqref="BE41">
    <cfRule type="cellIs" dxfId="23776" priority="3789" operator="lessThan">
      <formula>$C$4</formula>
    </cfRule>
  </conditionalFormatting>
  <conditionalFormatting sqref="BE42">
    <cfRule type="cellIs" dxfId="23775" priority="3790" operator="lessThan">
      <formula>$C$4</formula>
    </cfRule>
  </conditionalFormatting>
  <conditionalFormatting sqref="BE42">
    <cfRule type="cellIs" dxfId="23774" priority="3791" operator="lessThan">
      <formula>$C$4</formula>
    </cfRule>
  </conditionalFormatting>
  <conditionalFormatting sqref="BE43">
    <cfRule type="cellIs" dxfId="23773" priority="3792" operator="lessThan">
      <formula>$C$4</formula>
    </cfRule>
  </conditionalFormatting>
  <conditionalFormatting sqref="BE43">
    <cfRule type="cellIs" dxfId="23772" priority="3793" operator="lessThan">
      <formula>$C$4</formula>
    </cfRule>
  </conditionalFormatting>
  <conditionalFormatting sqref="BE44">
    <cfRule type="cellIs" dxfId="23771" priority="3794" operator="lessThan">
      <formula>$C$4</formula>
    </cfRule>
  </conditionalFormatting>
  <conditionalFormatting sqref="BE44">
    <cfRule type="cellIs" dxfId="23770" priority="3795" operator="lessThan">
      <formula>$C$4</formula>
    </cfRule>
  </conditionalFormatting>
  <conditionalFormatting sqref="BE45">
    <cfRule type="cellIs" dxfId="23769" priority="3796" operator="lessThan">
      <formula>$C$4</formula>
    </cfRule>
  </conditionalFormatting>
  <conditionalFormatting sqref="BE45">
    <cfRule type="cellIs" dxfId="23768" priority="3797" operator="lessThan">
      <formula>$C$4</formula>
    </cfRule>
  </conditionalFormatting>
  <conditionalFormatting sqref="BE46">
    <cfRule type="cellIs" dxfId="23767" priority="3798" operator="lessThan">
      <formula>$C$4</formula>
    </cfRule>
  </conditionalFormatting>
  <conditionalFormatting sqref="BE46">
    <cfRule type="cellIs" dxfId="23766" priority="3799" operator="lessThan">
      <formula>$C$4</formula>
    </cfRule>
  </conditionalFormatting>
  <conditionalFormatting sqref="BE47">
    <cfRule type="cellIs" dxfId="23765" priority="3800" operator="lessThan">
      <formula>$C$4</formula>
    </cfRule>
  </conditionalFormatting>
  <conditionalFormatting sqref="BE47">
    <cfRule type="cellIs" dxfId="23764" priority="3801" operator="lessThan">
      <formula>$C$4</formula>
    </cfRule>
  </conditionalFormatting>
  <conditionalFormatting sqref="BE48">
    <cfRule type="cellIs" dxfId="23763" priority="3802" operator="lessThan">
      <formula>$C$4</formula>
    </cfRule>
  </conditionalFormatting>
  <conditionalFormatting sqref="BE48">
    <cfRule type="cellIs" dxfId="23762" priority="3803" operator="lessThan">
      <formula>$C$4</formula>
    </cfRule>
  </conditionalFormatting>
  <conditionalFormatting sqref="BE49">
    <cfRule type="cellIs" dxfId="23761" priority="3804" operator="lessThan">
      <formula>$C$4</formula>
    </cfRule>
  </conditionalFormatting>
  <conditionalFormatting sqref="BE49">
    <cfRule type="cellIs" dxfId="23760" priority="3805" operator="lessThan">
      <formula>$C$4</formula>
    </cfRule>
  </conditionalFormatting>
  <conditionalFormatting sqref="BE50">
    <cfRule type="cellIs" dxfId="23759" priority="3806" operator="lessThan">
      <formula>$C$4</formula>
    </cfRule>
  </conditionalFormatting>
  <conditionalFormatting sqref="BE50">
    <cfRule type="cellIs" dxfId="23758" priority="3807" operator="lessThan">
      <formula>$C$4</formula>
    </cfRule>
  </conditionalFormatting>
  <conditionalFormatting sqref="BE51">
    <cfRule type="cellIs" dxfId="23757" priority="3808" operator="lessThan">
      <formula>$C$4</formula>
    </cfRule>
  </conditionalFormatting>
  <conditionalFormatting sqref="BE51">
    <cfRule type="cellIs" dxfId="23756" priority="3809" operator="lessThan">
      <formula>$C$4</formula>
    </cfRule>
  </conditionalFormatting>
  <conditionalFormatting sqref="BE52">
    <cfRule type="cellIs" dxfId="23755" priority="3810" operator="lessThan">
      <formula>$C$4</formula>
    </cfRule>
  </conditionalFormatting>
  <conditionalFormatting sqref="BE52">
    <cfRule type="cellIs" dxfId="23754" priority="3811" operator="lessThan">
      <formula>$C$4</formula>
    </cfRule>
  </conditionalFormatting>
  <conditionalFormatting sqref="BE53">
    <cfRule type="cellIs" dxfId="23753" priority="3812" operator="lessThan">
      <formula>$C$4</formula>
    </cfRule>
  </conditionalFormatting>
  <conditionalFormatting sqref="BE53">
    <cfRule type="cellIs" dxfId="23752" priority="3813" operator="lessThan">
      <formula>$C$4</formula>
    </cfRule>
  </conditionalFormatting>
  <conditionalFormatting sqref="BE54">
    <cfRule type="cellIs" dxfId="23751" priority="3814" operator="lessThan">
      <formula>$C$4</formula>
    </cfRule>
  </conditionalFormatting>
  <conditionalFormatting sqref="BE54">
    <cfRule type="cellIs" dxfId="23750" priority="3815" operator="lessThan">
      <formula>$C$4</formula>
    </cfRule>
  </conditionalFormatting>
  <conditionalFormatting sqref="BE55">
    <cfRule type="cellIs" dxfId="23749" priority="3816" operator="lessThan">
      <formula>$C$4</formula>
    </cfRule>
  </conditionalFormatting>
  <conditionalFormatting sqref="BE55">
    <cfRule type="cellIs" dxfId="23748" priority="3817" operator="lessThan">
      <formula>$C$4</formula>
    </cfRule>
  </conditionalFormatting>
  <conditionalFormatting sqref="BE56">
    <cfRule type="cellIs" dxfId="23747" priority="3818" operator="lessThan">
      <formula>$C$4</formula>
    </cfRule>
  </conditionalFormatting>
  <conditionalFormatting sqref="BE56">
    <cfRule type="cellIs" dxfId="23746" priority="3819" operator="lessThan">
      <formula>$C$4</formula>
    </cfRule>
  </conditionalFormatting>
  <conditionalFormatting sqref="BE57">
    <cfRule type="cellIs" dxfId="23745" priority="3820" operator="lessThan">
      <formula>$C$4</formula>
    </cfRule>
  </conditionalFormatting>
  <conditionalFormatting sqref="BE57">
    <cfRule type="cellIs" dxfId="23744" priority="3821" operator="lessThan">
      <formula>$C$4</formula>
    </cfRule>
  </conditionalFormatting>
  <conditionalFormatting sqref="BE58">
    <cfRule type="cellIs" dxfId="23743" priority="3822" operator="lessThan">
      <formula>$C$4</formula>
    </cfRule>
  </conditionalFormatting>
  <conditionalFormatting sqref="BE58">
    <cfRule type="cellIs" dxfId="23742" priority="3823" operator="lessThan">
      <formula>$C$4</formula>
    </cfRule>
  </conditionalFormatting>
  <conditionalFormatting sqref="BE59">
    <cfRule type="cellIs" dxfId="23741" priority="3824" operator="lessThan">
      <formula>$C$4</formula>
    </cfRule>
  </conditionalFormatting>
  <conditionalFormatting sqref="BE59">
    <cfRule type="cellIs" dxfId="23740" priority="3825" operator="lessThan">
      <formula>$C$4</formula>
    </cfRule>
  </conditionalFormatting>
  <conditionalFormatting sqref="BE60">
    <cfRule type="cellIs" dxfId="23739" priority="3826" operator="lessThan">
      <formula>$C$4</formula>
    </cfRule>
  </conditionalFormatting>
  <conditionalFormatting sqref="BE60">
    <cfRule type="cellIs" dxfId="23738" priority="3827" operator="lessThan">
      <formula>$C$4</formula>
    </cfRule>
  </conditionalFormatting>
  <conditionalFormatting sqref="BF11">
    <cfRule type="cellIs" dxfId="23737" priority="3828" operator="lessThan">
      <formula>$C$4</formula>
    </cfRule>
  </conditionalFormatting>
  <conditionalFormatting sqref="BF11">
    <cfRule type="cellIs" dxfId="23736" priority="3829" operator="lessThan">
      <formula>$C$4</formula>
    </cfRule>
  </conditionalFormatting>
  <conditionalFormatting sqref="BF12">
    <cfRule type="cellIs" dxfId="23735" priority="3830" operator="lessThan">
      <formula>$C$4</formula>
    </cfRule>
  </conditionalFormatting>
  <conditionalFormatting sqref="BF12">
    <cfRule type="cellIs" dxfId="23734" priority="3831" operator="lessThan">
      <formula>$C$4</formula>
    </cfRule>
  </conditionalFormatting>
  <conditionalFormatting sqref="BF13">
    <cfRule type="cellIs" dxfId="23733" priority="3832" operator="lessThan">
      <formula>$C$4</formula>
    </cfRule>
  </conditionalFormatting>
  <conditionalFormatting sqref="BF13">
    <cfRule type="cellIs" dxfId="23732" priority="3833" operator="lessThan">
      <formula>$C$4</formula>
    </cfRule>
  </conditionalFormatting>
  <conditionalFormatting sqref="BF14">
    <cfRule type="cellIs" dxfId="23731" priority="3834" operator="lessThan">
      <formula>$C$4</formula>
    </cfRule>
  </conditionalFormatting>
  <conditionalFormatting sqref="BF14">
    <cfRule type="cellIs" dxfId="23730" priority="3835" operator="lessThan">
      <formula>$C$4</formula>
    </cfRule>
  </conditionalFormatting>
  <conditionalFormatting sqref="BF15">
    <cfRule type="cellIs" dxfId="23729" priority="3836" operator="lessThan">
      <formula>$C$4</formula>
    </cfRule>
  </conditionalFormatting>
  <conditionalFormatting sqref="BF15">
    <cfRule type="cellIs" dxfId="23728" priority="3837" operator="lessThan">
      <formula>$C$4</formula>
    </cfRule>
  </conditionalFormatting>
  <conditionalFormatting sqref="BF16">
    <cfRule type="cellIs" dxfId="23727" priority="3838" operator="lessThan">
      <formula>$C$4</formula>
    </cfRule>
  </conditionalFormatting>
  <conditionalFormatting sqref="BF16">
    <cfRule type="cellIs" dxfId="23726" priority="3839" operator="lessThan">
      <formula>$C$4</formula>
    </cfRule>
  </conditionalFormatting>
  <conditionalFormatting sqref="BF17">
    <cfRule type="cellIs" dxfId="23725" priority="3840" operator="lessThan">
      <formula>$C$4</formula>
    </cfRule>
  </conditionalFormatting>
  <conditionalFormatting sqref="BF17">
    <cfRule type="cellIs" dxfId="23724" priority="3841" operator="lessThan">
      <formula>$C$4</formula>
    </cfRule>
  </conditionalFormatting>
  <conditionalFormatting sqref="BF18">
    <cfRule type="cellIs" dxfId="23723" priority="3842" operator="lessThan">
      <formula>$C$4</formula>
    </cfRule>
  </conditionalFormatting>
  <conditionalFormatting sqref="BF18">
    <cfRule type="cellIs" dxfId="23722" priority="3843" operator="lessThan">
      <formula>$C$4</formula>
    </cfRule>
  </conditionalFormatting>
  <conditionalFormatting sqref="BF19">
    <cfRule type="cellIs" dxfId="23721" priority="3844" operator="lessThan">
      <formula>$C$4</formula>
    </cfRule>
  </conditionalFormatting>
  <conditionalFormatting sqref="BF19">
    <cfRule type="cellIs" dxfId="23720" priority="3845" operator="lessThan">
      <formula>$C$4</formula>
    </cfRule>
  </conditionalFormatting>
  <conditionalFormatting sqref="BF20">
    <cfRule type="cellIs" dxfId="23719" priority="3846" operator="lessThan">
      <formula>$C$4</formula>
    </cfRule>
  </conditionalFormatting>
  <conditionalFormatting sqref="BF20">
    <cfRule type="cellIs" dxfId="23718" priority="3847" operator="lessThan">
      <formula>$C$4</formula>
    </cfRule>
  </conditionalFormatting>
  <conditionalFormatting sqref="BF21">
    <cfRule type="cellIs" dxfId="23717" priority="3848" operator="lessThan">
      <formula>$C$4</formula>
    </cfRule>
  </conditionalFormatting>
  <conditionalFormatting sqref="BF21">
    <cfRule type="cellIs" dxfId="23716" priority="3849" operator="lessThan">
      <formula>$C$4</formula>
    </cfRule>
  </conditionalFormatting>
  <conditionalFormatting sqref="BF22">
    <cfRule type="cellIs" dxfId="23715" priority="3850" operator="lessThan">
      <formula>$C$4</formula>
    </cfRule>
  </conditionalFormatting>
  <conditionalFormatting sqref="BF22">
    <cfRule type="cellIs" dxfId="23714" priority="3851" operator="lessThan">
      <formula>$C$4</formula>
    </cfRule>
  </conditionalFormatting>
  <conditionalFormatting sqref="BF23">
    <cfRule type="cellIs" dxfId="23713" priority="3852" operator="lessThan">
      <formula>$C$4</formula>
    </cfRule>
  </conditionalFormatting>
  <conditionalFormatting sqref="BF23">
    <cfRule type="cellIs" dxfId="23712" priority="3853" operator="lessThan">
      <formula>$C$4</formula>
    </cfRule>
  </conditionalFormatting>
  <conditionalFormatting sqref="BF24">
    <cfRule type="cellIs" dxfId="23711" priority="3854" operator="lessThan">
      <formula>$C$4</formula>
    </cfRule>
  </conditionalFormatting>
  <conditionalFormatting sqref="BF24">
    <cfRule type="cellIs" dxfId="23710" priority="3855" operator="lessThan">
      <formula>$C$4</formula>
    </cfRule>
  </conditionalFormatting>
  <conditionalFormatting sqref="BF25">
    <cfRule type="cellIs" dxfId="23709" priority="3856" operator="lessThan">
      <formula>$C$4</formula>
    </cfRule>
  </conditionalFormatting>
  <conditionalFormatting sqref="BF25">
    <cfRule type="cellIs" dxfId="23708" priority="3857" operator="lessThan">
      <formula>$C$4</formula>
    </cfRule>
  </conditionalFormatting>
  <conditionalFormatting sqref="BF26">
    <cfRule type="cellIs" dxfId="23707" priority="3858" operator="lessThan">
      <formula>$C$4</formula>
    </cfRule>
  </conditionalFormatting>
  <conditionalFormatting sqref="BF26">
    <cfRule type="cellIs" dxfId="23706" priority="3859" operator="lessThan">
      <formula>$C$4</formula>
    </cfRule>
  </conditionalFormatting>
  <conditionalFormatting sqref="BF27">
    <cfRule type="cellIs" dxfId="23705" priority="3860" operator="lessThan">
      <formula>$C$4</formula>
    </cfRule>
  </conditionalFormatting>
  <conditionalFormatting sqref="BF27">
    <cfRule type="cellIs" dxfId="23704" priority="3861" operator="lessThan">
      <formula>$C$4</formula>
    </cfRule>
  </conditionalFormatting>
  <conditionalFormatting sqref="BF28">
    <cfRule type="cellIs" dxfId="23703" priority="3862" operator="lessThan">
      <formula>$C$4</formula>
    </cfRule>
  </conditionalFormatting>
  <conditionalFormatting sqref="BF28">
    <cfRule type="cellIs" dxfId="23702" priority="3863" operator="lessThan">
      <formula>$C$4</formula>
    </cfRule>
  </conditionalFormatting>
  <conditionalFormatting sqref="BF29">
    <cfRule type="cellIs" dxfId="23701" priority="3864" operator="lessThan">
      <formula>$C$4</formula>
    </cfRule>
  </conditionalFormatting>
  <conditionalFormatting sqref="BF29">
    <cfRule type="cellIs" dxfId="23700" priority="3865" operator="lessThan">
      <formula>$C$4</formula>
    </cfRule>
  </conditionalFormatting>
  <conditionalFormatting sqref="BF30">
    <cfRule type="cellIs" dxfId="23699" priority="3866" operator="lessThan">
      <formula>$C$4</formula>
    </cfRule>
  </conditionalFormatting>
  <conditionalFormatting sqref="BF30">
    <cfRule type="cellIs" dxfId="23698" priority="3867" operator="lessThan">
      <formula>$C$4</formula>
    </cfRule>
  </conditionalFormatting>
  <conditionalFormatting sqref="BF31">
    <cfRule type="cellIs" dxfId="23697" priority="3868" operator="lessThan">
      <formula>$C$4</formula>
    </cfRule>
  </conditionalFormatting>
  <conditionalFormatting sqref="BF31">
    <cfRule type="cellIs" dxfId="23696" priority="3869" operator="lessThan">
      <formula>$C$4</formula>
    </cfRule>
  </conditionalFormatting>
  <conditionalFormatting sqref="BF32">
    <cfRule type="cellIs" dxfId="23695" priority="3870" operator="lessThan">
      <formula>$C$4</formula>
    </cfRule>
  </conditionalFormatting>
  <conditionalFormatting sqref="BF32">
    <cfRule type="cellIs" dxfId="23694" priority="3871" operator="lessThan">
      <formula>$C$4</formula>
    </cfRule>
  </conditionalFormatting>
  <conditionalFormatting sqref="BF33">
    <cfRule type="cellIs" dxfId="23693" priority="3872" operator="lessThan">
      <formula>$C$4</formula>
    </cfRule>
  </conditionalFormatting>
  <conditionalFormatting sqref="BF33">
    <cfRule type="cellIs" dxfId="23692" priority="3873" operator="lessThan">
      <formula>$C$4</formula>
    </cfRule>
  </conditionalFormatting>
  <conditionalFormatting sqref="BF34">
    <cfRule type="cellIs" dxfId="23691" priority="3874" operator="lessThan">
      <formula>$C$4</formula>
    </cfRule>
  </conditionalFormatting>
  <conditionalFormatting sqref="BF34">
    <cfRule type="cellIs" dxfId="23690" priority="3875" operator="lessThan">
      <formula>$C$4</formula>
    </cfRule>
  </conditionalFormatting>
  <conditionalFormatting sqref="BF35">
    <cfRule type="cellIs" dxfId="23689" priority="3876" operator="lessThan">
      <formula>$C$4</formula>
    </cfRule>
  </conditionalFormatting>
  <conditionalFormatting sqref="BF35">
    <cfRule type="cellIs" dxfId="23688" priority="3877" operator="lessThan">
      <formula>$C$4</formula>
    </cfRule>
  </conditionalFormatting>
  <conditionalFormatting sqref="BF36">
    <cfRule type="cellIs" dxfId="23687" priority="3878" operator="lessThan">
      <formula>$C$4</formula>
    </cfRule>
  </conditionalFormatting>
  <conditionalFormatting sqref="BF36">
    <cfRule type="cellIs" dxfId="23686" priority="3879" operator="lessThan">
      <formula>$C$4</formula>
    </cfRule>
  </conditionalFormatting>
  <conditionalFormatting sqref="BF37">
    <cfRule type="cellIs" dxfId="23685" priority="3880" operator="lessThan">
      <formula>$C$4</formula>
    </cfRule>
  </conditionalFormatting>
  <conditionalFormatting sqref="BF37">
    <cfRule type="cellIs" dxfId="23684" priority="3881" operator="lessThan">
      <formula>$C$4</formula>
    </cfRule>
  </conditionalFormatting>
  <conditionalFormatting sqref="BF38">
    <cfRule type="cellIs" dxfId="23683" priority="3882" operator="lessThan">
      <formula>$C$4</formula>
    </cfRule>
  </conditionalFormatting>
  <conditionalFormatting sqref="BF38">
    <cfRule type="cellIs" dxfId="23682" priority="3883" operator="lessThan">
      <formula>$C$4</formula>
    </cfRule>
  </conditionalFormatting>
  <conditionalFormatting sqref="BF39">
    <cfRule type="cellIs" dxfId="23681" priority="3884" operator="lessThan">
      <formula>$C$4</formula>
    </cfRule>
  </conditionalFormatting>
  <conditionalFormatting sqref="BF39">
    <cfRule type="cellIs" dxfId="23680" priority="3885" operator="lessThan">
      <formula>$C$4</formula>
    </cfRule>
  </conditionalFormatting>
  <conditionalFormatting sqref="BF40">
    <cfRule type="cellIs" dxfId="23679" priority="3886" operator="lessThan">
      <formula>$C$4</formula>
    </cfRule>
  </conditionalFormatting>
  <conditionalFormatting sqref="BF40">
    <cfRule type="cellIs" dxfId="23678" priority="3887" operator="lessThan">
      <formula>$C$4</formula>
    </cfRule>
  </conditionalFormatting>
  <conditionalFormatting sqref="BF41">
    <cfRule type="cellIs" dxfId="23677" priority="3888" operator="lessThan">
      <formula>$C$4</formula>
    </cfRule>
  </conditionalFormatting>
  <conditionalFormatting sqref="BF41">
    <cfRule type="cellIs" dxfId="23676" priority="3889" operator="lessThan">
      <formula>$C$4</formula>
    </cfRule>
  </conditionalFormatting>
  <conditionalFormatting sqref="BF42">
    <cfRule type="cellIs" dxfId="23675" priority="3890" operator="lessThan">
      <formula>$C$4</formula>
    </cfRule>
  </conditionalFormatting>
  <conditionalFormatting sqref="BF42">
    <cfRule type="cellIs" dxfId="23674" priority="3891" operator="lessThan">
      <formula>$C$4</formula>
    </cfRule>
  </conditionalFormatting>
  <conditionalFormatting sqref="BF43">
    <cfRule type="cellIs" dxfId="23673" priority="3892" operator="lessThan">
      <formula>$C$4</formula>
    </cfRule>
  </conditionalFormatting>
  <conditionalFormatting sqref="BF43">
    <cfRule type="cellIs" dxfId="23672" priority="3893" operator="lessThan">
      <formula>$C$4</formula>
    </cfRule>
  </conditionalFormatting>
  <conditionalFormatting sqref="BF44">
    <cfRule type="cellIs" dxfId="23671" priority="3894" operator="lessThan">
      <formula>$C$4</formula>
    </cfRule>
  </conditionalFormatting>
  <conditionalFormatting sqref="BF44">
    <cfRule type="cellIs" dxfId="23670" priority="3895" operator="lessThan">
      <formula>$C$4</formula>
    </cfRule>
  </conditionalFormatting>
  <conditionalFormatting sqref="BF45">
    <cfRule type="cellIs" dxfId="23669" priority="3896" operator="lessThan">
      <formula>$C$4</formula>
    </cfRule>
  </conditionalFormatting>
  <conditionalFormatting sqref="BF45">
    <cfRule type="cellIs" dxfId="23668" priority="3897" operator="lessThan">
      <formula>$C$4</formula>
    </cfRule>
  </conditionalFormatting>
  <conditionalFormatting sqref="BF46">
    <cfRule type="cellIs" dxfId="23667" priority="3898" operator="lessThan">
      <formula>$C$4</formula>
    </cfRule>
  </conditionalFormatting>
  <conditionalFormatting sqref="BF46">
    <cfRule type="cellIs" dxfId="23666" priority="3899" operator="lessThan">
      <formula>$C$4</formula>
    </cfRule>
  </conditionalFormatting>
  <conditionalFormatting sqref="BF47">
    <cfRule type="cellIs" dxfId="23665" priority="3900" operator="lessThan">
      <formula>$C$4</formula>
    </cfRule>
  </conditionalFormatting>
  <conditionalFormatting sqref="BF47">
    <cfRule type="cellIs" dxfId="23664" priority="3901" operator="lessThan">
      <formula>$C$4</formula>
    </cfRule>
  </conditionalFormatting>
  <conditionalFormatting sqref="BF48">
    <cfRule type="cellIs" dxfId="23663" priority="3902" operator="lessThan">
      <formula>$C$4</formula>
    </cfRule>
  </conditionalFormatting>
  <conditionalFormatting sqref="BF48">
    <cfRule type="cellIs" dxfId="23662" priority="3903" operator="lessThan">
      <formula>$C$4</formula>
    </cfRule>
  </conditionalFormatting>
  <conditionalFormatting sqref="BF49">
    <cfRule type="cellIs" dxfId="23661" priority="3904" operator="lessThan">
      <formula>$C$4</formula>
    </cfRule>
  </conditionalFormatting>
  <conditionalFormatting sqref="BF49">
    <cfRule type="cellIs" dxfId="23660" priority="3905" operator="lessThan">
      <formula>$C$4</formula>
    </cfRule>
  </conditionalFormatting>
  <conditionalFormatting sqref="BF50">
    <cfRule type="cellIs" dxfId="23659" priority="3906" operator="lessThan">
      <formula>$C$4</formula>
    </cfRule>
  </conditionalFormatting>
  <conditionalFormatting sqref="BF50">
    <cfRule type="cellIs" dxfId="23658" priority="3907" operator="lessThan">
      <formula>$C$4</formula>
    </cfRule>
  </conditionalFormatting>
  <conditionalFormatting sqref="BF51">
    <cfRule type="cellIs" dxfId="23657" priority="3908" operator="lessThan">
      <formula>$C$4</formula>
    </cfRule>
  </conditionalFormatting>
  <conditionalFormatting sqref="BF51">
    <cfRule type="cellIs" dxfId="23656" priority="3909" operator="lessThan">
      <formula>$C$4</formula>
    </cfRule>
  </conditionalFormatting>
  <conditionalFormatting sqref="BF52">
    <cfRule type="cellIs" dxfId="23655" priority="3910" operator="lessThan">
      <formula>$C$4</formula>
    </cfRule>
  </conditionalFormatting>
  <conditionalFormatting sqref="BF52">
    <cfRule type="cellIs" dxfId="23654" priority="3911" operator="lessThan">
      <formula>$C$4</formula>
    </cfRule>
  </conditionalFormatting>
  <conditionalFormatting sqref="BF53">
    <cfRule type="cellIs" dxfId="23653" priority="3912" operator="lessThan">
      <formula>$C$4</formula>
    </cfRule>
  </conditionalFormatting>
  <conditionalFormatting sqref="BF53">
    <cfRule type="cellIs" dxfId="23652" priority="3913" operator="lessThan">
      <formula>$C$4</formula>
    </cfRule>
  </conditionalFormatting>
  <conditionalFormatting sqref="BF54">
    <cfRule type="cellIs" dxfId="23651" priority="3914" operator="lessThan">
      <formula>$C$4</formula>
    </cfRule>
  </conditionalFormatting>
  <conditionalFormatting sqref="BF54">
    <cfRule type="cellIs" dxfId="23650" priority="3915" operator="lessThan">
      <formula>$C$4</formula>
    </cfRule>
  </conditionalFormatting>
  <conditionalFormatting sqref="BF55">
    <cfRule type="cellIs" dxfId="23649" priority="3916" operator="lessThan">
      <formula>$C$4</formula>
    </cfRule>
  </conditionalFormatting>
  <conditionalFormatting sqref="BF55">
    <cfRule type="cellIs" dxfId="23648" priority="3917" operator="lessThan">
      <formula>$C$4</formula>
    </cfRule>
  </conditionalFormatting>
  <conditionalFormatting sqref="BF56">
    <cfRule type="cellIs" dxfId="23647" priority="3918" operator="lessThan">
      <formula>$C$4</formula>
    </cfRule>
  </conditionalFormatting>
  <conditionalFormatting sqref="BF56">
    <cfRule type="cellIs" dxfId="23646" priority="3919" operator="lessThan">
      <formula>$C$4</formula>
    </cfRule>
  </conditionalFormatting>
  <conditionalFormatting sqref="BF57">
    <cfRule type="cellIs" dxfId="23645" priority="3920" operator="lessThan">
      <formula>$C$4</formula>
    </cfRule>
  </conditionalFormatting>
  <conditionalFormatting sqref="BF57">
    <cfRule type="cellIs" dxfId="23644" priority="3921" operator="lessThan">
      <formula>$C$4</formula>
    </cfRule>
  </conditionalFormatting>
  <conditionalFormatting sqref="BF58">
    <cfRule type="cellIs" dxfId="23643" priority="3922" operator="lessThan">
      <formula>$C$4</formula>
    </cfRule>
  </conditionalFormatting>
  <conditionalFormatting sqref="BF58">
    <cfRule type="cellIs" dxfId="23642" priority="3923" operator="lessThan">
      <formula>$C$4</formula>
    </cfRule>
  </conditionalFormatting>
  <conditionalFormatting sqref="BF59">
    <cfRule type="cellIs" dxfId="23641" priority="3924" operator="lessThan">
      <formula>$C$4</formula>
    </cfRule>
  </conditionalFormatting>
  <conditionalFormatting sqref="BF59">
    <cfRule type="cellIs" dxfId="23640" priority="3925" operator="lessThan">
      <formula>$C$4</formula>
    </cfRule>
  </conditionalFormatting>
  <conditionalFormatting sqref="BF60">
    <cfRule type="cellIs" dxfId="23639" priority="3926" operator="lessThan">
      <formula>$C$4</formula>
    </cfRule>
  </conditionalFormatting>
  <conditionalFormatting sqref="BF60">
    <cfRule type="cellIs" dxfId="23638" priority="3927" operator="lessThan">
      <formula>$C$4</formula>
    </cfRule>
  </conditionalFormatting>
  <conditionalFormatting sqref="BG11">
    <cfRule type="cellIs" dxfId="23637" priority="3928" operator="lessThan">
      <formula>$C$4</formula>
    </cfRule>
  </conditionalFormatting>
  <conditionalFormatting sqref="BG11">
    <cfRule type="cellIs" dxfId="23636" priority="3929" operator="lessThan">
      <formula>$C$4</formula>
    </cfRule>
  </conditionalFormatting>
  <conditionalFormatting sqref="BG12">
    <cfRule type="cellIs" dxfId="23635" priority="3930" operator="lessThan">
      <formula>$C$4</formula>
    </cfRule>
  </conditionalFormatting>
  <conditionalFormatting sqref="BG12">
    <cfRule type="cellIs" dxfId="23634" priority="3931" operator="lessThan">
      <formula>$C$4</formula>
    </cfRule>
  </conditionalFormatting>
  <conditionalFormatting sqref="BG13">
    <cfRule type="cellIs" dxfId="23633" priority="3932" operator="lessThan">
      <formula>$C$4</formula>
    </cfRule>
  </conditionalFormatting>
  <conditionalFormatting sqref="BG13">
    <cfRule type="cellIs" dxfId="23632" priority="3933" operator="lessThan">
      <formula>$C$4</formula>
    </cfRule>
  </conditionalFormatting>
  <conditionalFormatting sqref="BG14">
    <cfRule type="cellIs" dxfId="23631" priority="3934" operator="lessThan">
      <formula>$C$4</formula>
    </cfRule>
  </conditionalFormatting>
  <conditionalFormatting sqref="BG14">
    <cfRule type="cellIs" dxfId="23630" priority="3935" operator="lessThan">
      <formula>$C$4</formula>
    </cfRule>
  </conditionalFormatting>
  <conditionalFormatting sqref="BG15">
    <cfRule type="cellIs" dxfId="23629" priority="3936" operator="lessThan">
      <formula>$C$4</formula>
    </cfRule>
  </conditionalFormatting>
  <conditionalFormatting sqref="BG15">
    <cfRule type="cellIs" dxfId="23628" priority="3937" operator="lessThan">
      <formula>$C$4</formula>
    </cfRule>
  </conditionalFormatting>
  <conditionalFormatting sqref="BG16">
    <cfRule type="cellIs" dxfId="23627" priority="3938" operator="lessThan">
      <formula>$C$4</formula>
    </cfRule>
  </conditionalFormatting>
  <conditionalFormatting sqref="BG16">
    <cfRule type="cellIs" dxfId="23626" priority="3939" operator="lessThan">
      <formula>$C$4</formula>
    </cfRule>
  </conditionalFormatting>
  <conditionalFormatting sqref="BG17">
    <cfRule type="cellIs" dxfId="23625" priority="3940" operator="lessThan">
      <formula>$C$4</formula>
    </cfRule>
  </conditionalFormatting>
  <conditionalFormatting sqref="BG17">
    <cfRule type="cellIs" dxfId="23624" priority="3941" operator="lessThan">
      <formula>$C$4</formula>
    </cfRule>
  </conditionalFormatting>
  <conditionalFormatting sqref="BG18">
    <cfRule type="cellIs" dxfId="23623" priority="3942" operator="lessThan">
      <formula>$C$4</formula>
    </cfRule>
  </conditionalFormatting>
  <conditionalFormatting sqref="BG18">
    <cfRule type="cellIs" dxfId="23622" priority="3943" operator="lessThan">
      <formula>$C$4</formula>
    </cfRule>
  </conditionalFormatting>
  <conditionalFormatting sqref="BG19">
    <cfRule type="cellIs" dxfId="23621" priority="3944" operator="lessThan">
      <formula>$C$4</formula>
    </cfRule>
  </conditionalFormatting>
  <conditionalFormatting sqref="BG19">
    <cfRule type="cellIs" dxfId="23620" priority="3945" operator="lessThan">
      <formula>$C$4</formula>
    </cfRule>
  </conditionalFormatting>
  <conditionalFormatting sqref="BG20">
    <cfRule type="cellIs" dxfId="23619" priority="3946" operator="lessThan">
      <formula>$C$4</formula>
    </cfRule>
  </conditionalFormatting>
  <conditionalFormatting sqref="BG20">
    <cfRule type="cellIs" dxfId="23618" priority="3947" operator="lessThan">
      <formula>$C$4</formula>
    </cfRule>
  </conditionalFormatting>
  <conditionalFormatting sqref="BG21">
    <cfRule type="cellIs" dxfId="23617" priority="3948" operator="lessThan">
      <formula>$C$4</formula>
    </cfRule>
  </conditionalFormatting>
  <conditionalFormatting sqref="BG21">
    <cfRule type="cellIs" dxfId="23616" priority="3949" operator="lessThan">
      <formula>$C$4</formula>
    </cfRule>
  </conditionalFormatting>
  <conditionalFormatting sqref="BG22">
    <cfRule type="cellIs" dxfId="23615" priority="3950" operator="lessThan">
      <formula>$C$4</formula>
    </cfRule>
  </conditionalFormatting>
  <conditionalFormatting sqref="BG22">
    <cfRule type="cellIs" dxfId="23614" priority="3951" operator="lessThan">
      <formula>$C$4</formula>
    </cfRule>
  </conditionalFormatting>
  <conditionalFormatting sqref="BG23">
    <cfRule type="cellIs" dxfId="23613" priority="3952" operator="lessThan">
      <formula>$C$4</formula>
    </cfRule>
  </conditionalFormatting>
  <conditionalFormatting sqref="BG23">
    <cfRule type="cellIs" dxfId="23612" priority="3953" operator="lessThan">
      <formula>$C$4</formula>
    </cfRule>
  </conditionalFormatting>
  <conditionalFormatting sqref="BG24">
    <cfRule type="cellIs" dxfId="23611" priority="3954" operator="lessThan">
      <formula>$C$4</formula>
    </cfRule>
  </conditionalFormatting>
  <conditionalFormatting sqref="BG24">
    <cfRule type="cellIs" dxfId="23610" priority="3955" operator="lessThan">
      <formula>$C$4</formula>
    </cfRule>
  </conditionalFormatting>
  <conditionalFormatting sqref="BG25">
    <cfRule type="cellIs" dxfId="23609" priority="3956" operator="lessThan">
      <formula>$C$4</formula>
    </cfRule>
  </conditionalFormatting>
  <conditionalFormatting sqref="BG25">
    <cfRule type="cellIs" dxfId="23608" priority="3957" operator="lessThan">
      <formula>$C$4</formula>
    </cfRule>
  </conditionalFormatting>
  <conditionalFormatting sqref="BG26">
    <cfRule type="cellIs" dxfId="23607" priority="3958" operator="lessThan">
      <formula>$C$4</formula>
    </cfRule>
  </conditionalFormatting>
  <conditionalFormatting sqref="BG26">
    <cfRule type="cellIs" dxfId="23606" priority="3959" operator="lessThan">
      <formula>$C$4</formula>
    </cfRule>
  </conditionalFormatting>
  <conditionalFormatting sqref="BG27">
    <cfRule type="cellIs" dxfId="23605" priority="3960" operator="lessThan">
      <formula>$C$4</formula>
    </cfRule>
  </conditionalFormatting>
  <conditionalFormatting sqref="BG27">
    <cfRule type="cellIs" dxfId="23604" priority="3961" operator="lessThan">
      <formula>$C$4</formula>
    </cfRule>
  </conditionalFormatting>
  <conditionalFormatting sqref="BG28">
    <cfRule type="cellIs" dxfId="23603" priority="3962" operator="lessThan">
      <formula>$C$4</formula>
    </cfRule>
  </conditionalFormatting>
  <conditionalFormatting sqref="BG28">
    <cfRule type="cellIs" dxfId="23602" priority="3963" operator="lessThan">
      <formula>$C$4</formula>
    </cfRule>
  </conditionalFormatting>
  <conditionalFormatting sqref="BG29">
    <cfRule type="cellIs" dxfId="23601" priority="3964" operator="lessThan">
      <formula>$C$4</formula>
    </cfRule>
  </conditionalFormatting>
  <conditionalFormatting sqref="BG29">
    <cfRule type="cellIs" dxfId="23600" priority="3965" operator="lessThan">
      <formula>$C$4</formula>
    </cfRule>
  </conditionalFormatting>
  <conditionalFormatting sqref="BG30">
    <cfRule type="cellIs" dxfId="23599" priority="3966" operator="lessThan">
      <formula>$C$4</formula>
    </cfRule>
  </conditionalFormatting>
  <conditionalFormatting sqref="BG30">
    <cfRule type="cellIs" dxfId="23598" priority="3967" operator="lessThan">
      <formula>$C$4</formula>
    </cfRule>
  </conditionalFormatting>
  <conditionalFormatting sqref="BG31">
    <cfRule type="cellIs" dxfId="23597" priority="3968" operator="lessThan">
      <formula>$C$4</formula>
    </cfRule>
  </conditionalFormatting>
  <conditionalFormatting sqref="BG31">
    <cfRule type="cellIs" dxfId="23596" priority="3969" operator="lessThan">
      <formula>$C$4</formula>
    </cfRule>
  </conditionalFormatting>
  <conditionalFormatting sqref="BG32">
    <cfRule type="cellIs" dxfId="23595" priority="3970" operator="lessThan">
      <formula>$C$4</formula>
    </cfRule>
  </conditionalFormatting>
  <conditionalFormatting sqref="BG32">
    <cfRule type="cellIs" dxfId="23594" priority="3971" operator="lessThan">
      <formula>$C$4</formula>
    </cfRule>
  </conditionalFormatting>
  <conditionalFormatting sqref="BG33">
    <cfRule type="cellIs" dxfId="23593" priority="3972" operator="lessThan">
      <formula>$C$4</formula>
    </cfRule>
  </conditionalFormatting>
  <conditionalFormatting sqref="BG33">
    <cfRule type="cellIs" dxfId="23592" priority="3973" operator="lessThan">
      <formula>$C$4</formula>
    </cfRule>
  </conditionalFormatting>
  <conditionalFormatting sqref="BG34">
    <cfRule type="cellIs" dxfId="23591" priority="3974" operator="lessThan">
      <formula>$C$4</formula>
    </cfRule>
  </conditionalFormatting>
  <conditionalFormatting sqref="BG34">
    <cfRule type="cellIs" dxfId="23590" priority="3975" operator="lessThan">
      <formula>$C$4</formula>
    </cfRule>
  </conditionalFormatting>
  <conditionalFormatting sqref="BG35">
    <cfRule type="cellIs" dxfId="23589" priority="3976" operator="lessThan">
      <formula>$C$4</formula>
    </cfRule>
  </conditionalFormatting>
  <conditionalFormatting sqref="BG35">
    <cfRule type="cellIs" dxfId="23588" priority="3977" operator="lessThan">
      <formula>$C$4</formula>
    </cfRule>
  </conditionalFormatting>
  <conditionalFormatting sqref="BG36">
    <cfRule type="cellIs" dxfId="23587" priority="3978" operator="lessThan">
      <formula>$C$4</formula>
    </cfRule>
  </conditionalFormatting>
  <conditionalFormatting sqref="BG36">
    <cfRule type="cellIs" dxfId="23586" priority="3979" operator="lessThan">
      <formula>$C$4</formula>
    </cfRule>
  </conditionalFormatting>
  <conditionalFormatting sqref="BG37">
    <cfRule type="cellIs" dxfId="23585" priority="3980" operator="lessThan">
      <formula>$C$4</formula>
    </cfRule>
  </conditionalFormatting>
  <conditionalFormatting sqref="BG37">
    <cfRule type="cellIs" dxfId="23584" priority="3981" operator="lessThan">
      <formula>$C$4</formula>
    </cfRule>
  </conditionalFormatting>
  <conditionalFormatting sqref="BG38">
    <cfRule type="cellIs" dxfId="23583" priority="3982" operator="lessThan">
      <formula>$C$4</formula>
    </cfRule>
  </conditionalFormatting>
  <conditionalFormatting sqref="BG38">
    <cfRule type="cellIs" dxfId="23582" priority="3983" operator="lessThan">
      <formula>$C$4</formula>
    </cfRule>
  </conditionalFormatting>
  <conditionalFormatting sqref="BG39">
    <cfRule type="cellIs" dxfId="23581" priority="3984" operator="lessThan">
      <formula>$C$4</formula>
    </cfRule>
  </conditionalFormatting>
  <conditionalFormatting sqref="BG39">
    <cfRule type="cellIs" dxfId="23580" priority="3985" operator="lessThan">
      <formula>$C$4</formula>
    </cfRule>
  </conditionalFormatting>
  <conditionalFormatting sqref="BG40">
    <cfRule type="cellIs" dxfId="23579" priority="3986" operator="lessThan">
      <formula>$C$4</formula>
    </cfRule>
  </conditionalFormatting>
  <conditionalFormatting sqref="BG40">
    <cfRule type="cellIs" dxfId="23578" priority="3987" operator="lessThan">
      <formula>$C$4</formula>
    </cfRule>
  </conditionalFormatting>
  <conditionalFormatting sqref="BG41">
    <cfRule type="cellIs" dxfId="23577" priority="3988" operator="lessThan">
      <formula>$C$4</formula>
    </cfRule>
  </conditionalFormatting>
  <conditionalFormatting sqref="BG41">
    <cfRule type="cellIs" dxfId="23576" priority="3989" operator="lessThan">
      <formula>$C$4</formula>
    </cfRule>
  </conditionalFormatting>
  <conditionalFormatting sqref="BG42">
    <cfRule type="cellIs" dxfId="23575" priority="3990" operator="lessThan">
      <formula>$C$4</formula>
    </cfRule>
  </conditionalFormatting>
  <conditionalFormatting sqref="BG42">
    <cfRule type="cellIs" dxfId="23574" priority="3991" operator="lessThan">
      <formula>$C$4</formula>
    </cfRule>
  </conditionalFormatting>
  <conditionalFormatting sqref="BG43">
    <cfRule type="cellIs" dxfId="23573" priority="3992" operator="lessThan">
      <formula>$C$4</formula>
    </cfRule>
  </conditionalFormatting>
  <conditionalFormatting sqref="BG43">
    <cfRule type="cellIs" dxfId="23572" priority="3993" operator="lessThan">
      <formula>$C$4</formula>
    </cfRule>
  </conditionalFormatting>
  <conditionalFormatting sqref="BG44">
    <cfRule type="cellIs" dxfId="23571" priority="3994" operator="lessThan">
      <formula>$C$4</formula>
    </cfRule>
  </conditionalFormatting>
  <conditionalFormatting sqref="BG44">
    <cfRule type="cellIs" dxfId="23570" priority="3995" operator="lessThan">
      <formula>$C$4</formula>
    </cfRule>
  </conditionalFormatting>
  <conditionalFormatting sqref="BG45">
    <cfRule type="cellIs" dxfId="23569" priority="3996" operator="lessThan">
      <formula>$C$4</formula>
    </cfRule>
  </conditionalFormatting>
  <conditionalFormatting sqref="BG45">
    <cfRule type="cellIs" dxfId="23568" priority="3997" operator="lessThan">
      <formula>$C$4</formula>
    </cfRule>
  </conditionalFormatting>
  <conditionalFormatting sqref="BG46">
    <cfRule type="cellIs" dxfId="23567" priority="3998" operator="lessThan">
      <formula>$C$4</formula>
    </cfRule>
  </conditionalFormatting>
  <conditionalFormatting sqref="BG46">
    <cfRule type="cellIs" dxfId="23566" priority="3999" operator="lessThan">
      <formula>$C$4</formula>
    </cfRule>
  </conditionalFormatting>
  <conditionalFormatting sqref="BG47">
    <cfRule type="cellIs" dxfId="23565" priority="4000" operator="lessThan">
      <formula>$C$4</formula>
    </cfRule>
  </conditionalFormatting>
  <conditionalFormatting sqref="BG47">
    <cfRule type="cellIs" dxfId="23564" priority="4001" operator="lessThan">
      <formula>$C$4</formula>
    </cfRule>
  </conditionalFormatting>
  <conditionalFormatting sqref="BG48">
    <cfRule type="cellIs" dxfId="23563" priority="4002" operator="lessThan">
      <formula>$C$4</formula>
    </cfRule>
  </conditionalFormatting>
  <conditionalFormatting sqref="BG48">
    <cfRule type="cellIs" dxfId="23562" priority="4003" operator="lessThan">
      <formula>$C$4</formula>
    </cfRule>
  </conditionalFormatting>
  <conditionalFormatting sqref="BG49">
    <cfRule type="cellIs" dxfId="23561" priority="4004" operator="lessThan">
      <formula>$C$4</formula>
    </cfRule>
  </conditionalFormatting>
  <conditionalFormatting sqref="BG49">
    <cfRule type="cellIs" dxfId="23560" priority="4005" operator="lessThan">
      <formula>$C$4</formula>
    </cfRule>
  </conditionalFormatting>
  <conditionalFormatting sqref="BG50">
    <cfRule type="cellIs" dxfId="23559" priority="4006" operator="lessThan">
      <formula>$C$4</formula>
    </cfRule>
  </conditionalFormatting>
  <conditionalFormatting sqref="BG50">
    <cfRule type="cellIs" dxfId="23558" priority="4007" operator="lessThan">
      <formula>$C$4</formula>
    </cfRule>
  </conditionalFormatting>
  <conditionalFormatting sqref="BG51">
    <cfRule type="cellIs" dxfId="23557" priority="4008" operator="lessThan">
      <formula>$C$4</formula>
    </cfRule>
  </conditionalFormatting>
  <conditionalFormatting sqref="BG51">
    <cfRule type="cellIs" dxfId="23556" priority="4009" operator="lessThan">
      <formula>$C$4</formula>
    </cfRule>
  </conditionalFormatting>
  <conditionalFormatting sqref="BG52">
    <cfRule type="cellIs" dxfId="23555" priority="4010" operator="lessThan">
      <formula>$C$4</formula>
    </cfRule>
  </conditionalFormatting>
  <conditionalFormatting sqref="BG52">
    <cfRule type="cellIs" dxfId="23554" priority="4011" operator="lessThan">
      <formula>$C$4</formula>
    </cfRule>
  </conditionalFormatting>
  <conditionalFormatting sqref="BG53">
    <cfRule type="cellIs" dxfId="23553" priority="4012" operator="lessThan">
      <formula>$C$4</formula>
    </cfRule>
  </conditionalFormatting>
  <conditionalFormatting sqref="BG53">
    <cfRule type="cellIs" dxfId="23552" priority="4013" operator="lessThan">
      <formula>$C$4</formula>
    </cfRule>
  </conditionalFormatting>
  <conditionalFormatting sqref="BG54">
    <cfRule type="cellIs" dxfId="23551" priority="4014" operator="lessThan">
      <formula>$C$4</formula>
    </cfRule>
  </conditionalFormatting>
  <conditionalFormatting sqref="BG54">
    <cfRule type="cellIs" dxfId="23550" priority="4015" operator="lessThan">
      <formula>$C$4</formula>
    </cfRule>
  </conditionalFormatting>
  <conditionalFormatting sqref="BG55">
    <cfRule type="cellIs" dxfId="23549" priority="4016" operator="lessThan">
      <formula>$C$4</formula>
    </cfRule>
  </conditionalFormatting>
  <conditionalFormatting sqref="BG55">
    <cfRule type="cellIs" dxfId="23548" priority="4017" operator="lessThan">
      <formula>$C$4</formula>
    </cfRule>
  </conditionalFormatting>
  <conditionalFormatting sqref="BG56">
    <cfRule type="cellIs" dxfId="23547" priority="4018" operator="lessThan">
      <formula>$C$4</formula>
    </cfRule>
  </conditionalFormatting>
  <conditionalFormatting sqref="BG56">
    <cfRule type="cellIs" dxfId="23546" priority="4019" operator="lessThan">
      <formula>$C$4</formula>
    </cfRule>
  </conditionalFormatting>
  <conditionalFormatting sqref="BG57">
    <cfRule type="cellIs" dxfId="23545" priority="4020" operator="lessThan">
      <formula>$C$4</formula>
    </cfRule>
  </conditionalFormatting>
  <conditionalFormatting sqref="BG57">
    <cfRule type="cellIs" dxfId="23544" priority="4021" operator="lessThan">
      <formula>$C$4</formula>
    </cfRule>
  </conditionalFormatting>
  <conditionalFormatting sqref="BG58">
    <cfRule type="cellIs" dxfId="23543" priority="4022" operator="lessThan">
      <formula>$C$4</formula>
    </cfRule>
  </conditionalFormatting>
  <conditionalFormatting sqref="BG58">
    <cfRule type="cellIs" dxfId="23542" priority="4023" operator="lessThan">
      <formula>$C$4</formula>
    </cfRule>
  </conditionalFormatting>
  <conditionalFormatting sqref="BG59">
    <cfRule type="cellIs" dxfId="23541" priority="4024" operator="lessThan">
      <formula>$C$4</formula>
    </cfRule>
  </conditionalFormatting>
  <conditionalFormatting sqref="BG59">
    <cfRule type="cellIs" dxfId="23540" priority="4025" operator="lessThan">
      <formula>$C$4</formula>
    </cfRule>
  </conditionalFormatting>
  <conditionalFormatting sqref="BG60">
    <cfRule type="cellIs" dxfId="23539" priority="4026" operator="lessThan">
      <formula>$C$4</formula>
    </cfRule>
  </conditionalFormatting>
  <conditionalFormatting sqref="BG60">
    <cfRule type="cellIs" dxfId="23538" priority="4027" operator="lessThan">
      <formula>$C$4</formula>
    </cfRule>
  </conditionalFormatting>
  <conditionalFormatting sqref="BH11">
    <cfRule type="cellIs" dxfId="23537" priority="4028" operator="lessThan">
      <formula>$C$4</formula>
    </cfRule>
  </conditionalFormatting>
  <conditionalFormatting sqref="BH11">
    <cfRule type="cellIs" dxfId="23536" priority="4029" operator="lessThan">
      <formula>$C$4</formula>
    </cfRule>
  </conditionalFormatting>
  <conditionalFormatting sqref="BH12">
    <cfRule type="cellIs" dxfId="23535" priority="4030" operator="lessThan">
      <formula>$C$4</formula>
    </cfRule>
  </conditionalFormatting>
  <conditionalFormatting sqref="BH12">
    <cfRule type="cellIs" dxfId="23534" priority="4031" operator="lessThan">
      <formula>$C$4</formula>
    </cfRule>
  </conditionalFormatting>
  <conditionalFormatting sqref="BH13">
    <cfRule type="cellIs" dxfId="23533" priority="4032" operator="lessThan">
      <formula>$C$4</formula>
    </cfRule>
  </conditionalFormatting>
  <conditionalFormatting sqref="BH13">
    <cfRule type="cellIs" dxfId="23532" priority="4033" operator="lessThan">
      <formula>$C$4</formula>
    </cfRule>
  </conditionalFormatting>
  <conditionalFormatting sqref="BH14">
    <cfRule type="cellIs" dxfId="23531" priority="4034" operator="lessThan">
      <formula>$C$4</formula>
    </cfRule>
  </conditionalFormatting>
  <conditionalFormatting sqref="BH14">
    <cfRule type="cellIs" dxfId="23530" priority="4035" operator="lessThan">
      <formula>$C$4</formula>
    </cfRule>
  </conditionalFormatting>
  <conditionalFormatting sqref="BH15">
    <cfRule type="cellIs" dxfId="23529" priority="4036" operator="lessThan">
      <formula>$C$4</formula>
    </cfRule>
  </conditionalFormatting>
  <conditionalFormatting sqref="BH15">
    <cfRule type="cellIs" dxfId="23528" priority="4037" operator="lessThan">
      <formula>$C$4</formula>
    </cfRule>
  </conditionalFormatting>
  <conditionalFormatting sqref="BH16">
    <cfRule type="cellIs" dxfId="23527" priority="4038" operator="lessThan">
      <formula>$C$4</formula>
    </cfRule>
  </conditionalFormatting>
  <conditionalFormatting sqref="BH16">
    <cfRule type="cellIs" dxfId="23526" priority="4039" operator="lessThan">
      <formula>$C$4</formula>
    </cfRule>
  </conditionalFormatting>
  <conditionalFormatting sqref="BH17">
    <cfRule type="cellIs" dxfId="23525" priority="4040" operator="lessThan">
      <formula>$C$4</formula>
    </cfRule>
  </conditionalFormatting>
  <conditionalFormatting sqref="BH17">
    <cfRule type="cellIs" dxfId="23524" priority="4041" operator="lessThan">
      <formula>$C$4</formula>
    </cfRule>
  </conditionalFormatting>
  <conditionalFormatting sqref="BH18">
    <cfRule type="cellIs" dxfId="23523" priority="4042" operator="lessThan">
      <formula>$C$4</formula>
    </cfRule>
  </conditionalFormatting>
  <conditionalFormatting sqref="BH18">
    <cfRule type="cellIs" dxfId="23522" priority="4043" operator="lessThan">
      <formula>$C$4</formula>
    </cfRule>
  </conditionalFormatting>
  <conditionalFormatting sqref="BH19">
    <cfRule type="cellIs" dxfId="23521" priority="4044" operator="lessThan">
      <formula>$C$4</formula>
    </cfRule>
  </conditionalFormatting>
  <conditionalFormatting sqref="BH19">
    <cfRule type="cellIs" dxfId="23520" priority="4045" operator="lessThan">
      <formula>$C$4</formula>
    </cfRule>
  </conditionalFormatting>
  <conditionalFormatting sqref="BH20">
    <cfRule type="cellIs" dxfId="23519" priority="4046" operator="lessThan">
      <formula>$C$4</formula>
    </cfRule>
  </conditionalFormatting>
  <conditionalFormatting sqref="BH20">
    <cfRule type="cellIs" dxfId="23518" priority="4047" operator="lessThan">
      <formula>$C$4</formula>
    </cfRule>
  </conditionalFormatting>
  <conditionalFormatting sqref="BH21">
    <cfRule type="cellIs" dxfId="23517" priority="4048" operator="lessThan">
      <formula>$C$4</formula>
    </cfRule>
  </conditionalFormatting>
  <conditionalFormatting sqref="BH21">
    <cfRule type="cellIs" dxfId="23516" priority="4049" operator="lessThan">
      <formula>$C$4</formula>
    </cfRule>
  </conditionalFormatting>
  <conditionalFormatting sqref="BH22">
    <cfRule type="cellIs" dxfId="23515" priority="4050" operator="lessThan">
      <formula>$C$4</formula>
    </cfRule>
  </conditionalFormatting>
  <conditionalFormatting sqref="BH22">
    <cfRule type="cellIs" dxfId="23514" priority="4051" operator="lessThan">
      <formula>$C$4</formula>
    </cfRule>
  </conditionalFormatting>
  <conditionalFormatting sqref="BH23">
    <cfRule type="cellIs" dxfId="23513" priority="4052" operator="lessThan">
      <formula>$C$4</formula>
    </cfRule>
  </conditionalFormatting>
  <conditionalFormatting sqref="BH23">
    <cfRule type="cellIs" dxfId="23512" priority="4053" operator="lessThan">
      <formula>$C$4</formula>
    </cfRule>
  </conditionalFormatting>
  <conditionalFormatting sqref="BH24">
    <cfRule type="cellIs" dxfId="23511" priority="4054" operator="lessThan">
      <formula>$C$4</formula>
    </cfRule>
  </conditionalFormatting>
  <conditionalFormatting sqref="BH24">
    <cfRule type="cellIs" dxfId="23510" priority="4055" operator="lessThan">
      <formula>$C$4</formula>
    </cfRule>
  </conditionalFormatting>
  <conditionalFormatting sqref="BH25">
    <cfRule type="cellIs" dxfId="23509" priority="4056" operator="lessThan">
      <formula>$C$4</formula>
    </cfRule>
  </conditionalFormatting>
  <conditionalFormatting sqref="BH25">
    <cfRule type="cellIs" dxfId="23508" priority="4057" operator="lessThan">
      <formula>$C$4</formula>
    </cfRule>
  </conditionalFormatting>
  <conditionalFormatting sqref="BH26">
    <cfRule type="cellIs" dxfId="23507" priority="4058" operator="lessThan">
      <formula>$C$4</formula>
    </cfRule>
  </conditionalFormatting>
  <conditionalFormatting sqref="BH26">
    <cfRule type="cellIs" dxfId="23506" priority="4059" operator="lessThan">
      <formula>$C$4</formula>
    </cfRule>
  </conditionalFormatting>
  <conditionalFormatting sqref="BH27">
    <cfRule type="cellIs" dxfId="23505" priority="4060" operator="lessThan">
      <formula>$C$4</formula>
    </cfRule>
  </conditionalFormatting>
  <conditionalFormatting sqref="BH27">
    <cfRule type="cellIs" dxfId="23504" priority="4061" operator="lessThan">
      <formula>$C$4</formula>
    </cfRule>
  </conditionalFormatting>
  <conditionalFormatting sqref="BH28">
    <cfRule type="cellIs" dxfId="23503" priority="4062" operator="lessThan">
      <formula>$C$4</formula>
    </cfRule>
  </conditionalFormatting>
  <conditionalFormatting sqref="BH28">
    <cfRule type="cellIs" dxfId="23502" priority="4063" operator="lessThan">
      <formula>$C$4</formula>
    </cfRule>
  </conditionalFormatting>
  <conditionalFormatting sqref="BH29">
    <cfRule type="cellIs" dxfId="23501" priority="4064" operator="lessThan">
      <formula>$C$4</formula>
    </cfRule>
  </conditionalFormatting>
  <conditionalFormatting sqref="BH29">
    <cfRule type="cellIs" dxfId="23500" priority="4065" operator="lessThan">
      <formula>$C$4</formula>
    </cfRule>
  </conditionalFormatting>
  <conditionalFormatting sqref="BH30">
    <cfRule type="cellIs" dxfId="23499" priority="4066" operator="lessThan">
      <formula>$C$4</formula>
    </cfRule>
  </conditionalFormatting>
  <conditionalFormatting sqref="BH30">
    <cfRule type="cellIs" dxfId="23498" priority="4067" operator="lessThan">
      <formula>$C$4</formula>
    </cfRule>
  </conditionalFormatting>
  <conditionalFormatting sqref="BH31">
    <cfRule type="cellIs" dxfId="23497" priority="4068" operator="lessThan">
      <formula>$C$4</formula>
    </cfRule>
  </conditionalFormatting>
  <conditionalFormatting sqref="BH31">
    <cfRule type="cellIs" dxfId="23496" priority="4069" operator="lessThan">
      <formula>$C$4</formula>
    </cfRule>
  </conditionalFormatting>
  <conditionalFormatting sqref="BH32">
    <cfRule type="cellIs" dxfId="23495" priority="4070" operator="lessThan">
      <formula>$C$4</formula>
    </cfRule>
  </conditionalFormatting>
  <conditionalFormatting sqref="BH32">
    <cfRule type="cellIs" dxfId="23494" priority="4071" operator="lessThan">
      <formula>$C$4</formula>
    </cfRule>
  </conditionalFormatting>
  <conditionalFormatting sqref="BH33">
    <cfRule type="cellIs" dxfId="23493" priority="4072" operator="lessThan">
      <formula>$C$4</formula>
    </cfRule>
  </conditionalFormatting>
  <conditionalFormatting sqref="BH33">
    <cfRule type="cellIs" dxfId="23492" priority="4073" operator="lessThan">
      <formula>$C$4</formula>
    </cfRule>
  </conditionalFormatting>
  <conditionalFormatting sqref="BH34">
    <cfRule type="cellIs" dxfId="23491" priority="4074" operator="lessThan">
      <formula>$C$4</formula>
    </cfRule>
  </conditionalFormatting>
  <conditionalFormatting sqref="BH34">
    <cfRule type="cellIs" dxfId="23490" priority="4075" operator="lessThan">
      <formula>$C$4</formula>
    </cfRule>
  </conditionalFormatting>
  <conditionalFormatting sqref="BH35">
    <cfRule type="cellIs" dxfId="23489" priority="4076" operator="lessThan">
      <formula>$C$4</formula>
    </cfRule>
  </conditionalFormatting>
  <conditionalFormatting sqref="BH35">
    <cfRule type="cellIs" dxfId="23488" priority="4077" operator="lessThan">
      <formula>$C$4</formula>
    </cfRule>
  </conditionalFormatting>
  <conditionalFormatting sqref="BH36">
    <cfRule type="cellIs" dxfId="23487" priority="4078" operator="lessThan">
      <formula>$C$4</formula>
    </cfRule>
  </conditionalFormatting>
  <conditionalFormatting sqref="BH36">
    <cfRule type="cellIs" dxfId="23486" priority="4079" operator="lessThan">
      <formula>$C$4</formula>
    </cfRule>
  </conditionalFormatting>
  <conditionalFormatting sqref="BH37">
    <cfRule type="cellIs" dxfId="23485" priority="4080" operator="lessThan">
      <formula>$C$4</formula>
    </cfRule>
  </conditionalFormatting>
  <conditionalFormatting sqref="BH37">
    <cfRule type="cellIs" dxfId="23484" priority="4081" operator="lessThan">
      <formula>$C$4</formula>
    </cfRule>
  </conditionalFormatting>
  <conditionalFormatting sqref="BH38">
    <cfRule type="cellIs" dxfId="23483" priority="4082" operator="lessThan">
      <formula>$C$4</formula>
    </cfRule>
  </conditionalFormatting>
  <conditionalFormatting sqref="BH38">
    <cfRule type="cellIs" dxfId="23482" priority="4083" operator="lessThan">
      <formula>$C$4</formula>
    </cfRule>
  </conditionalFormatting>
  <conditionalFormatting sqref="BH39">
    <cfRule type="cellIs" dxfId="23481" priority="4084" operator="lessThan">
      <formula>$C$4</formula>
    </cfRule>
  </conditionalFormatting>
  <conditionalFormatting sqref="BH39">
    <cfRule type="cellIs" dxfId="23480" priority="4085" operator="lessThan">
      <formula>$C$4</formula>
    </cfRule>
  </conditionalFormatting>
  <conditionalFormatting sqref="BH40">
    <cfRule type="cellIs" dxfId="23479" priority="4086" operator="lessThan">
      <formula>$C$4</formula>
    </cfRule>
  </conditionalFormatting>
  <conditionalFormatting sqref="BH40">
    <cfRule type="cellIs" dxfId="23478" priority="4087" operator="lessThan">
      <formula>$C$4</formula>
    </cfRule>
  </conditionalFormatting>
  <conditionalFormatting sqref="BH41">
    <cfRule type="cellIs" dxfId="23477" priority="4088" operator="lessThan">
      <formula>$C$4</formula>
    </cfRule>
  </conditionalFormatting>
  <conditionalFormatting sqref="BH41">
    <cfRule type="cellIs" dxfId="23476" priority="4089" operator="lessThan">
      <formula>$C$4</formula>
    </cfRule>
  </conditionalFormatting>
  <conditionalFormatting sqref="BH42">
    <cfRule type="cellIs" dxfId="23475" priority="4090" operator="lessThan">
      <formula>$C$4</formula>
    </cfRule>
  </conditionalFormatting>
  <conditionalFormatting sqref="BH42">
    <cfRule type="cellIs" dxfId="23474" priority="4091" operator="lessThan">
      <formula>$C$4</formula>
    </cfRule>
  </conditionalFormatting>
  <conditionalFormatting sqref="BH43">
    <cfRule type="cellIs" dxfId="23473" priority="4092" operator="lessThan">
      <formula>$C$4</formula>
    </cfRule>
  </conditionalFormatting>
  <conditionalFormatting sqref="BH43">
    <cfRule type="cellIs" dxfId="23472" priority="4093" operator="lessThan">
      <formula>$C$4</formula>
    </cfRule>
  </conditionalFormatting>
  <conditionalFormatting sqref="BH44">
    <cfRule type="cellIs" dxfId="23471" priority="4094" operator="lessThan">
      <formula>$C$4</formula>
    </cfRule>
  </conditionalFormatting>
  <conditionalFormatting sqref="BH44">
    <cfRule type="cellIs" dxfId="23470" priority="4095" operator="lessThan">
      <formula>$C$4</formula>
    </cfRule>
  </conditionalFormatting>
  <conditionalFormatting sqref="BH45">
    <cfRule type="cellIs" dxfId="23469" priority="4096" operator="lessThan">
      <formula>$C$4</formula>
    </cfRule>
  </conditionalFormatting>
  <conditionalFormatting sqref="BH45">
    <cfRule type="cellIs" dxfId="23468" priority="4097" operator="lessThan">
      <formula>$C$4</formula>
    </cfRule>
  </conditionalFormatting>
  <conditionalFormatting sqref="BH46">
    <cfRule type="cellIs" dxfId="23467" priority="4098" operator="lessThan">
      <formula>$C$4</formula>
    </cfRule>
  </conditionalFormatting>
  <conditionalFormatting sqref="BH46">
    <cfRule type="cellIs" dxfId="23466" priority="4099" operator="lessThan">
      <formula>$C$4</formula>
    </cfRule>
  </conditionalFormatting>
  <conditionalFormatting sqref="BH47">
    <cfRule type="cellIs" dxfId="23465" priority="4100" operator="lessThan">
      <formula>$C$4</formula>
    </cfRule>
  </conditionalFormatting>
  <conditionalFormatting sqref="BH47">
    <cfRule type="cellIs" dxfId="23464" priority="4101" operator="lessThan">
      <formula>$C$4</formula>
    </cfRule>
  </conditionalFormatting>
  <conditionalFormatting sqref="BH48">
    <cfRule type="cellIs" dxfId="23463" priority="4102" operator="lessThan">
      <formula>$C$4</formula>
    </cfRule>
  </conditionalFormatting>
  <conditionalFormatting sqref="BH48">
    <cfRule type="cellIs" dxfId="23462" priority="4103" operator="lessThan">
      <formula>$C$4</formula>
    </cfRule>
  </conditionalFormatting>
  <conditionalFormatting sqref="BH49">
    <cfRule type="cellIs" dxfId="23461" priority="4104" operator="lessThan">
      <formula>$C$4</formula>
    </cfRule>
  </conditionalFormatting>
  <conditionalFormatting sqref="BH49">
    <cfRule type="cellIs" dxfId="23460" priority="4105" operator="lessThan">
      <formula>$C$4</formula>
    </cfRule>
  </conditionalFormatting>
  <conditionalFormatting sqref="BH50">
    <cfRule type="cellIs" dxfId="23459" priority="4106" operator="lessThan">
      <formula>$C$4</formula>
    </cfRule>
  </conditionalFormatting>
  <conditionalFormatting sqref="BH50">
    <cfRule type="cellIs" dxfId="23458" priority="4107" operator="lessThan">
      <formula>$C$4</formula>
    </cfRule>
  </conditionalFormatting>
  <conditionalFormatting sqref="BH51">
    <cfRule type="cellIs" dxfId="23457" priority="4108" operator="lessThan">
      <formula>$C$4</formula>
    </cfRule>
  </conditionalFormatting>
  <conditionalFormatting sqref="BH51">
    <cfRule type="cellIs" dxfId="23456" priority="4109" operator="lessThan">
      <formula>$C$4</formula>
    </cfRule>
  </conditionalFormatting>
  <conditionalFormatting sqref="BH52">
    <cfRule type="cellIs" dxfId="23455" priority="4110" operator="lessThan">
      <formula>$C$4</formula>
    </cfRule>
  </conditionalFormatting>
  <conditionalFormatting sqref="BH52">
    <cfRule type="cellIs" dxfId="23454" priority="4111" operator="lessThan">
      <formula>$C$4</formula>
    </cfRule>
  </conditionalFormatting>
  <conditionalFormatting sqref="BH53">
    <cfRule type="cellIs" dxfId="23453" priority="4112" operator="lessThan">
      <formula>$C$4</formula>
    </cfRule>
  </conditionalFormatting>
  <conditionalFormatting sqref="BH53">
    <cfRule type="cellIs" dxfId="23452" priority="4113" operator="lessThan">
      <formula>$C$4</formula>
    </cfRule>
  </conditionalFormatting>
  <conditionalFormatting sqref="BH54">
    <cfRule type="cellIs" dxfId="23451" priority="4114" operator="lessThan">
      <formula>$C$4</formula>
    </cfRule>
  </conditionalFormatting>
  <conditionalFormatting sqref="BH54">
    <cfRule type="cellIs" dxfId="23450" priority="4115" operator="lessThan">
      <formula>$C$4</formula>
    </cfRule>
  </conditionalFormatting>
  <conditionalFormatting sqref="BH55">
    <cfRule type="cellIs" dxfId="23449" priority="4116" operator="lessThan">
      <formula>$C$4</formula>
    </cfRule>
  </conditionalFormatting>
  <conditionalFormatting sqref="BH55">
    <cfRule type="cellIs" dxfId="23448" priority="4117" operator="lessThan">
      <formula>$C$4</formula>
    </cfRule>
  </conditionalFormatting>
  <conditionalFormatting sqref="BH56">
    <cfRule type="cellIs" dxfId="23447" priority="4118" operator="lessThan">
      <formula>$C$4</formula>
    </cfRule>
  </conditionalFormatting>
  <conditionalFormatting sqref="BH56">
    <cfRule type="cellIs" dxfId="23446" priority="4119" operator="lessThan">
      <formula>$C$4</formula>
    </cfRule>
  </conditionalFormatting>
  <conditionalFormatting sqref="BH57">
    <cfRule type="cellIs" dxfId="23445" priority="4120" operator="lessThan">
      <formula>$C$4</formula>
    </cfRule>
  </conditionalFormatting>
  <conditionalFormatting sqref="BH57">
    <cfRule type="cellIs" dxfId="23444" priority="4121" operator="lessThan">
      <formula>$C$4</formula>
    </cfRule>
  </conditionalFormatting>
  <conditionalFormatting sqref="BH58">
    <cfRule type="cellIs" dxfId="23443" priority="4122" operator="lessThan">
      <formula>$C$4</formula>
    </cfRule>
  </conditionalFormatting>
  <conditionalFormatting sqref="BH58">
    <cfRule type="cellIs" dxfId="23442" priority="4123" operator="lessThan">
      <formula>$C$4</formula>
    </cfRule>
  </conditionalFormatting>
  <conditionalFormatting sqref="BH59">
    <cfRule type="cellIs" dxfId="23441" priority="4124" operator="lessThan">
      <formula>$C$4</formula>
    </cfRule>
  </conditionalFormatting>
  <conditionalFormatting sqref="BH59">
    <cfRule type="cellIs" dxfId="23440" priority="4125" operator="lessThan">
      <formula>$C$4</formula>
    </cfRule>
  </conditionalFormatting>
  <conditionalFormatting sqref="BH60">
    <cfRule type="cellIs" dxfId="23439" priority="4126" operator="lessThan">
      <formula>$C$4</formula>
    </cfRule>
  </conditionalFormatting>
  <conditionalFormatting sqref="BH60">
    <cfRule type="cellIs" dxfId="23438" priority="4127" operator="lessThan">
      <formula>$C$4</formula>
    </cfRule>
  </conditionalFormatting>
  <conditionalFormatting sqref="BI11">
    <cfRule type="cellIs" dxfId="23437" priority="4128" operator="lessThan">
      <formula>$C$4</formula>
    </cfRule>
  </conditionalFormatting>
  <conditionalFormatting sqref="BI11">
    <cfRule type="cellIs" dxfId="23436" priority="4129" operator="lessThan">
      <formula>$C$4</formula>
    </cfRule>
  </conditionalFormatting>
  <conditionalFormatting sqref="BI12">
    <cfRule type="cellIs" dxfId="23435" priority="4130" operator="lessThan">
      <formula>$C$4</formula>
    </cfRule>
  </conditionalFormatting>
  <conditionalFormatting sqref="BI12">
    <cfRule type="cellIs" dxfId="23434" priority="4131" operator="lessThan">
      <formula>$C$4</formula>
    </cfRule>
  </conditionalFormatting>
  <conditionalFormatting sqref="BI13">
    <cfRule type="cellIs" dxfId="23433" priority="4132" operator="lessThan">
      <formula>$C$4</formula>
    </cfRule>
  </conditionalFormatting>
  <conditionalFormatting sqref="BI13">
    <cfRule type="cellIs" dxfId="23432" priority="4133" operator="lessThan">
      <formula>$C$4</formula>
    </cfRule>
  </conditionalFormatting>
  <conditionalFormatting sqref="BI14">
    <cfRule type="cellIs" dxfId="23431" priority="4134" operator="lessThan">
      <formula>$C$4</formula>
    </cfRule>
  </conditionalFormatting>
  <conditionalFormatting sqref="BI14">
    <cfRule type="cellIs" dxfId="23430" priority="4135" operator="lessThan">
      <formula>$C$4</formula>
    </cfRule>
  </conditionalFormatting>
  <conditionalFormatting sqref="BI15">
    <cfRule type="cellIs" dxfId="23429" priority="4136" operator="lessThan">
      <formula>$C$4</formula>
    </cfRule>
  </conditionalFormatting>
  <conditionalFormatting sqref="BI15">
    <cfRule type="cellIs" dxfId="23428" priority="4137" operator="lessThan">
      <formula>$C$4</formula>
    </cfRule>
  </conditionalFormatting>
  <conditionalFormatting sqref="BI16">
    <cfRule type="cellIs" dxfId="23427" priority="4138" operator="lessThan">
      <formula>$C$4</formula>
    </cfRule>
  </conditionalFormatting>
  <conditionalFormatting sqref="BI16">
    <cfRule type="cellIs" dxfId="23426" priority="4139" operator="lessThan">
      <formula>$C$4</formula>
    </cfRule>
  </conditionalFormatting>
  <conditionalFormatting sqref="BI17">
    <cfRule type="cellIs" dxfId="23425" priority="4140" operator="lessThan">
      <formula>$C$4</formula>
    </cfRule>
  </conditionalFormatting>
  <conditionalFormatting sqref="BI17">
    <cfRule type="cellIs" dxfId="23424" priority="4141" operator="lessThan">
      <formula>$C$4</formula>
    </cfRule>
  </conditionalFormatting>
  <conditionalFormatting sqref="BI18">
    <cfRule type="cellIs" dxfId="23423" priority="4142" operator="lessThan">
      <formula>$C$4</formula>
    </cfRule>
  </conditionalFormatting>
  <conditionalFormatting sqref="BI18">
    <cfRule type="cellIs" dxfId="23422" priority="4143" operator="lessThan">
      <formula>$C$4</formula>
    </cfRule>
  </conditionalFormatting>
  <conditionalFormatting sqref="BI19">
    <cfRule type="cellIs" dxfId="23421" priority="4144" operator="lessThan">
      <formula>$C$4</formula>
    </cfRule>
  </conditionalFormatting>
  <conditionalFormatting sqref="BI19">
    <cfRule type="cellIs" dxfId="23420" priority="4145" operator="lessThan">
      <formula>$C$4</formula>
    </cfRule>
  </conditionalFormatting>
  <conditionalFormatting sqref="BI20">
    <cfRule type="cellIs" dxfId="23419" priority="4146" operator="lessThan">
      <formula>$C$4</formula>
    </cfRule>
  </conditionalFormatting>
  <conditionalFormatting sqref="BI20">
    <cfRule type="cellIs" dxfId="23418" priority="4147" operator="lessThan">
      <formula>$C$4</formula>
    </cfRule>
  </conditionalFormatting>
  <conditionalFormatting sqref="BI21">
    <cfRule type="cellIs" dxfId="23417" priority="4148" operator="lessThan">
      <formula>$C$4</formula>
    </cfRule>
  </conditionalFormatting>
  <conditionalFormatting sqref="BI21">
    <cfRule type="cellIs" dxfId="23416" priority="4149" operator="lessThan">
      <formula>$C$4</formula>
    </cfRule>
  </conditionalFormatting>
  <conditionalFormatting sqref="BI22">
    <cfRule type="cellIs" dxfId="23415" priority="4150" operator="lessThan">
      <formula>$C$4</formula>
    </cfRule>
  </conditionalFormatting>
  <conditionalFormatting sqref="BI22">
    <cfRule type="cellIs" dxfId="23414" priority="4151" operator="lessThan">
      <formula>$C$4</formula>
    </cfRule>
  </conditionalFormatting>
  <conditionalFormatting sqref="BI23">
    <cfRule type="cellIs" dxfId="23413" priority="4152" operator="lessThan">
      <formula>$C$4</formula>
    </cfRule>
  </conditionalFormatting>
  <conditionalFormatting sqref="BI23">
    <cfRule type="cellIs" dxfId="23412" priority="4153" operator="lessThan">
      <formula>$C$4</formula>
    </cfRule>
  </conditionalFormatting>
  <conditionalFormatting sqref="BI24">
    <cfRule type="cellIs" dxfId="23411" priority="4154" operator="lessThan">
      <formula>$C$4</formula>
    </cfRule>
  </conditionalFormatting>
  <conditionalFormatting sqref="BI24">
    <cfRule type="cellIs" dxfId="23410" priority="4155" operator="lessThan">
      <formula>$C$4</formula>
    </cfRule>
  </conditionalFormatting>
  <conditionalFormatting sqref="BI25">
    <cfRule type="cellIs" dxfId="23409" priority="4156" operator="lessThan">
      <formula>$C$4</formula>
    </cfRule>
  </conditionalFormatting>
  <conditionalFormatting sqref="BI25">
    <cfRule type="cellIs" dxfId="23408" priority="4157" operator="lessThan">
      <formula>$C$4</formula>
    </cfRule>
  </conditionalFormatting>
  <conditionalFormatting sqref="BI26">
    <cfRule type="cellIs" dxfId="23407" priority="4158" operator="lessThan">
      <formula>$C$4</formula>
    </cfRule>
  </conditionalFormatting>
  <conditionalFormatting sqref="BI26">
    <cfRule type="cellIs" dxfId="23406" priority="4159" operator="lessThan">
      <formula>$C$4</formula>
    </cfRule>
  </conditionalFormatting>
  <conditionalFormatting sqref="BI27">
    <cfRule type="cellIs" dxfId="23405" priority="4160" operator="lessThan">
      <formula>$C$4</formula>
    </cfRule>
  </conditionalFormatting>
  <conditionalFormatting sqref="BI27">
    <cfRule type="cellIs" dxfId="23404" priority="4161" operator="lessThan">
      <formula>$C$4</formula>
    </cfRule>
  </conditionalFormatting>
  <conditionalFormatting sqref="BI28">
    <cfRule type="cellIs" dxfId="23403" priority="4162" operator="lessThan">
      <formula>$C$4</formula>
    </cfRule>
  </conditionalFormatting>
  <conditionalFormatting sqref="BI28">
    <cfRule type="cellIs" dxfId="23402" priority="4163" operator="lessThan">
      <formula>$C$4</formula>
    </cfRule>
  </conditionalFormatting>
  <conditionalFormatting sqref="BI29">
    <cfRule type="cellIs" dxfId="23401" priority="4164" operator="lessThan">
      <formula>$C$4</formula>
    </cfRule>
  </conditionalFormatting>
  <conditionalFormatting sqref="BI29">
    <cfRule type="cellIs" dxfId="23400" priority="4165" operator="lessThan">
      <formula>$C$4</formula>
    </cfRule>
  </conditionalFormatting>
  <conditionalFormatting sqref="BI30">
    <cfRule type="cellIs" dxfId="23399" priority="4166" operator="lessThan">
      <formula>$C$4</formula>
    </cfRule>
  </conditionalFormatting>
  <conditionalFormatting sqref="BI30">
    <cfRule type="cellIs" dxfId="23398" priority="4167" operator="lessThan">
      <formula>$C$4</formula>
    </cfRule>
  </conditionalFormatting>
  <conditionalFormatting sqref="BI31">
    <cfRule type="cellIs" dxfId="23397" priority="4168" operator="lessThan">
      <formula>$C$4</formula>
    </cfRule>
  </conditionalFormatting>
  <conditionalFormatting sqref="BI31">
    <cfRule type="cellIs" dxfId="23396" priority="4169" operator="lessThan">
      <formula>$C$4</formula>
    </cfRule>
  </conditionalFormatting>
  <conditionalFormatting sqref="BI32">
    <cfRule type="cellIs" dxfId="23395" priority="4170" operator="lessThan">
      <formula>$C$4</formula>
    </cfRule>
  </conditionalFormatting>
  <conditionalFormatting sqref="BI32">
    <cfRule type="cellIs" dxfId="23394" priority="4171" operator="lessThan">
      <formula>$C$4</formula>
    </cfRule>
  </conditionalFormatting>
  <conditionalFormatting sqref="BI33">
    <cfRule type="cellIs" dxfId="23393" priority="4172" operator="lessThan">
      <formula>$C$4</formula>
    </cfRule>
  </conditionalFormatting>
  <conditionalFormatting sqref="BI33">
    <cfRule type="cellIs" dxfId="23392" priority="4173" operator="lessThan">
      <formula>$C$4</formula>
    </cfRule>
  </conditionalFormatting>
  <conditionalFormatting sqref="BI34">
    <cfRule type="cellIs" dxfId="23391" priority="4174" operator="lessThan">
      <formula>$C$4</formula>
    </cfRule>
  </conditionalFormatting>
  <conditionalFormatting sqref="BI34">
    <cfRule type="cellIs" dxfId="23390" priority="4175" operator="lessThan">
      <formula>$C$4</formula>
    </cfRule>
  </conditionalFormatting>
  <conditionalFormatting sqref="BI35">
    <cfRule type="cellIs" dxfId="23389" priority="4176" operator="lessThan">
      <formula>$C$4</formula>
    </cfRule>
  </conditionalFormatting>
  <conditionalFormatting sqref="BI35">
    <cfRule type="cellIs" dxfId="23388" priority="4177" operator="lessThan">
      <formula>$C$4</formula>
    </cfRule>
  </conditionalFormatting>
  <conditionalFormatting sqref="BI36">
    <cfRule type="cellIs" dxfId="23387" priority="4178" operator="lessThan">
      <formula>$C$4</formula>
    </cfRule>
  </conditionalFormatting>
  <conditionalFormatting sqref="BI36">
    <cfRule type="cellIs" dxfId="23386" priority="4179" operator="lessThan">
      <formula>$C$4</formula>
    </cfRule>
  </conditionalFormatting>
  <conditionalFormatting sqref="BI37">
    <cfRule type="cellIs" dxfId="23385" priority="4180" operator="lessThan">
      <formula>$C$4</formula>
    </cfRule>
  </conditionalFormatting>
  <conditionalFormatting sqref="BI37">
    <cfRule type="cellIs" dxfId="23384" priority="4181" operator="lessThan">
      <formula>$C$4</formula>
    </cfRule>
  </conditionalFormatting>
  <conditionalFormatting sqref="BI38">
    <cfRule type="cellIs" dxfId="23383" priority="4182" operator="lessThan">
      <formula>$C$4</formula>
    </cfRule>
  </conditionalFormatting>
  <conditionalFormatting sqref="BI38">
    <cfRule type="cellIs" dxfId="23382" priority="4183" operator="lessThan">
      <formula>$C$4</formula>
    </cfRule>
  </conditionalFormatting>
  <conditionalFormatting sqref="BI39">
    <cfRule type="cellIs" dxfId="23381" priority="4184" operator="lessThan">
      <formula>$C$4</formula>
    </cfRule>
  </conditionalFormatting>
  <conditionalFormatting sqref="BI39">
    <cfRule type="cellIs" dxfId="23380" priority="4185" operator="lessThan">
      <formula>$C$4</formula>
    </cfRule>
  </conditionalFormatting>
  <conditionalFormatting sqref="BI40">
    <cfRule type="cellIs" dxfId="23379" priority="4186" operator="lessThan">
      <formula>$C$4</formula>
    </cfRule>
  </conditionalFormatting>
  <conditionalFormatting sqref="BI40">
    <cfRule type="cellIs" dxfId="23378" priority="4187" operator="lessThan">
      <formula>$C$4</formula>
    </cfRule>
  </conditionalFormatting>
  <conditionalFormatting sqref="BI41">
    <cfRule type="cellIs" dxfId="23377" priority="4188" operator="lessThan">
      <formula>$C$4</formula>
    </cfRule>
  </conditionalFormatting>
  <conditionalFormatting sqref="BI41">
    <cfRule type="cellIs" dxfId="23376" priority="4189" operator="lessThan">
      <formula>$C$4</formula>
    </cfRule>
  </conditionalFormatting>
  <conditionalFormatting sqref="BI42">
    <cfRule type="cellIs" dxfId="23375" priority="4190" operator="lessThan">
      <formula>$C$4</formula>
    </cfRule>
  </conditionalFormatting>
  <conditionalFormatting sqref="BI42">
    <cfRule type="cellIs" dxfId="23374" priority="4191" operator="lessThan">
      <formula>$C$4</formula>
    </cfRule>
  </conditionalFormatting>
  <conditionalFormatting sqref="BI43">
    <cfRule type="cellIs" dxfId="23373" priority="4192" operator="lessThan">
      <formula>$C$4</formula>
    </cfRule>
  </conditionalFormatting>
  <conditionalFormatting sqref="BI43">
    <cfRule type="cellIs" dxfId="23372" priority="4193" operator="lessThan">
      <formula>$C$4</formula>
    </cfRule>
  </conditionalFormatting>
  <conditionalFormatting sqref="BI44">
    <cfRule type="cellIs" dxfId="23371" priority="4194" operator="lessThan">
      <formula>$C$4</formula>
    </cfRule>
  </conditionalFormatting>
  <conditionalFormatting sqref="BI44">
    <cfRule type="cellIs" dxfId="23370" priority="4195" operator="lessThan">
      <formula>$C$4</formula>
    </cfRule>
  </conditionalFormatting>
  <conditionalFormatting sqref="BI45">
    <cfRule type="cellIs" dxfId="23369" priority="4196" operator="lessThan">
      <formula>$C$4</formula>
    </cfRule>
  </conditionalFormatting>
  <conditionalFormatting sqref="BI45">
    <cfRule type="cellIs" dxfId="23368" priority="4197" operator="lessThan">
      <formula>$C$4</formula>
    </cfRule>
  </conditionalFormatting>
  <conditionalFormatting sqref="BI46">
    <cfRule type="cellIs" dxfId="23367" priority="4198" operator="lessThan">
      <formula>$C$4</formula>
    </cfRule>
  </conditionalFormatting>
  <conditionalFormatting sqref="BI46">
    <cfRule type="cellIs" dxfId="23366" priority="4199" operator="lessThan">
      <formula>$C$4</formula>
    </cfRule>
  </conditionalFormatting>
  <conditionalFormatting sqref="BI47">
    <cfRule type="cellIs" dxfId="23365" priority="4200" operator="lessThan">
      <formula>$C$4</formula>
    </cfRule>
  </conditionalFormatting>
  <conditionalFormatting sqref="BI47">
    <cfRule type="cellIs" dxfId="23364" priority="4201" operator="lessThan">
      <formula>$C$4</formula>
    </cfRule>
  </conditionalFormatting>
  <conditionalFormatting sqref="BI48">
    <cfRule type="cellIs" dxfId="23363" priority="4202" operator="lessThan">
      <formula>$C$4</formula>
    </cfRule>
  </conditionalFormatting>
  <conditionalFormatting sqref="BI48">
    <cfRule type="cellIs" dxfId="23362" priority="4203" operator="lessThan">
      <formula>$C$4</formula>
    </cfRule>
  </conditionalFormatting>
  <conditionalFormatting sqref="BI49">
    <cfRule type="cellIs" dxfId="23361" priority="4204" operator="lessThan">
      <formula>$C$4</formula>
    </cfRule>
  </conditionalFormatting>
  <conditionalFormatting sqref="BI49">
    <cfRule type="cellIs" dxfId="23360" priority="4205" operator="lessThan">
      <formula>$C$4</formula>
    </cfRule>
  </conditionalFormatting>
  <conditionalFormatting sqref="BI50">
    <cfRule type="cellIs" dxfId="23359" priority="4206" operator="lessThan">
      <formula>$C$4</formula>
    </cfRule>
  </conditionalFormatting>
  <conditionalFormatting sqref="BI50">
    <cfRule type="cellIs" dxfId="23358" priority="4207" operator="lessThan">
      <formula>$C$4</formula>
    </cfRule>
  </conditionalFormatting>
  <conditionalFormatting sqref="BI51">
    <cfRule type="cellIs" dxfId="23357" priority="4208" operator="lessThan">
      <formula>$C$4</formula>
    </cfRule>
  </conditionalFormatting>
  <conditionalFormatting sqref="BI51">
    <cfRule type="cellIs" dxfId="23356" priority="4209" operator="lessThan">
      <formula>$C$4</formula>
    </cfRule>
  </conditionalFormatting>
  <conditionalFormatting sqref="BI52">
    <cfRule type="cellIs" dxfId="23355" priority="4210" operator="lessThan">
      <formula>$C$4</formula>
    </cfRule>
  </conditionalFormatting>
  <conditionalFormatting sqref="BI52">
    <cfRule type="cellIs" dxfId="23354" priority="4211" operator="lessThan">
      <formula>$C$4</formula>
    </cfRule>
  </conditionalFormatting>
  <conditionalFormatting sqref="BI53">
    <cfRule type="cellIs" dxfId="23353" priority="4212" operator="lessThan">
      <formula>$C$4</formula>
    </cfRule>
  </conditionalFormatting>
  <conditionalFormatting sqref="BI53">
    <cfRule type="cellIs" dxfId="23352" priority="4213" operator="lessThan">
      <formula>$C$4</formula>
    </cfRule>
  </conditionalFormatting>
  <conditionalFormatting sqref="BI54">
    <cfRule type="cellIs" dxfId="23351" priority="4214" operator="lessThan">
      <formula>$C$4</formula>
    </cfRule>
  </conditionalFormatting>
  <conditionalFormatting sqref="BI54">
    <cfRule type="cellIs" dxfId="23350" priority="4215" operator="lessThan">
      <formula>$C$4</formula>
    </cfRule>
  </conditionalFormatting>
  <conditionalFormatting sqref="BI55">
    <cfRule type="cellIs" dxfId="23349" priority="4216" operator="lessThan">
      <formula>$C$4</formula>
    </cfRule>
  </conditionalFormatting>
  <conditionalFormatting sqref="BI55">
    <cfRule type="cellIs" dxfId="23348" priority="4217" operator="lessThan">
      <formula>$C$4</formula>
    </cfRule>
  </conditionalFormatting>
  <conditionalFormatting sqref="BI56">
    <cfRule type="cellIs" dxfId="23347" priority="4218" operator="lessThan">
      <formula>$C$4</formula>
    </cfRule>
  </conditionalFormatting>
  <conditionalFormatting sqref="BI56">
    <cfRule type="cellIs" dxfId="23346" priority="4219" operator="lessThan">
      <formula>$C$4</formula>
    </cfRule>
  </conditionalFormatting>
  <conditionalFormatting sqref="BI57">
    <cfRule type="cellIs" dxfId="23345" priority="4220" operator="lessThan">
      <formula>$C$4</formula>
    </cfRule>
  </conditionalFormatting>
  <conditionalFormatting sqref="BI57">
    <cfRule type="cellIs" dxfId="23344" priority="4221" operator="lessThan">
      <formula>$C$4</formula>
    </cfRule>
  </conditionalFormatting>
  <conditionalFormatting sqref="BI58">
    <cfRule type="cellIs" dxfId="23343" priority="4222" operator="lessThan">
      <formula>$C$4</formula>
    </cfRule>
  </conditionalFormatting>
  <conditionalFormatting sqref="BI58">
    <cfRule type="cellIs" dxfId="23342" priority="4223" operator="lessThan">
      <formula>$C$4</formula>
    </cfRule>
  </conditionalFormatting>
  <conditionalFormatting sqref="BI59">
    <cfRule type="cellIs" dxfId="23341" priority="4224" operator="lessThan">
      <formula>$C$4</formula>
    </cfRule>
  </conditionalFormatting>
  <conditionalFormatting sqref="BI59">
    <cfRule type="cellIs" dxfId="23340" priority="4225" operator="lessThan">
      <formula>$C$4</formula>
    </cfRule>
  </conditionalFormatting>
  <conditionalFormatting sqref="BI60">
    <cfRule type="cellIs" dxfId="23339" priority="4226" operator="lessThan">
      <formula>$C$4</formula>
    </cfRule>
  </conditionalFormatting>
  <conditionalFormatting sqref="BI60">
    <cfRule type="cellIs" dxfId="23338" priority="4227" operator="lessThan">
      <formula>$C$4</formula>
    </cfRule>
  </conditionalFormatting>
  <conditionalFormatting sqref="BJ11">
    <cfRule type="cellIs" dxfId="23337" priority="4228" operator="lessThan">
      <formula>$C$4</formula>
    </cfRule>
  </conditionalFormatting>
  <conditionalFormatting sqref="BJ11">
    <cfRule type="cellIs" dxfId="23336" priority="4229" operator="lessThan">
      <formula>$C$4</formula>
    </cfRule>
  </conditionalFormatting>
  <conditionalFormatting sqref="BJ12">
    <cfRule type="cellIs" dxfId="23335" priority="4230" operator="lessThan">
      <formula>$C$4</formula>
    </cfRule>
  </conditionalFormatting>
  <conditionalFormatting sqref="BJ12">
    <cfRule type="cellIs" dxfId="23334" priority="4231" operator="lessThan">
      <formula>$C$4</formula>
    </cfRule>
  </conditionalFormatting>
  <conditionalFormatting sqref="BJ13">
    <cfRule type="cellIs" dxfId="23333" priority="4232" operator="lessThan">
      <formula>$C$4</formula>
    </cfRule>
  </conditionalFormatting>
  <conditionalFormatting sqref="BJ13">
    <cfRule type="cellIs" dxfId="23332" priority="4233" operator="lessThan">
      <formula>$C$4</formula>
    </cfRule>
  </conditionalFormatting>
  <conditionalFormatting sqref="BJ14">
    <cfRule type="cellIs" dxfId="23331" priority="4234" operator="lessThan">
      <formula>$C$4</formula>
    </cfRule>
  </conditionalFormatting>
  <conditionalFormatting sqref="BJ14">
    <cfRule type="cellIs" dxfId="23330" priority="4235" operator="lessThan">
      <formula>$C$4</formula>
    </cfRule>
  </conditionalFormatting>
  <conditionalFormatting sqref="BJ15">
    <cfRule type="cellIs" dxfId="23329" priority="4236" operator="lessThan">
      <formula>$C$4</formula>
    </cfRule>
  </conditionalFormatting>
  <conditionalFormatting sqref="BJ15">
    <cfRule type="cellIs" dxfId="23328" priority="4237" operator="lessThan">
      <formula>$C$4</formula>
    </cfRule>
  </conditionalFormatting>
  <conditionalFormatting sqref="BJ16">
    <cfRule type="cellIs" dxfId="23327" priority="4238" operator="lessThan">
      <formula>$C$4</formula>
    </cfRule>
  </conditionalFormatting>
  <conditionalFormatting sqref="BJ16">
    <cfRule type="cellIs" dxfId="23326" priority="4239" operator="lessThan">
      <formula>$C$4</formula>
    </cfRule>
  </conditionalFormatting>
  <conditionalFormatting sqref="BJ17">
    <cfRule type="cellIs" dxfId="23325" priority="4240" operator="lessThan">
      <formula>$C$4</formula>
    </cfRule>
  </conditionalFormatting>
  <conditionalFormatting sqref="BJ17">
    <cfRule type="cellIs" dxfId="23324" priority="4241" operator="lessThan">
      <formula>$C$4</formula>
    </cfRule>
  </conditionalFormatting>
  <conditionalFormatting sqref="BJ18">
    <cfRule type="cellIs" dxfId="23323" priority="4242" operator="lessThan">
      <formula>$C$4</formula>
    </cfRule>
  </conditionalFormatting>
  <conditionalFormatting sqref="BJ18">
    <cfRule type="cellIs" dxfId="23322" priority="4243" operator="lessThan">
      <formula>$C$4</formula>
    </cfRule>
  </conditionalFormatting>
  <conditionalFormatting sqref="BJ19">
    <cfRule type="cellIs" dxfId="23321" priority="4244" operator="lessThan">
      <formula>$C$4</formula>
    </cfRule>
  </conditionalFormatting>
  <conditionalFormatting sqref="BJ19">
    <cfRule type="cellIs" dxfId="23320" priority="4245" operator="lessThan">
      <formula>$C$4</formula>
    </cfRule>
  </conditionalFormatting>
  <conditionalFormatting sqref="BJ20">
    <cfRule type="cellIs" dxfId="23319" priority="4246" operator="lessThan">
      <formula>$C$4</formula>
    </cfRule>
  </conditionalFormatting>
  <conditionalFormatting sqref="BJ20">
    <cfRule type="cellIs" dxfId="23318" priority="4247" operator="lessThan">
      <formula>$C$4</formula>
    </cfRule>
  </conditionalFormatting>
  <conditionalFormatting sqref="BJ21">
    <cfRule type="cellIs" dxfId="23317" priority="4248" operator="lessThan">
      <formula>$C$4</formula>
    </cfRule>
  </conditionalFormatting>
  <conditionalFormatting sqref="BJ21">
    <cfRule type="cellIs" dxfId="23316" priority="4249" operator="lessThan">
      <formula>$C$4</formula>
    </cfRule>
  </conditionalFormatting>
  <conditionalFormatting sqref="BJ22">
    <cfRule type="cellIs" dxfId="23315" priority="4250" operator="lessThan">
      <formula>$C$4</formula>
    </cfRule>
  </conditionalFormatting>
  <conditionalFormatting sqref="BJ22">
    <cfRule type="cellIs" dxfId="23314" priority="4251" operator="lessThan">
      <formula>$C$4</formula>
    </cfRule>
  </conditionalFormatting>
  <conditionalFormatting sqref="BJ23">
    <cfRule type="cellIs" dxfId="23313" priority="4252" operator="lessThan">
      <formula>$C$4</formula>
    </cfRule>
  </conditionalFormatting>
  <conditionalFormatting sqref="BJ23">
    <cfRule type="cellIs" dxfId="23312" priority="4253" operator="lessThan">
      <formula>$C$4</formula>
    </cfRule>
  </conditionalFormatting>
  <conditionalFormatting sqref="BJ24">
    <cfRule type="cellIs" dxfId="23311" priority="4254" operator="lessThan">
      <formula>$C$4</formula>
    </cfRule>
  </conditionalFormatting>
  <conditionalFormatting sqref="BJ24">
    <cfRule type="cellIs" dxfId="23310" priority="4255" operator="lessThan">
      <formula>$C$4</formula>
    </cfRule>
  </conditionalFormatting>
  <conditionalFormatting sqref="BJ25">
    <cfRule type="cellIs" dxfId="23309" priority="4256" operator="lessThan">
      <formula>$C$4</formula>
    </cfRule>
  </conditionalFormatting>
  <conditionalFormatting sqref="BJ25">
    <cfRule type="cellIs" dxfId="23308" priority="4257" operator="lessThan">
      <formula>$C$4</formula>
    </cfRule>
  </conditionalFormatting>
  <conditionalFormatting sqref="BJ26">
    <cfRule type="cellIs" dxfId="23307" priority="4258" operator="lessThan">
      <formula>$C$4</formula>
    </cfRule>
  </conditionalFormatting>
  <conditionalFormatting sqref="BJ26">
    <cfRule type="cellIs" dxfId="23306" priority="4259" operator="lessThan">
      <formula>$C$4</formula>
    </cfRule>
  </conditionalFormatting>
  <conditionalFormatting sqref="BJ27">
    <cfRule type="cellIs" dxfId="23305" priority="4260" operator="lessThan">
      <formula>$C$4</formula>
    </cfRule>
  </conditionalFormatting>
  <conditionalFormatting sqref="BJ27">
    <cfRule type="cellIs" dxfId="23304" priority="4261" operator="lessThan">
      <formula>$C$4</formula>
    </cfRule>
  </conditionalFormatting>
  <conditionalFormatting sqref="BJ28">
    <cfRule type="cellIs" dxfId="23303" priority="4262" operator="lessThan">
      <formula>$C$4</formula>
    </cfRule>
  </conditionalFormatting>
  <conditionalFormatting sqref="BJ28">
    <cfRule type="cellIs" dxfId="23302" priority="4263" operator="lessThan">
      <formula>$C$4</formula>
    </cfRule>
  </conditionalFormatting>
  <conditionalFormatting sqref="BJ29">
    <cfRule type="cellIs" dxfId="23301" priority="4264" operator="lessThan">
      <formula>$C$4</formula>
    </cfRule>
  </conditionalFormatting>
  <conditionalFormatting sqref="BJ29">
    <cfRule type="cellIs" dxfId="23300" priority="4265" operator="lessThan">
      <formula>$C$4</formula>
    </cfRule>
  </conditionalFormatting>
  <conditionalFormatting sqref="BJ30">
    <cfRule type="cellIs" dxfId="23299" priority="4266" operator="lessThan">
      <formula>$C$4</formula>
    </cfRule>
  </conditionalFormatting>
  <conditionalFormatting sqref="BJ30">
    <cfRule type="cellIs" dxfId="23298" priority="4267" operator="lessThan">
      <formula>$C$4</formula>
    </cfRule>
  </conditionalFormatting>
  <conditionalFormatting sqref="BJ31">
    <cfRule type="cellIs" dxfId="23297" priority="4268" operator="lessThan">
      <formula>$C$4</formula>
    </cfRule>
  </conditionalFormatting>
  <conditionalFormatting sqref="BJ31">
    <cfRule type="cellIs" dxfId="23296" priority="4269" operator="lessThan">
      <formula>$C$4</formula>
    </cfRule>
  </conditionalFormatting>
  <conditionalFormatting sqref="BJ32">
    <cfRule type="cellIs" dxfId="23295" priority="4270" operator="lessThan">
      <formula>$C$4</formula>
    </cfRule>
  </conditionalFormatting>
  <conditionalFormatting sqref="BJ32">
    <cfRule type="cellIs" dxfId="23294" priority="4271" operator="lessThan">
      <formula>$C$4</formula>
    </cfRule>
  </conditionalFormatting>
  <conditionalFormatting sqref="BJ33">
    <cfRule type="cellIs" dxfId="23293" priority="4272" operator="lessThan">
      <formula>$C$4</formula>
    </cfRule>
  </conditionalFormatting>
  <conditionalFormatting sqref="BJ33">
    <cfRule type="cellIs" dxfId="23292" priority="4273" operator="lessThan">
      <formula>$C$4</formula>
    </cfRule>
  </conditionalFormatting>
  <conditionalFormatting sqref="BJ34">
    <cfRule type="cellIs" dxfId="23291" priority="4274" operator="lessThan">
      <formula>$C$4</formula>
    </cfRule>
  </conditionalFormatting>
  <conditionalFormatting sqref="BJ34">
    <cfRule type="cellIs" dxfId="23290" priority="4275" operator="lessThan">
      <formula>$C$4</formula>
    </cfRule>
  </conditionalFormatting>
  <conditionalFormatting sqref="BJ35">
    <cfRule type="cellIs" dxfId="23289" priority="4276" operator="lessThan">
      <formula>$C$4</formula>
    </cfRule>
  </conditionalFormatting>
  <conditionalFormatting sqref="BJ35">
    <cfRule type="cellIs" dxfId="23288" priority="4277" operator="lessThan">
      <formula>$C$4</formula>
    </cfRule>
  </conditionalFormatting>
  <conditionalFormatting sqref="BJ36">
    <cfRule type="cellIs" dxfId="23287" priority="4278" operator="lessThan">
      <formula>$C$4</formula>
    </cfRule>
  </conditionalFormatting>
  <conditionalFormatting sqref="BJ36">
    <cfRule type="cellIs" dxfId="23286" priority="4279" operator="lessThan">
      <formula>$C$4</formula>
    </cfRule>
  </conditionalFormatting>
  <conditionalFormatting sqref="BJ37">
    <cfRule type="cellIs" dxfId="23285" priority="4280" operator="lessThan">
      <formula>$C$4</formula>
    </cfRule>
  </conditionalFormatting>
  <conditionalFormatting sqref="BJ37">
    <cfRule type="cellIs" dxfId="23284" priority="4281" operator="lessThan">
      <formula>$C$4</formula>
    </cfRule>
  </conditionalFormatting>
  <conditionalFormatting sqref="BJ38">
    <cfRule type="cellIs" dxfId="23283" priority="4282" operator="lessThan">
      <formula>$C$4</formula>
    </cfRule>
  </conditionalFormatting>
  <conditionalFormatting sqref="BJ38">
    <cfRule type="cellIs" dxfId="23282" priority="4283" operator="lessThan">
      <formula>$C$4</formula>
    </cfRule>
  </conditionalFormatting>
  <conditionalFormatting sqref="BJ39">
    <cfRule type="cellIs" dxfId="23281" priority="4284" operator="lessThan">
      <formula>$C$4</formula>
    </cfRule>
  </conditionalFormatting>
  <conditionalFormatting sqref="BJ39">
    <cfRule type="cellIs" dxfId="23280" priority="4285" operator="lessThan">
      <formula>$C$4</formula>
    </cfRule>
  </conditionalFormatting>
  <conditionalFormatting sqref="BJ40">
    <cfRule type="cellIs" dxfId="23279" priority="4286" operator="lessThan">
      <formula>$C$4</formula>
    </cfRule>
  </conditionalFormatting>
  <conditionalFormatting sqref="BJ40">
    <cfRule type="cellIs" dxfId="23278" priority="4287" operator="lessThan">
      <formula>$C$4</formula>
    </cfRule>
  </conditionalFormatting>
  <conditionalFormatting sqref="BJ41">
    <cfRule type="cellIs" dxfId="23277" priority="4288" operator="lessThan">
      <formula>$C$4</formula>
    </cfRule>
  </conditionalFormatting>
  <conditionalFormatting sqref="BJ41">
    <cfRule type="cellIs" dxfId="23276" priority="4289" operator="lessThan">
      <formula>$C$4</formula>
    </cfRule>
  </conditionalFormatting>
  <conditionalFormatting sqref="BJ42">
    <cfRule type="cellIs" dxfId="23275" priority="4290" operator="lessThan">
      <formula>$C$4</formula>
    </cfRule>
  </conditionalFormatting>
  <conditionalFormatting sqref="BJ42">
    <cfRule type="cellIs" dxfId="23274" priority="4291" operator="lessThan">
      <formula>$C$4</formula>
    </cfRule>
  </conditionalFormatting>
  <conditionalFormatting sqref="BJ43">
    <cfRule type="cellIs" dxfId="23273" priority="4292" operator="lessThan">
      <formula>$C$4</formula>
    </cfRule>
  </conditionalFormatting>
  <conditionalFormatting sqref="BJ43">
    <cfRule type="cellIs" dxfId="23272" priority="4293" operator="lessThan">
      <formula>$C$4</formula>
    </cfRule>
  </conditionalFormatting>
  <conditionalFormatting sqref="BJ44">
    <cfRule type="cellIs" dxfId="23271" priority="4294" operator="lessThan">
      <formula>$C$4</formula>
    </cfRule>
  </conditionalFormatting>
  <conditionalFormatting sqref="BJ44">
    <cfRule type="cellIs" dxfId="23270" priority="4295" operator="lessThan">
      <formula>$C$4</formula>
    </cfRule>
  </conditionalFormatting>
  <conditionalFormatting sqref="BJ45">
    <cfRule type="cellIs" dxfId="23269" priority="4296" operator="lessThan">
      <formula>$C$4</formula>
    </cfRule>
  </conditionalFormatting>
  <conditionalFormatting sqref="BJ45">
    <cfRule type="cellIs" dxfId="23268" priority="4297" operator="lessThan">
      <formula>$C$4</formula>
    </cfRule>
  </conditionalFormatting>
  <conditionalFormatting sqref="BJ46">
    <cfRule type="cellIs" dxfId="23267" priority="4298" operator="lessThan">
      <formula>$C$4</formula>
    </cfRule>
  </conditionalFormatting>
  <conditionalFormatting sqref="BJ46">
    <cfRule type="cellIs" dxfId="23266" priority="4299" operator="lessThan">
      <formula>$C$4</formula>
    </cfRule>
  </conditionalFormatting>
  <conditionalFormatting sqref="BJ47">
    <cfRule type="cellIs" dxfId="23265" priority="4300" operator="lessThan">
      <formula>$C$4</formula>
    </cfRule>
  </conditionalFormatting>
  <conditionalFormatting sqref="BJ47">
    <cfRule type="cellIs" dxfId="23264" priority="4301" operator="lessThan">
      <formula>$C$4</formula>
    </cfRule>
  </conditionalFormatting>
  <conditionalFormatting sqref="BJ48">
    <cfRule type="cellIs" dxfId="23263" priority="4302" operator="lessThan">
      <formula>$C$4</formula>
    </cfRule>
  </conditionalFormatting>
  <conditionalFormatting sqref="BJ48">
    <cfRule type="cellIs" dxfId="23262" priority="4303" operator="lessThan">
      <formula>$C$4</formula>
    </cfRule>
  </conditionalFormatting>
  <conditionalFormatting sqref="BJ49">
    <cfRule type="cellIs" dxfId="23261" priority="4304" operator="lessThan">
      <formula>$C$4</formula>
    </cfRule>
  </conditionalFormatting>
  <conditionalFormatting sqref="BJ49">
    <cfRule type="cellIs" dxfId="23260" priority="4305" operator="lessThan">
      <formula>$C$4</formula>
    </cfRule>
  </conditionalFormatting>
  <conditionalFormatting sqref="BJ50">
    <cfRule type="cellIs" dxfId="23259" priority="4306" operator="lessThan">
      <formula>$C$4</formula>
    </cfRule>
  </conditionalFormatting>
  <conditionalFormatting sqref="BJ50">
    <cfRule type="cellIs" dxfId="23258" priority="4307" operator="lessThan">
      <formula>$C$4</formula>
    </cfRule>
  </conditionalFormatting>
  <conditionalFormatting sqref="BJ51">
    <cfRule type="cellIs" dxfId="23257" priority="4308" operator="lessThan">
      <formula>$C$4</formula>
    </cfRule>
  </conditionalFormatting>
  <conditionalFormatting sqref="BJ51">
    <cfRule type="cellIs" dxfId="23256" priority="4309" operator="lessThan">
      <formula>$C$4</formula>
    </cfRule>
  </conditionalFormatting>
  <conditionalFormatting sqref="BJ52">
    <cfRule type="cellIs" dxfId="23255" priority="4310" operator="lessThan">
      <formula>$C$4</formula>
    </cfRule>
  </conditionalFormatting>
  <conditionalFormatting sqref="BJ52">
    <cfRule type="cellIs" dxfId="23254" priority="4311" operator="lessThan">
      <formula>$C$4</formula>
    </cfRule>
  </conditionalFormatting>
  <conditionalFormatting sqref="BJ53">
    <cfRule type="cellIs" dxfId="23253" priority="4312" operator="lessThan">
      <formula>$C$4</formula>
    </cfRule>
  </conditionalFormatting>
  <conditionalFormatting sqref="BJ53">
    <cfRule type="cellIs" dxfId="23252" priority="4313" operator="lessThan">
      <formula>$C$4</formula>
    </cfRule>
  </conditionalFormatting>
  <conditionalFormatting sqref="BJ54">
    <cfRule type="cellIs" dxfId="23251" priority="4314" operator="lessThan">
      <formula>$C$4</formula>
    </cfRule>
  </conditionalFormatting>
  <conditionalFormatting sqref="BJ54">
    <cfRule type="cellIs" dxfId="23250" priority="4315" operator="lessThan">
      <formula>$C$4</formula>
    </cfRule>
  </conditionalFormatting>
  <conditionalFormatting sqref="BJ55">
    <cfRule type="cellIs" dxfId="23249" priority="4316" operator="lessThan">
      <formula>$C$4</formula>
    </cfRule>
  </conditionalFormatting>
  <conditionalFormatting sqref="BJ55">
    <cfRule type="cellIs" dxfId="23248" priority="4317" operator="lessThan">
      <formula>$C$4</formula>
    </cfRule>
  </conditionalFormatting>
  <conditionalFormatting sqref="BJ56">
    <cfRule type="cellIs" dxfId="23247" priority="4318" operator="lessThan">
      <formula>$C$4</formula>
    </cfRule>
  </conditionalFormatting>
  <conditionalFormatting sqref="BJ56">
    <cfRule type="cellIs" dxfId="23246" priority="4319" operator="lessThan">
      <formula>$C$4</formula>
    </cfRule>
  </conditionalFormatting>
  <conditionalFormatting sqref="BJ57">
    <cfRule type="cellIs" dxfId="23245" priority="4320" operator="lessThan">
      <formula>$C$4</formula>
    </cfRule>
  </conditionalFormatting>
  <conditionalFormatting sqref="BJ57">
    <cfRule type="cellIs" dxfId="23244" priority="4321" operator="lessThan">
      <formula>$C$4</formula>
    </cfRule>
  </conditionalFormatting>
  <conditionalFormatting sqref="BJ58">
    <cfRule type="cellIs" dxfId="23243" priority="4322" operator="lessThan">
      <formula>$C$4</formula>
    </cfRule>
  </conditionalFormatting>
  <conditionalFormatting sqref="BJ58">
    <cfRule type="cellIs" dxfId="23242" priority="4323" operator="lessThan">
      <formula>$C$4</formula>
    </cfRule>
  </conditionalFormatting>
  <conditionalFormatting sqref="BJ59">
    <cfRule type="cellIs" dxfId="23241" priority="4324" operator="lessThan">
      <formula>$C$4</formula>
    </cfRule>
  </conditionalFormatting>
  <conditionalFormatting sqref="BJ59">
    <cfRule type="cellIs" dxfId="23240" priority="4325" operator="lessThan">
      <formula>$C$4</formula>
    </cfRule>
  </conditionalFormatting>
  <conditionalFormatting sqref="BJ60">
    <cfRule type="cellIs" dxfId="23239" priority="4326" operator="lessThan">
      <formula>$C$4</formula>
    </cfRule>
  </conditionalFormatting>
  <conditionalFormatting sqref="BJ60">
    <cfRule type="cellIs" dxfId="23238" priority="4327" operator="lessThan">
      <formula>$C$4</formula>
    </cfRule>
  </conditionalFormatting>
  <conditionalFormatting sqref="BK11">
    <cfRule type="cellIs" dxfId="23237" priority="4328" operator="lessThan">
      <formula>$C$4</formula>
    </cfRule>
  </conditionalFormatting>
  <conditionalFormatting sqref="BK11">
    <cfRule type="cellIs" dxfId="23236" priority="4329" operator="lessThan">
      <formula>$C$4</formula>
    </cfRule>
  </conditionalFormatting>
  <conditionalFormatting sqref="BK12">
    <cfRule type="cellIs" dxfId="23235" priority="4330" operator="lessThan">
      <formula>$C$4</formula>
    </cfRule>
  </conditionalFormatting>
  <conditionalFormatting sqref="BK12">
    <cfRule type="cellIs" dxfId="23234" priority="4331" operator="lessThan">
      <formula>$C$4</formula>
    </cfRule>
  </conditionalFormatting>
  <conditionalFormatting sqref="BK13">
    <cfRule type="cellIs" dxfId="23233" priority="4332" operator="lessThan">
      <formula>$C$4</formula>
    </cfRule>
  </conditionalFormatting>
  <conditionalFormatting sqref="BK13">
    <cfRule type="cellIs" dxfId="23232" priority="4333" operator="lessThan">
      <formula>$C$4</formula>
    </cfRule>
  </conditionalFormatting>
  <conditionalFormatting sqref="BK14">
    <cfRule type="cellIs" dxfId="23231" priority="4334" operator="lessThan">
      <formula>$C$4</formula>
    </cfRule>
  </conditionalFormatting>
  <conditionalFormatting sqref="BK14">
    <cfRule type="cellIs" dxfId="23230" priority="4335" operator="lessThan">
      <formula>$C$4</formula>
    </cfRule>
  </conditionalFormatting>
  <conditionalFormatting sqref="BK15">
    <cfRule type="cellIs" dxfId="23229" priority="4336" operator="lessThan">
      <formula>$C$4</formula>
    </cfRule>
  </conditionalFormatting>
  <conditionalFormatting sqref="BK15">
    <cfRule type="cellIs" dxfId="23228" priority="4337" operator="lessThan">
      <formula>$C$4</formula>
    </cfRule>
  </conditionalFormatting>
  <conditionalFormatting sqref="BK16">
    <cfRule type="cellIs" dxfId="23227" priority="4338" operator="lessThan">
      <formula>$C$4</formula>
    </cfRule>
  </conditionalFormatting>
  <conditionalFormatting sqref="BK16">
    <cfRule type="cellIs" dxfId="23226" priority="4339" operator="lessThan">
      <formula>$C$4</formula>
    </cfRule>
  </conditionalFormatting>
  <conditionalFormatting sqref="BK17">
    <cfRule type="cellIs" dxfId="23225" priority="4340" operator="lessThan">
      <formula>$C$4</formula>
    </cfRule>
  </conditionalFormatting>
  <conditionalFormatting sqref="BK17">
    <cfRule type="cellIs" dxfId="23224" priority="4341" operator="lessThan">
      <formula>$C$4</formula>
    </cfRule>
  </conditionalFormatting>
  <conditionalFormatting sqref="BK18">
    <cfRule type="cellIs" dxfId="23223" priority="4342" operator="lessThan">
      <formula>$C$4</formula>
    </cfRule>
  </conditionalFormatting>
  <conditionalFormatting sqref="BK18">
    <cfRule type="cellIs" dxfId="23222" priority="4343" operator="lessThan">
      <formula>$C$4</formula>
    </cfRule>
  </conditionalFormatting>
  <conditionalFormatting sqref="BK19">
    <cfRule type="cellIs" dxfId="23221" priority="4344" operator="lessThan">
      <formula>$C$4</formula>
    </cfRule>
  </conditionalFormatting>
  <conditionalFormatting sqref="BK19">
    <cfRule type="cellIs" dxfId="23220" priority="4345" operator="lessThan">
      <formula>$C$4</formula>
    </cfRule>
  </conditionalFormatting>
  <conditionalFormatting sqref="BK20">
    <cfRule type="cellIs" dxfId="23219" priority="4346" operator="lessThan">
      <formula>$C$4</formula>
    </cfRule>
  </conditionalFormatting>
  <conditionalFormatting sqref="BK20">
    <cfRule type="cellIs" dxfId="23218" priority="4347" operator="lessThan">
      <formula>$C$4</formula>
    </cfRule>
  </conditionalFormatting>
  <conditionalFormatting sqref="BK21">
    <cfRule type="cellIs" dxfId="23217" priority="4348" operator="lessThan">
      <formula>$C$4</formula>
    </cfRule>
  </conditionalFormatting>
  <conditionalFormatting sqref="BK21">
    <cfRule type="cellIs" dxfId="23216" priority="4349" operator="lessThan">
      <formula>$C$4</formula>
    </cfRule>
  </conditionalFormatting>
  <conditionalFormatting sqref="BK22">
    <cfRule type="cellIs" dxfId="23215" priority="4350" operator="lessThan">
      <formula>$C$4</formula>
    </cfRule>
  </conditionalFormatting>
  <conditionalFormatting sqref="BK22">
    <cfRule type="cellIs" dxfId="23214" priority="4351" operator="lessThan">
      <formula>$C$4</formula>
    </cfRule>
  </conditionalFormatting>
  <conditionalFormatting sqref="BK23">
    <cfRule type="cellIs" dxfId="23213" priority="4352" operator="lessThan">
      <formula>$C$4</formula>
    </cfRule>
  </conditionalFormatting>
  <conditionalFormatting sqref="BK23">
    <cfRule type="cellIs" dxfId="23212" priority="4353" operator="lessThan">
      <formula>$C$4</formula>
    </cfRule>
  </conditionalFormatting>
  <conditionalFormatting sqref="BK24">
    <cfRule type="cellIs" dxfId="23211" priority="4354" operator="lessThan">
      <formula>$C$4</formula>
    </cfRule>
  </conditionalFormatting>
  <conditionalFormatting sqref="BK24">
    <cfRule type="cellIs" dxfId="23210" priority="4355" operator="lessThan">
      <formula>$C$4</formula>
    </cfRule>
  </conditionalFormatting>
  <conditionalFormatting sqref="BK25">
    <cfRule type="cellIs" dxfId="23209" priority="4356" operator="lessThan">
      <formula>$C$4</formula>
    </cfRule>
  </conditionalFormatting>
  <conditionalFormatting sqref="BK25">
    <cfRule type="cellIs" dxfId="23208" priority="4357" operator="lessThan">
      <formula>$C$4</formula>
    </cfRule>
  </conditionalFormatting>
  <conditionalFormatting sqref="BK26">
    <cfRule type="cellIs" dxfId="23207" priority="4358" operator="lessThan">
      <formula>$C$4</formula>
    </cfRule>
  </conditionalFormatting>
  <conditionalFormatting sqref="BK26">
    <cfRule type="cellIs" dxfId="23206" priority="4359" operator="lessThan">
      <formula>$C$4</formula>
    </cfRule>
  </conditionalFormatting>
  <conditionalFormatting sqref="BK27">
    <cfRule type="cellIs" dxfId="23205" priority="4360" operator="lessThan">
      <formula>$C$4</formula>
    </cfRule>
  </conditionalFormatting>
  <conditionalFormatting sqref="BK27">
    <cfRule type="cellIs" dxfId="23204" priority="4361" operator="lessThan">
      <formula>$C$4</formula>
    </cfRule>
  </conditionalFormatting>
  <conditionalFormatting sqref="BK28">
    <cfRule type="cellIs" dxfId="23203" priority="4362" operator="lessThan">
      <formula>$C$4</formula>
    </cfRule>
  </conditionalFormatting>
  <conditionalFormatting sqref="BK28">
    <cfRule type="cellIs" dxfId="23202" priority="4363" operator="lessThan">
      <formula>$C$4</formula>
    </cfRule>
  </conditionalFormatting>
  <conditionalFormatting sqref="BK29">
    <cfRule type="cellIs" dxfId="23201" priority="4364" operator="lessThan">
      <formula>$C$4</formula>
    </cfRule>
  </conditionalFormatting>
  <conditionalFormatting sqref="BK29">
    <cfRule type="cellIs" dxfId="23200" priority="4365" operator="lessThan">
      <formula>$C$4</formula>
    </cfRule>
  </conditionalFormatting>
  <conditionalFormatting sqref="BK30">
    <cfRule type="cellIs" dxfId="23199" priority="4366" operator="lessThan">
      <formula>$C$4</formula>
    </cfRule>
  </conditionalFormatting>
  <conditionalFormatting sqref="BK30">
    <cfRule type="cellIs" dxfId="23198" priority="4367" operator="lessThan">
      <formula>$C$4</formula>
    </cfRule>
  </conditionalFormatting>
  <conditionalFormatting sqref="BK31">
    <cfRule type="cellIs" dxfId="23197" priority="4368" operator="lessThan">
      <formula>$C$4</formula>
    </cfRule>
  </conditionalFormatting>
  <conditionalFormatting sqref="BK31">
    <cfRule type="cellIs" dxfId="23196" priority="4369" operator="lessThan">
      <formula>$C$4</formula>
    </cfRule>
  </conditionalFormatting>
  <conditionalFormatting sqref="BK32">
    <cfRule type="cellIs" dxfId="23195" priority="4370" operator="lessThan">
      <formula>$C$4</formula>
    </cfRule>
  </conditionalFormatting>
  <conditionalFormatting sqref="BK32">
    <cfRule type="cellIs" dxfId="23194" priority="4371" operator="lessThan">
      <formula>$C$4</formula>
    </cfRule>
  </conditionalFormatting>
  <conditionalFormatting sqref="BK33">
    <cfRule type="cellIs" dxfId="23193" priority="4372" operator="lessThan">
      <formula>$C$4</formula>
    </cfRule>
  </conditionalFormatting>
  <conditionalFormatting sqref="BK33">
    <cfRule type="cellIs" dxfId="23192" priority="4373" operator="lessThan">
      <formula>$C$4</formula>
    </cfRule>
  </conditionalFormatting>
  <conditionalFormatting sqref="BK34">
    <cfRule type="cellIs" dxfId="23191" priority="4374" operator="lessThan">
      <formula>$C$4</formula>
    </cfRule>
  </conditionalFormatting>
  <conditionalFormatting sqref="BK34">
    <cfRule type="cellIs" dxfId="23190" priority="4375" operator="lessThan">
      <formula>$C$4</formula>
    </cfRule>
  </conditionalFormatting>
  <conditionalFormatting sqref="BK35">
    <cfRule type="cellIs" dxfId="23189" priority="4376" operator="lessThan">
      <formula>$C$4</formula>
    </cfRule>
  </conditionalFormatting>
  <conditionalFormatting sqref="BK35">
    <cfRule type="cellIs" dxfId="23188" priority="4377" operator="lessThan">
      <formula>$C$4</formula>
    </cfRule>
  </conditionalFormatting>
  <conditionalFormatting sqref="BK36">
    <cfRule type="cellIs" dxfId="23187" priority="4378" operator="lessThan">
      <formula>$C$4</formula>
    </cfRule>
  </conditionalFormatting>
  <conditionalFormatting sqref="BK36">
    <cfRule type="cellIs" dxfId="23186" priority="4379" operator="lessThan">
      <formula>$C$4</formula>
    </cfRule>
  </conditionalFormatting>
  <conditionalFormatting sqref="BK37">
    <cfRule type="cellIs" dxfId="23185" priority="4380" operator="lessThan">
      <formula>$C$4</formula>
    </cfRule>
  </conditionalFormatting>
  <conditionalFormatting sqref="BK37">
    <cfRule type="cellIs" dxfId="23184" priority="4381" operator="lessThan">
      <formula>$C$4</formula>
    </cfRule>
  </conditionalFormatting>
  <conditionalFormatting sqref="BK38">
    <cfRule type="cellIs" dxfId="23183" priority="4382" operator="lessThan">
      <formula>$C$4</formula>
    </cfRule>
  </conditionalFormatting>
  <conditionalFormatting sqref="BK38">
    <cfRule type="cellIs" dxfId="23182" priority="4383" operator="lessThan">
      <formula>$C$4</formula>
    </cfRule>
  </conditionalFormatting>
  <conditionalFormatting sqref="BK39">
    <cfRule type="cellIs" dxfId="23181" priority="4384" operator="lessThan">
      <formula>$C$4</formula>
    </cfRule>
  </conditionalFormatting>
  <conditionalFormatting sqref="BK39">
    <cfRule type="cellIs" dxfId="23180" priority="4385" operator="lessThan">
      <formula>$C$4</formula>
    </cfRule>
  </conditionalFormatting>
  <conditionalFormatting sqref="BK40">
    <cfRule type="cellIs" dxfId="23179" priority="4386" operator="lessThan">
      <formula>$C$4</formula>
    </cfRule>
  </conditionalFormatting>
  <conditionalFormatting sqref="BK40">
    <cfRule type="cellIs" dxfId="23178" priority="4387" operator="lessThan">
      <formula>$C$4</formula>
    </cfRule>
  </conditionalFormatting>
  <conditionalFormatting sqref="BK41">
    <cfRule type="cellIs" dxfId="23177" priority="4388" operator="lessThan">
      <formula>$C$4</formula>
    </cfRule>
  </conditionalFormatting>
  <conditionalFormatting sqref="BK41">
    <cfRule type="cellIs" dxfId="23176" priority="4389" operator="lessThan">
      <formula>$C$4</formula>
    </cfRule>
  </conditionalFormatting>
  <conditionalFormatting sqref="BK42">
    <cfRule type="cellIs" dxfId="23175" priority="4390" operator="lessThan">
      <formula>$C$4</formula>
    </cfRule>
  </conditionalFormatting>
  <conditionalFormatting sqref="BK42">
    <cfRule type="cellIs" dxfId="23174" priority="4391" operator="lessThan">
      <formula>$C$4</formula>
    </cfRule>
  </conditionalFormatting>
  <conditionalFormatting sqref="BK43">
    <cfRule type="cellIs" dxfId="23173" priority="4392" operator="lessThan">
      <formula>$C$4</formula>
    </cfRule>
  </conditionalFormatting>
  <conditionalFormatting sqref="BK43">
    <cfRule type="cellIs" dxfId="23172" priority="4393" operator="lessThan">
      <formula>$C$4</formula>
    </cfRule>
  </conditionalFormatting>
  <conditionalFormatting sqref="BK44">
    <cfRule type="cellIs" dxfId="23171" priority="4394" operator="lessThan">
      <formula>$C$4</formula>
    </cfRule>
  </conditionalFormatting>
  <conditionalFormatting sqref="BK44">
    <cfRule type="cellIs" dxfId="23170" priority="4395" operator="lessThan">
      <formula>$C$4</formula>
    </cfRule>
  </conditionalFormatting>
  <conditionalFormatting sqref="BK45">
    <cfRule type="cellIs" dxfId="23169" priority="4396" operator="lessThan">
      <formula>$C$4</formula>
    </cfRule>
  </conditionalFormatting>
  <conditionalFormatting sqref="BK45">
    <cfRule type="cellIs" dxfId="23168" priority="4397" operator="lessThan">
      <formula>$C$4</formula>
    </cfRule>
  </conditionalFormatting>
  <conditionalFormatting sqref="BK46">
    <cfRule type="cellIs" dxfId="23167" priority="4398" operator="lessThan">
      <formula>$C$4</formula>
    </cfRule>
  </conditionalFormatting>
  <conditionalFormatting sqref="BK46">
    <cfRule type="cellIs" dxfId="23166" priority="4399" operator="lessThan">
      <formula>$C$4</formula>
    </cfRule>
  </conditionalFormatting>
  <conditionalFormatting sqref="BK47">
    <cfRule type="cellIs" dxfId="23165" priority="4400" operator="lessThan">
      <formula>$C$4</formula>
    </cfRule>
  </conditionalFormatting>
  <conditionalFormatting sqref="BK47">
    <cfRule type="cellIs" dxfId="23164" priority="4401" operator="lessThan">
      <formula>$C$4</formula>
    </cfRule>
  </conditionalFormatting>
  <conditionalFormatting sqref="BK48">
    <cfRule type="cellIs" dxfId="23163" priority="4402" operator="lessThan">
      <formula>$C$4</formula>
    </cfRule>
  </conditionalFormatting>
  <conditionalFormatting sqref="BK48">
    <cfRule type="cellIs" dxfId="23162" priority="4403" operator="lessThan">
      <formula>$C$4</formula>
    </cfRule>
  </conditionalFormatting>
  <conditionalFormatting sqref="BK49">
    <cfRule type="cellIs" dxfId="23161" priority="4404" operator="lessThan">
      <formula>$C$4</formula>
    </cfRule>
  </conditionalFormatting>
  <conditionalFormatting sqref="BK49">
    <cfRule type="cellIs" dxfId="23160" priority="4405" operator="lessThan">
      <formula>$C$4</formula>
    </cfRule>
  </conditionalFormatting>
  <conditionalFormatting sqref="BK50">
    <cfRule type="cellIs" dxfId="23159" priority="4406" operator="lessThan">
      <formula>$C$4</formula>
    </cfRule>
  </conditionalFormatting>
  <conditionalFormatting sqref="BK50">
    <cfRule type="cellIs" dxfId="23158" priority="4407" operator="lessThan">
      <formula>$C$4</formula>
    </cfRule>
  </conditionalFormatting>
  <conditionalFormatting sqref="BK51">
    <cfRule type="cellIs" dxfId="23157" priority="4408" operator="lessThan">
      <formula>$C$4</formula>
    </cfRule>
  </conditionalFormatting>
  <conditionalFormatting sqref="BK51">
    <cfRule type="cellIs" dxfId="23156" priority="4409" operator="lessThan">
      <formula>$C$4</formula>
    </cfRule>
  </conditionalFormatting>
  <conditionalFormatting sqref="BK52">
    <cfRule type="cellIs" dxfId="23155" priority="4410" operator="lessThan">
      <formula>$C$4</formula>
    </cfRule>
  </conditionalFormatting>
  <conditionalFormatting sqref="BK52">
    <cfRule type="cellIs" dxfId="23154" priority="4411" operator="lessThan">
      <formula>$C$4</formula>
    </cfRule>
  </conditionalFormatting>
  <conditionalFormatting sqref="BK53">
    <cfRule type="cellIs" dxfId="23153" priority="4412" operator="lessThan">
      <formula>$C$4</formula>
    </cfRule>
  </conditionalFormatting>
  <conditionalFormatting sqref="BK53">
    <cfRule type="cellIs" dxfId="23152" priority="4413" operator="lessThan">
      <formula>$C$4</formula>
    </cfRule>
  </conditionalFormatting>
  <conditionalFormatting sqref="BK54">
    <cfRule type="cellIs" dxfId="23151" priority="4414" operator="lessThan">
      <formula>$C$4</formula>
    </cfRule>
  </conditionalFormatting>
  <conditionalFormatting sqref="BK54">
    <cfRule type="cellIs" dxfId="23150" priority="4415" operator="lessThan">
      <formula>$C$4</formula>
    </cfRule>
  </conditionalFormatting>
  <conditionalFormatting sqref="BK55">
    <cfRule type="cellIs" dxfId="23149" priority="4416" operator="lessThan">
      <formula>$C$4</formula>
    </cfRule>
  </conditionalFormatting>
  <conditionalFormatting sqref="BK55">
    <cfRule type="cellIs" dxfId="23148" priority="4417" operator="lessThan">
      <formula>$C$4</formula>
    </cfRule>
  </conditionalFormatting>
  <conditionalFormatting sqref="BK56">
    <cfRule type="cellIs" dxfId="23147" priority="4418" operator="lessThan">
      <formula>$C$4</formula>
    </cfRule>
  </conditionalFormatting>
  <conditionalFormatting sqref="BK56">
    <cfRule type="cellIs" dxfId="23146" priority="4419" operator="lessThan">
      <formula>$C$4</formula>
    </cfRule>
  </conditionalFormatting>
  <conditionalFormatting sqref="BK57">
    <cfRule type="cellIs" dxfId="23145" priority="4420" operator="lessThan">
      <formula>$C$4</formula>
    </cfRule>
  </conditionalFormatting>
  <conditionalFormatting sqref="BK57">
    <cfRule type="cellIs" dxfId="23144" priority="4421" operator="lessThan">
      <formula>$C$4</formula>
    </cfRule>
  </conditionalFormatting>
  <conditionalFormatting sqref="BK58">
    <cfRule type="cellIs" dxfId="23143" priority="4422" operator="lessThan">
      <formula>$C$4</formula>
    </cfRule>
  </conditionalFormatting>
  <conditionalFormatting sqref="BK58">
    <cfRule type="cellIs" dxfId="23142" priority="4423" operator="lessThan">
      <formula>$C$4</formula>
    </cfRule>
  </conditionalFormatting>
  <conditionalFormatting sqref="BK59">
    <cfRule type="cellIs" dxfId="23141" priority="4424" operator="lessThan">
      <formula>$C$4</formula>
    </cfRule>
  </conditionalFormatting>
  <conditionalFormatting sqref="BK59">
    <cfRule type="cellIs" dxfId="23140" priority="4425" operator="lessThan">
      <formula>$C$4</formula>
    </cfRule>
  </conditionalFormatting>
  <conditionalFormatting sqref="BK60">
    <cfRule type="cellIs" dxfId="23139" priority="4426" operator="lessThan">
      <formula>$C$4</formula>
    </cfRule>
  </conditionalFormatting>
  <conditionalFormatting sqref="BK60">
    <cfRule type="cellIs" dxfId="23138" priority="4427" operator="lessThan">
      <formula>$C$4</formula>
    </cfRule>
  </conditionalFormatting>
  <conditionalFormatting sqref="BL11">
    <cfRule type="cellIs" dxfId="23137" priority="4428" operator="lessThan">
      <formula>$C$4</formula>
    </cfRule>
  </conditionalFormatting>
  <conditionalFormatting sqref="BL11">
    <cfRule type="cellIs" dxfId="23136" priority="4429" operator="lessThan">
      <formula>$C$4</formula>
    </cfRule>
  </conditionalFormatting>
  <conditionalFormatting sqref="BL12">
    <cfRule type="cellIs" dxfId="23135" priority="4430" operator="lessThan">
      <formula>$C$4</formula>
    </cfRule>
  </conditionalFormatting>
  <conditionalFormatting sqref="BL12">
    <cfRule type="cellIs" dxfId="23134" priority="4431" operator="lessThan">
      <formula>$C$4</formula>
    </cfRule>
  </conditionalFormatting>
  <conditionalFormatting sqref="BL13">
    <cfRule type="cellIs" dxfId="23133" priority="4432" operator="lessThan">
      <formula>$C$4</formula>
    </cfRule>
  </conditionalFormatting>
  <conditionalFormatting sqref="BL13">
    <cfRule type="cellIs" dxfId="23132" priority="4433" operator="lessThan">
      <formula>$C$4</formula>
    </cfRule>
  </conditionalFormatting>
  <conditionalFormatting sqref="BL14">
    <cfRule type="cellIs" dxfId="23131" priority="4434" operator="lessThan">
      <formula>$C$4</formula>
    </cfRule>
  </conditionalFormatting>
  <conditionalFormatting sqref="BL14">
    <cfRule type="cellIs" dxfId="23130" priority="4435" operator="lessThan">
      <formula>$C$4</formula>
    </cfRule>
  </conditionalFormatting>
  <conditionalFormatting sqref="BL15">
    <cfRule type="cellIs" dxfId="23129" priority="4436" operator="lessThan">
      <formula>$C$4</formula>
    </cfRule>
  </conditionalFormatting>
  <conditionalFormatting sqref="BL15">
    <cfRule type="cellIs" dxfId="23128" priority="4437" operator="lessThan">
      <formula>$C$4</formula>
    </cfRule>
  </conditionalFormatting>
  <conditionalFormatting sqref="BL16">
    <cfRule type="cellIs" dxfId="23127" priority="4438" operator="lessThan">
      <formula>$C$4</formula>
    </cfRule>
  </conditionalFormatting>
  <conditionalFormatting sqref="BL16">
    <cfRule type="cellIs" dxfId="23126" priority="4439" operator="lessThan">
      <formula>$C$4</formula>
    </cfRule>
  </conditionalFormatting>
  <conditionalFormatting sqref="BL17">
    <cfRule type="cellIs" dxfId="23125" priority="4440" operator="lessThan">
      <formula>$C$4</formula>
    </cfRule>
  </conditionalFormatting>
  <conditionalFormatting sqref="BL17">
    <cfRule type="cellIs" dxfId="23124" priority="4441" operator="lessThan">
      <formula>$C$4</formula>
    </cfRule>
  </conditionalFormatting>
  <conditionalFormatting sqref="BL18">
    <cfRule type="cellIs" dxfId="23123" priority="4442" operator="lessThan">
      <formula>$C$4</formula>
    </cfRule>
  </conditionalFormatting>
  <conditionalFormatting sqref="BL18">
    <cfRule type="cellIs" dxfId="23122" priority="4443" operator="lessThan">
      <formula>$C$4</formula>
    </cfRule>
  </conditionalFormatting>
  <conditionalFormatting sqref="BL19">
    <cfRule type="cellIs" dxfId="23121" priority="4444" operator="lessThan">
      <formula>$C$4</formula>
    </cfRule>
  </conditionalFormatting>
  <conditionalFormatting sqref="BL19">
    <cfRule type="cellIs" dxfId="23120" priority="4445" operator="lessThan">
      <formula>$C$4</formula>
    </cfRule>
  </conditionalFormatting>
  <conditionalFormatting sqref="BL20">
    <cfRule type="cellIs" dxfId="23119" priority="4446" operator="lessThan">
      <formula>$C$4</formula>
    </cfRule>
  </conditionalFormatting>
  <conditionalFormatting sqref="BL20">
    <cfRule type="cellIs" dxfId="23118" priority="4447" operator="lessThan">
      <formula>$C$4</formula>
    </cfRule>
  </conditionalFormatting>
  <conditionalFormatting sqref="BL21">
    <cfRule type="cellIs" dxfId="23117" priority="4448" operator="lessThan">
      <formula>$C$4</formula>
    </cfRule>
  </conditionalFormatting>
  <conditionalFormatting sqref="BL21">
    <cfRule type="cellIs" dxfId="23116" priority="4449" operator="lessThan">
      <formula>$C$4</formula>
    </cfRule>
  </conditionalFormatting>
  <conditionalFormatting sqref="BL22">
    <cfRule type="cellIs" dxfId="23115" priority="4450" operator="lessThan">
      <formula>$C$4</formula>
    </cfRule>
  </conditionalFormatting>
  <conditionalFormatting sqref="BL22">
    <cfRule type="cellIs" dxfId="23114" priority="4451" operator="lessThan">
      <formula>$C$4</formula>
    </cfRule>
  </conditionalFormatting>
  <conditionalFormatting sqref="BL23">
    <cfRule type="cellIs" dxfId="23113" priority="4452" operator="lessThan">
      <formula>$C$4</formula>
    </cfRule>
  </conditionalFormatting>
  <conditionalFormatting sqref="BL23">
    <cfRule type="cellIs" dxfId="23112" priority="4453" operator="lessThan">
      <formula>$C$4</formula>
    </cfRule>
  </conditionalFormatting>
  <conditionalFormatting sqref="BL24">
    <cfRule type="cellIs" dxfId="23111" priority="4454" operator="lessThan">
      <formula>$C$4</formula>
    </cfRule>
  </conditionalFormatting>
  <conditionalFormatting sqref="BL24">
    <cfRule type="cellIs" dxfId="23110" priority="4455" operator="lessThan">
      <formula>$C$4</formula>
    </cfRule>
  </conditionalFormatting>
  <conditionalFormatting sqref="BL25">
    <cfRule type="cellIs" dxfId="23109" priority="4456" operator="lessThan">
      <formula>$C$4</formula>
    </cfRule>
  </conditionalFormatting>
  <conditionalFormatting sqref="BL25">
    <cfRule type="cellIs" dxfId="23108" priority="4457" operator="lessThan">
      <formula>$C$4</formula>
    </cfRule>
  </conditionalFormatting>
  <conditionalFormatting sqref="BL26">
    <cfRule type="cellIs" dxfId="23107" priority="4458" operator="lessThan">
      <formula>$C$4</formula>
    </cfRule>
  </conditionalFormatting>
  <conditionalFormatting sqref="BL26">
    <cfRule type="cellIs" dxfId="23106" priority="4459" operator="lessThan">
      <formula>$C$4</formula>
    </cfRule>
  </conditionalFormatting>
  <conditionalFormatting sqref="BL27">
    <cfRule type="cellIs" dxfId="23105" priority="4460" operator="lessThan">
      <formula>$C$4</formula>
    </cfRule>
  </conditionalFormatting>
  <conditionalFormatting sqref="BL27">
    <cfRule type="cellIs" dxfId="23104" priority="4461" operator="lessThan">
      <formula>$C$4</formula>
    </cfRule>
  </conditionalFormatting>
  <conditionalFormatting sqref="BL28">
    <cfRule type="cellIs" dxfId="23103" priority="4462" operator="lessThan">
      <formula>$C$4</formula>
    </cfRule>
  </conditionalFormatting>
  <conditionalFormatting sqref="BL28">
    <cfRule type="cellIs" dxfId="23102" priority="4463" operator="lessThan">
      <formula>$C$4</formula>
    </cfRule>
  </conditionalFormatting>
  <conditionalFormatting sqref="BL29">
    <cfRule type="cellIs" dxfId="23101" priority="4464" operator="lessThan">
      <formula>$C$4</formula>
    </cfRule>
  </conditionalFormatting>
  <conditionalFormatting sqref="BL29">
    <cfRule type="cellIs" dxfId="23100" priority="4465" operator="lessThan">
      <formula>$C$4</formula>
    </cfRule>
  </conditionalFormatting>
  <conditionalFormatting sqref="BL30">
    <cfRule type="cellIs" dxfId="23099" priority="4466" operator="lessThan">
      <formula>$C$4</formula>
    </cfRule>
  </conditionalFormatting>
  <conditionalFormatting sqref="BL30">
    <cfRule type="cellIs" dxfId="23098" priority="4467" operator="lessThan">
      <formula>$C$4</formula>
    </cfRule>
  </conditionalFormatting>
  <conditionalFormatting sqref="BL31">
    <cfRule type="cellIs" dxfId="23097" priority="4468" operator="lessThan">
      <formula>$C$4</formula>
    </cfRule>
  </conditionalFormatting>
  <conditionalFormatting sqref="BL31">
    <cfRule type="cellIs" dxfId="23096" priority="4469" operator="lessThan">
      <formula>$C$4</formula>
    </cfRule>
  </conditionalFormatting>
  <conditionalFormatting sqref="BL32">
    <cfRule type="cellIs" dxfId="23095" priority="4470" operator="lessThan">
      <formula>$C$4</formula>
    </cfRule>
  </conditionalFormatting>
  <conditionalFormatting sqref="BL32">
    <cfRule type="cellIs" dxfId="23094" priority="4471" operator="lessThan">
      <formula>$C$4</formula>
    </cfRule>
  </conditionalFormatting>
  <conditionalFormatting sqref="BL33">
    <cfRule type="cellIs" dxfId="23093" priority="4472" operator="lessThan">
      <formula>$C$4</formula>
    </cfRule>
  </conditionalFormatting>
  <conditionalFormatting sqref="BL33">
    <cfRule type="cellIs" dxfId="23092" priority="4473" operator="lessThan">
      <formula>$C$4</formula>
    </cfRule>
  </conditionalFormatting>
  <conditionalFormatting sqref="BL34">
    <cfRule type="cellIs" dxfId="23091" priority="4474" operator="lessThan">
      <formula>$C$4</formula>
    </cfRule>
  </conditionalFormatting>
  <conditionalFormatting sqref="BL34">
    <cfRule type="cellIs" dxfId="23090" priority="4475" operator="lessThan">
      <formula>$C$4</formula>
    </cfRule>
  </conditionalFormatting>
  <conditionalFormatting sqref="BL35">
    <cfRule type="cellIs" dxfId="23089" priority="4476" operator="lessThan">
      <formula>$C$4</formula>
    </cfRule>
  </conditionalFormatting>
  <conditionalFormatting sqref="BL35">
    <cfRule type="cellIs" dxfId="23088" priority="4477" operator="lessThan">
      <formula>$C$4</formula>
    </cfRule>
  </conditionalFormatting>
  <conditionalFormatting sqref="BL36">
    <cfRule type="cellIs" dxfId="23087" priority="4478" operator="lessThan">
      <formula>$C$4</formula>
    </cfRule>
  </conditionalFormatting>
  <conditionalFormatting sqref="BL36">
    <cfRule type="cellIs" dxfId="23086" priority="4479" operator="lessThan">
      <formula>$C$4</formula>
    </cfRule>
  </conditionalFormatting>
  <conditionalFormatting sqref="BL37">
    <cfRule type="cellIs" dxfId="23085" priority="4480" operator="lessThan">
      <formula>$C$4</formula>
    </cfRule>
  </conditionalFormatting>
  <conditionalFormatting sqref="BL37">
    <cfRule type="cellIs" dxfId="23084" priority="4481" operator="lessThan">
      <formula>$C$4</formula>
    </cfRule>
  </conditionalFormatting>
  <conditionalFormatting sqref="BL38">
    <cfRule type="cellIs" dxfId="23083" priority="4482" operator="lessThan">
      <formula>$C$4</formula>
    </cfRule>
  </conditionalFormatting>
  <conditionalFormatting sqref="BL38">
    <cfRule type="cellIs" dxfId="23082" priority="4483" operator="lessThan">
      <formula>$C$4</formula>
    </cfRule>
  </conditionalFormatting>
  <conditionalFormatting sqref="BL39">
    <cfRule type="cellIs" dxfId="23081" priority="4484" operator="lessThan">
      <formula>$C$4</formula>
    </cfRule>
  </conditionalFormatting>
  <conditionalFormatting sqref="BL39">
    <cfRule type="cellIs" dxfId="23080" priority="4485" operator="lessThan">
      <formula>$C$4</formula>
    </cfRule>
  </conditionalFormatting>
  <conditionalFormatting sqref="BL40">
    <cfRule type="cellIs" dxfId="23079" priority="4486" operator="lessThan">
      <formula>$C$4</formula>
    </cfRule>
  </conditionalFormatting>
  <conditionalFormatting sqref="BL40">
    <cfRule type="cellIs" dxfId="23078" priority="4487" operator="lessThan">
      <formula>$C$4</formula>
    </cfRule>
  </conditionalFormatting>
  <conditionalFormatting sqref="BL41">
    <cfRule type="cellIs" dxfId="23077" priority="4488" operator="lessThan">
      <formula>$C$4</formula>
    </cfRule>
  </conditionalFormatting>
  <conditionalFormatting sqref="BL41">
    <cfRule type="cellIs" dxfId="23076" priority="4489" operator="lessThan">
      <formula>$C$4</formula>
    </cfRule>
  </conditionalFormatting>
  <conditionalFormatting sqref="BL42">
    <cfRule type="cellIs" dxfId="23075" priority="4490" operator="lessThan">
      <formula>$C$4</formula>
    </cfRule>
  </conditionalFormatting>
  <conditionalFormatting sqref="BL42">
    <cfRule type="cellIs" dxfId="23074" priority="4491" operator="lessThan">
      <formula>$C$4</formula>
    </cfRule>
  </conditionalFormatting>
  <conditionalFormatting sqref="BL43">
    <cfRule type="cellIs" dxfId="23073" priority="4492" operator="lessThan">
      <formula>$C$4</formula>
    </cfRule>
  </conditionalFormatting>
  <conditionalFormatting sqref="BL43">
    <cfRule type="cellIs" dxfId="23072" priority="4493" operator="lessThan">
      <formula>$C$4</formula>
    </cfRule>
  </conditionalFormatting>
  <conditionalFormatting sqref="BL44">
    <cfRule type="cellIs" dxfId="23071" priority="4494" operator="lessThan">
      <formula>$C$4</formula>
    </cfRule>
  </conditionalFormatting>
  <conditionalFormatting sqref="BL44">
    <cfRule type="cellIs" dxfId="23070" priority="4495" operator="lessThan">
      <formula>$C$4</formula>
    </cfRule>
  </conditionalFormatting>
  <conditionalFormatting sqref="BL45">
    <cfRule type="cellIs" dxfId="23069" priority="4496" operator="lessThan">
      <formula>$C$4</formula>
    </cfRule>
  </conditionalFormatting>
  <conditionalFormatting sqref="BL45">
    <cfRule type="cellIs" dxfId="23068" priority="4497" operator="lessThan">
      <formula>$C$4</formula>
    </cfRule>
  </conditionalFormatting>
  <conditionalFormatting sqref="BL46">
    <cfRule type="cellIs" dxfId="23067" priority="4498" operator="lessThan">
      <formula>$C$4</formula>
    </cfRule>
  </conditionalFormatting>
  <conditionalFormatting sqref="BL46">
    <cfRule type="cellIs" dxfId="23066" priority="4499" operator="lessThan">
      <formula>$C$4</formula>
    </cfRule>
  </conditionalFormatting>
  <conditionalFormatting sqref="BL47">
    <cfRule type="cellIs" dxfId="23065" priority="4500" operator="lessThan">
      <formula>$C$4</formula>
    </cfRule>
  </conditionalFormatting>
  <conditionalFormatting sqref="BL47">
    <cfRule type="cellIs" dxfId="23064" priority="4501" operator="lessThan">
      <formula>$C$4</formula>
    </cfRule>
  </conditionalFormatting>
  <conditionalFormatting sqref="BL48">
    <cfRule type="cellIs" dxfId="23063" priority="4502" operator="lessThan">
      <formula>$C$4</formula>
    </cfRule>
  </conditionalFormatting>
  <conditionalFormatting sqref="BL48">
    <cfRule type="cellIs" dxfId="23062" priority="4503" operator="lessThan">
      <formula>$C$4</formula>
    </cfRule>
  </conditionalFormatting>
  <conditionalFormatting sqref="BL49">
    <cfRule type="cellIs" dxfId="23061" priority="4504" operator="lessThan">
      <formula>$C$4</formula>
    </cfRule>
  </conditionalFormatting>
  <conditionalFormatting sqref="BL49">
    <cfRule type="cellIs" dxfId="23060" priority="4505" operator="lessThan">
      <formula>$C$4</formula>
    </cfRule>
  </conditionalFormatting>
  <conditionalFormatting sqref="BL50">
    <cfRule type="cellIs" dxfId="23059" priority="4506" operator="lessThan">
      <formula>$C$4</formula>
    </cfRule>
  </conditionalFormatting>
  <conditionalFormatting sqref="BL50">
    <cfRule type="cellIs" dxfId="23058" priority="4507" operator="lessThan">
      <formula>$C$4</formula>
    </cfRule>
  </conditionalFormatting>
  <conditionalFormatting sqref="BL51">
    <cfRule type="cellIs" dxfId="23057" priority="4508" operator="lessThan">
      <formula>$C$4</formula>
    </cfRule>
  </conditionalFormatting>
  <conditionalFormatting sqref="BL51">
    <cfRule type="cellIs" dxfId="23056" priority="4509" operator="lessThan">
      <formula>$C$4</formula>
    </cfRule>
  </conditionalFormatting>
  <conditionalFormatting sqref="BL52">
    <cfRule type="cellIs" dxfId="23055" priority="4510" operator="lessThan">
      <formula>$C$4</formula>
    </cfRule>
  </conditionalFormatting>
  <conditionalFormatting sqref="BL52">
    <cfRule type="cellIs" dxfId="23054" priority="4511" operator="lessThan">
      <formula>$C$4</formula>
    </cfRule>
  </conditionalFormatting>
  <conditionalFormatting sqref="BL53">
    <cfRule type="cellIs" dxfId="23053" priority="4512" operator="lessThan">
      <formula>$C$4</formula>
    </cfRule>
  </conditionalFormatting>
  <conditionalFormatting sqref="BL53">
    <cfRule type="cellIs" dxfId="23052" priority="4513" operator="lessThan">
      <formula>$C$4</formula>
    </cfRule>
  </conditionalFormatting>
  <conditionalFormatting sqref="BL54">
    <cfRule type="cellIs" dxfId="23051" priority="4514" operator="lessThan">
      <formula>$C$4</formula>
    </cfRule>
  </conditionalFormatting>
  <conditionalFormatting sqref="BL54">
    <cfRule type="cellIs" dxfId="23050" priority="4515" operator="lessThan">
      <formula>$C$4</formula>
    </cfRule>
  </conditionalFormatting>
  <conditionalFormatting sqref="BL55">
    <cfRule type="cellIs" dxfId="23049" priority="4516" operator="lessThan">
      <formula>$C$4</formula>
    </cfRule>
  </conditionalFormatting>
  <conditionalFormatting sqref="BL55">
    <cfRule type="cellIs" dxfId="23048" priority="4517" operator="lessThan">
      <formula>$C$4</formula>
    </cfRule>
  </conditionalFormatting>
  <conditionalFormatting sqref="BL56">
    <cfRule type="cellIs" dxfId="23047" priority="4518" operator="lessThan">
      <formula>$C$4</formula>
    </cfRule>
  </conditionalFormatting>
  <conditionalFormatting sqref="BL56">
    <cfRule type="cellIs" dxfId="23046" priority="4519" operator="lessThan">
      <formula>$C$4</formula>
    </cfRule>
  </conditionalFormatting>
  <conditionalFormatting sqref="BL57">
    <cfRule type="cellIs" dxfId="23045" priority="4520" operator="lessThan">
      <formula>$C$4</formula>
    </cfRule>
  </conditionalFormatting>
  <conditionalFormatting sqref="BL57">
    <cfRule type="cellIs" dxfId="23044" priority="4521" operator="lessThan">
      <formula>$C$4</formula>
    </cfRule>
  </conditionalFormatting>
  <conditionalFormatting sqref="BL58">
    <cfRule type="cellIs" dxfId="23043" priority="4522" operator="lessThan">
      <formula>$C$4</formula>
    </cfRule>
  </conditionalFormatting>
  <conditionalFormatting sqref="BL58">
    <cfRule type="cellIs" dxfId="23042" priority="4523" operator="lessThan">
      <formula>$C$4</formula>
    </cfRule>
  </conditionalFormatting>
  <conditionalFormatting sqref="BL59">
    <cfRule type="cellIs" dxfId="23041" priority="4524" operator="lessThan">
      <formula>$C$4</formula>
    </cfRule>
  </conditionalFormatting>
  <conditionalFormatting sqref="BL59">
    <cfRule type="cellIs" dxfId="23040" priority="4525" operator="lessThan">
      <formula>$C$4</formula>
    </cfRule>
  </conditionalFormatting>
  <conditionalFormatting sqref="BL60">
    <cfRule type="cellIs" dxfId="23039" priority="4526" operator="lessThan">
      <formula>$C$4</formula>
    </cfRule>
  </conditionalFormatting>
  <conditionalFormatting sqref="BL60">
    <cfRule type="cellIs" dxfId="23038" priority="4527" operator="lessThan">
      <formula>$C$4</formula>
    </cfRule>
  </conditionalFormatting>
  <conditionalFormatting sqref="BM11">
    <cfRule type="cellIs" dxfId="23037" priority="4528" operator="lessThan">
      <formula>$C$4</formula>
    </cfRule>
  </conditionalFormatting>
  <conditionalFormatting sqref="BM11">
    <cfRule type="cellIs" dxfId="23036" priority="4529" operator="lessThan">
      <formula>$C$4</formula>
    </cfRule>
  </conditionalFormatting>
  <conditionalFormatting sqref="BM12">
    <cfRule type="cellIs" dxfId="23035" priority="4530" operator="lessThan">
      <formula>$C$4</formula>
    </cfRule>
  </conditionalFormatting>
  <conditionalFormatting sqref="BM12">
    <cfRule type="cellIs" dxfId="23034" priority="4531" operator="lessThan">
      <formula>$C$4</formula>
    </cfRule>
  </conditionalFormatting>
  <conditionalFormatting sqref="BM13">
    <cfRule type="cellIs" dxfId="23033" priority="4532" operator="lessThan">
      <formula>$C$4</formula>
    </cfRule>
  </conditionalFormatting>
  <conditionalFormatting sqref="BM13">
    <cfRule type="cellIs" dxfId="23032" priority="4533" operator="lessThan">
      <formula>$C$4</formula>
    </cfRule>
  </conditionalFormatting>
  <conditionalFormatting sqref="BM14">
    <cfRule type="cellIs" dxfId="23031" priority="4534" operator="lessThan">
      <formula>$C$4</formula>
    </cfRule>
  </conditionalFormatting>
  <conditionalFormatting sqref="BM14">
    <cfRule type="cellIs" dxfId="23030" priority="4535" operator="lessThan">
      <formula>$C$4</formula>
    </cfRule>
  </conditionalFormatting>
  <conditionalFormatting sqref="BM15">
    <cfRule type="cellIs" dxfId="23029" priority="4536" operator="lessThan">
      <formula>$C$4</formula>
    </cfRule>
  </conditionalFormatting>
  <conditionalFormatting sqref="BM15">
    <cfRule type="cellIs" dxfId="23028" priority="4537" operator="lessThan">
      <formula>$C$4</formula>
    </cfRule>
  </conditionalFormatting>
  <conditionalFormatting sqref="BM16">
    <cfRule type="cellIs" dxfId="23027" priority="4538" operator="lessThan">
      <formula>$C$4</formula>
    </cfRule>
  </conditionalFormatting>
  <conditionalFormatting sqref="BM16">
    <cfRule type="cellIs" dxfId="23026" priority="4539" operator="lessThan">
      <formula>$C$4</formula>
    </cfRule>
  </conditionalFormatting>
  <conditionalFormatting sqref="BM17">
    <cfRule type="cellIs" dxfId="23025" priority="4540" operator="lessThan">
      <formula>$C$4</formula>
    </cfRule>
  </conditionalFormatting>
  <conditionalFormatting sqref="BM17">
    <cfRule type="cellIs" dxfId="23024" priority="4541" operator="lessThan">
      <formula>$C$4</formula>
    </cfRule>
  </conditionalFormatting>
  <conditionalFormatting sqref="BM18">
    <cfRule type="cellIs" dxfId="23023" priority="4542" operator="lessThan">
      <formula>$C$4</formula>
    </cfRule>
  </conditionalFormatting>
  <conditionalFormatting sqref="BM18">
    <cfRule type="cellIs" dxfId="23022" priority="4543" operator="lessThan">
      <formula>$C$4</formula>
    </cfRule>
  </conditionalFormatting>
  <conditionalFormatting sqref="BM19">
    <cfRule type="cellIs" dxfId="23021" priority="4544" operator="lessThan">
      <formula>$C$4</formula>
    </cfRule>
  </conditionalFormatting>
  <conditionalFormatting sqref="BM19">
    <cfRule type="cellIs" dxfId="23020" priority="4545" operator="lessThan">
      <formula>$C$4</formula>
    </cfRule>
  </conditionalFormatting>
  <conditionalFormatting sqref="BM20">
    <cfRule type="cellIs" dxfId="23019" priority="4546" operator="lessThan">
      <formula>$C$4</formula>
    </cfRule>
  </conditionalFormatting>
  <conditionalFormatting sqref="BM20">
    <cfRule type="cellIs" dxfId="23018" priority="4547" operator="lessThan">
      <formula>$C$4</formula>
    </cfRule>
  </conditionalFormatting>
  <conditionalFormatting sqref="BM21">
    <cfRule type="cellIs" dxfId="23017" priority="4548" operator="lessThan">
      <formula>$C$4</formula>
    </cfRule>
  </conditionalFormatting>
  <conditionalFormatting sqref="BM21">
    <cfRule type="cellIs" dxfId="23016" priority="4549" operator="lessThan">
      <formula>$C$4</formula>
    </cfRule>
  </conditionalFormatting>
  <conditionalFormatting sqref="BM22">
    <cfRule type="cellIs" dxfId="23015" priority="4550" operator="lessThan">
      <formula>$C$4</formula>
    </cfRule>
  </conditionalFormatting>
  <conditionalFormatting sqref="BM22">
    <cfRule type="cellIs" dxfId="23014" priority="4551" operator="lessThan">
      <formula>$C$4</formula>
    </cfRule>
  </conditionalFormatting>
  <conditionalFormatting sqref="BM23">
    <cfRule type="cellIs" dxfId="23013" priority="4552" operator="lessThan">
      <formula>$C$4</formula>
    </cfRule>
  </conditionalFormatting>
  <conditionalFormatting sqref="BM23">
    <cfRule type="cellIs" dxfId="23012" priority="4553" operator="lessThan">
      <formula>$C$4</formula>
    </cfRule>
  </conditionalFormatting>
  <conditionalFormatting sqref="BM24">
    <cfRule type="cellIs" dxfId="23011" priority="4554" operator="lessThan">
      <formula>$C$4</formula>
    </cfRule>
  </conditionalFormatting>
  <conditionalFormatting sqref="BM24">
    <cfRule type="cellIs" dxfId="23010" priority="4555" operator="lessThan">
      <formula>$C$4</formula>
    </cfRule>
  </conditionalFormatting>
  <conditionalFormatting sqref="BM25">
    <cfRule type="cellIs" dxfId="23009" priority="4556" operator="lessThan">
      <formula>$C$4</formula>
    </cfRule>
  </conditionalFormatting>
  <conditionalFormatting sqref="BM25">
    <cfRule type="cellIs" dxfId="23008" priority="4557" operator="lessThan">
      <formula>$C$4</formula>
    </cfRule>
  </conditionalFormatting>
  <conditionalFormatting sqref="BM26">
    <cfRule type="cellIs" dxfId="23007" priority="4558" operator="lessThan">
      <formula>$C$4</formula>
    </cfRule>
  </conditionalFormatting>
  <conditionalFormatting sqref="BM26">
    <cfRule type="cellIs" dxfId="23006" priority="4559" operator="lessThan">
      <formula>$C$4</formula>
    </cfRule>
  </conditionalFormatting>
  <conditionalFormatting sqref="BM27">
    <cfRule type="cellIs" dxfId="23005" priority="4560" operator="lessThan">
      <formula>$C$4</formula>
    </cfRule>
  </conditionalFormatting>
  <conditionalFormatting sqref="BM27">
    <cfRule type="cellIs" dxfId="23004" priority="4561" operator="lessThan">
      <formula>$C$4</formula>
    </cfRule>
  </conditionalFormatting>
  <conditionalFormatting sqref="BM28">
    <cfRule type="cellIs" dxfId="23003" priority="4562" operator="lessThan">
      <formula>$C$4</formula>
    </cfRule>
  </conditionalFormatting>
  <conditionalFormatting sqref="BM28">
    <cfRule type="cellIs" dxfId="23002" priority="4563" operator="lessThan">
      <formula>$C$4</formula>
    </cfRule>
  </conditionalFormatting>
  <conditionalFormatting sqref="BM29">
    <cfRule type="cellIs" dxfId="23001" priority="4564" operator="lessThan">
      <formula>$C$4</formula>
    </cfRule>
  </conditionalFormatting>
  <conditionalFormatting sqref="BM29">
    <cfRule type="cellIs" dxfId="23000" priority="4565" operator="lessThan">
      <formula>$C$4</formula>
    </cfRule>
  </conditionalFormatting>
  <conditionalFormatting sqref="BM30">
    <cfRule type="cellIs" dxfId="22999" priority="4566" operator="lessThan">
      <formula>$C$4</formula>
    </cfRule>
  </conditionalFormatting>
  <conditionalFormatting sqref="BM30">
    <cfRule type="cellIs" dxfId="22998" priority="4567" operator="lessThan">
      <formula>$C$4</formula>
    </cfRule>
  </conditionalFormatting>
  <conditionalFormatting sqref="BM31">
    <cfRule type="cellIs" dxfId="22997" priority="4568" operator="lessThan">
      <formula>$C$4</formula>
    </cfRule>
  </conditionalFormatting>
  <conditionalFormatting sqref="BM31">
    <cfRule type="cellIs" dxfId="22996" priority="4569" operator="lessThan">
      <formula>$C$4</formula>
    </cfRule>
  </conditionalFormatting>
  <conditionalFormatting sqref="BM32">
    <cfRule type="cellIs" dxfId="22995" priority="4570" operator="lessThan">
      <formula>$C$4</formula>
    </cfRule>
  </conditionalFormatting>
  <conditionalFormatting sqref="BM32">
    <cfRule type="cellIs" dxfId="22994" priority="4571" operator="lessThan">
      <formula>$C$4</formula>
    </cfRule>
  </conditionalFormatting>
  <conditionalFormatting sqref="BM33">
    <cfRule type="cellIs" dxfId="22993" priority="4572" operator="lessThan">
      <formula>$C$4</formula>
    </cfRule>
  </conditionalFormatting>
  <conditionalFormatting sqref="BM33">
    <cfRule type="cellIs" dxfId="22992" priority="4573" operator="lessThan">
      <formula>$C$4</formula>
    </cfRule>
  </conditionalFormatting>
  <conditionalFormatting sqref="BM34">
    <cfRule type="cellIs" dxfId="22991" priority="4574" operator="lessThan">
      <formula>$C$4</formula>
    </cfRule>
  </conditionalFormatting>
  <conditionalFormatting sqref="BM34">
    <cfRule type="cellIs" dxfId="22990" priority="4575" operator="lessThan">
      <formula>$C$4</formula>
    </cfRule>
  </conditionalFormatting>
  <conditionalFormatting sqref="BM35">
    <cfRule type="cellIs" dxfId="22989" priority="4576" operator="lessThan">
      <formula>$C$4</formula>
    </cfRule>
  </conditionalFormatting>
  <conditionalFormatting sqref="BM35">
    <cfRule type="cellIs" dxfId="22988" priority="4577" operator="lessThan">
      <formula>$C$4</formula>
    </cfRule>
  </conditionalFormatting>
  <conditionalFormatting sqref="BM36">
    <cfRule type="cellIs" dxfId="22987" priority="4578" operator="lessThan">
      <formula>$C$4</formula>
    </cfRule>
  </conditionalFormatting>
  <conditionalFormatting sqref="BM36">
    <cfRule type="cellIs" dxfId="22986" priority="4579" operator="lessThan">
      <formula>$C$4</formula>
    </cfRule>
  </conditionalFormatting>
  <conditionalFormatting sqref="BM37">
    <cfRule type="cellIs" dxfId="22985" priority="4580" operator="lessThan">
      <formula>$C$4</formula>
    </cfRule>
  </conditionalFormatting>
  <conditionalFormatting sqref="BM37">
    <cfRule type="cellIs" dxfId="22984" priority="4581" operator="lessThan">
      <formula>$C$4</formula>
    </cfRule>
  </conditionalFormatting>
  <conditionalFormatting sqref="BM38">
    <cfRule type="cellIs" dxfId="22983" priority="4582" operator="lessThan">
      <formula>$C$4</formula>
    </cfRule>
  </conditionalFormatting>
  <conditionalFormatting sqref="BM38">
    <cfRule type="cellIs" dxfId="22982" priority="4583" operator="lessThan">
      <formula>$C$4</formula>
    </cfRule>
  </conditionalFormatting>
  <conditionalFormatting sqref="BM39">
    <cfRule type="cellIs" dxfId="22981" priority="4584" operator="lessThan">
      <formula>$C$4</formula>
    </cfRule>
  </conditionalFormatting>
  <conditionalFormatting sqref="BM39">
    <cfRule type="cellIs" dxfId="22980" priority="4585" operator="lessThan">
      <formula>$C$4</formula>
    </cfRule>
  </conditionalFormatting>
  <conditionalFormatting sqref="BM40">
    <cfRule type="cellIs" dxfId="22979" priority="4586" operator="lessThan">
      <formula>$C$4</formula>
    </cfRule>
  </conditionalFormatting>
  <conditionalFormatting sqref="BM40">
    <cfRule type="cellIs" dxfId="22978" priority="4587" operator="lessThan">
      <formula>$C$4</formula>
    </cfRule>
  </conditionalFormatting>
  <conditionalFormatting sqref="BM41">
    <cfRule type="cellIs" dxfId="22977" priority="4588" operator="lessThan">
      <formula>$C$4</formula>
    </cfRule>
  </conditionalFormatting>
  <conditionalFormatting sqref="BM41">
    <cfRule type="cellIs" dxfId="22976" priority="4589" operator="lessThan">
      <formula>$C$4</formula>
    </cfRule>
  </conditionalFormatting>
  <conditionalFormatting sqref="BM42">
    <cfRule type="cellIs" dxfId="22975" priority="4590" operator="lessThan">
      <formula>$C$4</formula>
    </cfRule>
  </conditionalFormatting>
  <conditionalFormatting sqref="BM42">
    <cfRule type="cellIs" dxfId="22974" priority="4591" operator="lessThan">
      <formula>$C$4</formula>
    </cfRule>
  </conditionalFormatting>
  <conditionalFormatting sqref="BM43">
    <cfRule type="cellIs" dxfId="22973" priority="4592" operator="lessThan">
      <formula>$C$4</formula>
    </cfRule>
  </conditionalFormatting>
  <conditionalFormatting sqref="BM43">
    <cfRule type="cellIs" dxfId="22972" priority="4593" operator="lessThan">
      <formula>$C$4</formula>
    </cfRule>
  </conditionalFormatting>
  <conditionalFormatting sqref="BM44">
    <cfRule type="cellIs" dxfId="22971" priority="4594" operator="lessThan">
      <formula>$C$4</formula>
    </cfRule>
  </conditionalFormatting>
  <conditionalFormatting sqref="BM44">
    <cfRule type="cellIs" dxfId="22970" priority="4595" operator="lessThan">
      <formula>$C$4</formula>
    </cfRule>
  </conditionalFormatting>
  <conditionalFormatting sqref="BM45">
    <cfRule type="cellIs" dxfId="22969" priority="4596" operator="lessThan">
      <formula>$C$4</formula>
    </cfRule>
  </conditionalFormatting>
  <conditionalFormatting sqref="BM45">
    <cfRule type="cellIs" dxfId="22968" priority="4597" operator="lessThan">
      <formula>$C$4</formula>
    </cfRule>
  </conditionalFormatting>
  <conditionalFormatting sqref="BM46">
    <cfRule type="cellIs" dxfId="22967" priority="4598" operator="lessThan">
      <formula>$C$4</formula>
    </cfRule>
  </conditionalFormatting>
  <conditionalFormatting sqref="BM46">
    <cfRule type="cellIs" dxfId="22966" priority="4599" operator="lessThan">
      <formula>$C$4</formula>
    </cfRule>
  </conditionalFormatting>
  <conditionalFormatting sqref="BM47">
    <cfRule type="cellIs" dxfId="22965" priority="4600" operator="lessThan">
      <formula>$C$4</formula>
    </cfRule>
  </conditionalFormatting>
  <conditionalFormatting sqref="BM47">
    <cfRule type="cellIs" dxfId="22964" priority="4601" operator="lessThan">
      <formula>$C$4</formula>
    </cfRule>
  </conditionalFormatting>
  <conditionalFormatting sqref="BM48">
    <cfRule type="cellIs" dxfId="22963" priority="4602" operator="lessThan">
      <formula>$C$4</formula>
    </cfRule>
  </conditionalFormatting>
  <conditionalFormatting sqref="BM48">
    <cfRule type="cellIs" dxfId="22962" priority="4603" operator="lessThan">
      <formula>$C$4</formula>
    </cfRule>
  </conditionalFormatting>
  <conditionalFormatting sqref="BM49">
    <cfRule type="cellIs" dxfId="22961" priority="4604" operator="lessThan">
      <formula>$C$4</formula>
    </cfRule>
  </conditionalFormatting>
  <conditionalFormatting sqref="BM49">
    <cfRule type="cellIs" dxfId="22960" priority="4605" operator="lessThan">
      <formula>$C$4</formula>
    </cfRule>
  </conditionalFormatting>
  <conditionalFormatting sqref="BM50">
    <cfRule type="cellIs" dxfId="22959" priority="4606" operator="lessThan">
      <formula>$C$4</formula>
    </cfRule>
  </conditionalFormatting>
  <conditionalFormatting sqref="BM50">
    <cfRule type="cellIs" dxfId="22958" priority="4607" operator="lessThan">
      <formula>$C$4</formula>
    </cfRule>
  </conditionalFormatting>
  <conditionalFormatting sqref="BM51">
    <cfRule type="cellIs" dxfId="22957" priority="4608" operator="lessThan">
      <formula>$C$4</formula>
    </cfRule>
  </conditionalFormatting>
  <conditionalFormatting sqref="BM51">
    <cfRule type="cellIs" dxfId="22956" priority="4609" operator="lessThan">
      <formula>$C$4</formula>
    </cfRule>
  </conditionalFormatting>
  <conditionalFormatting sqref="BM52">
    <cfRule type="cellIs" dxfId="22955" priority="4610" operator="lessThan">
      <formula>$C$4</formula>
    </cfRule>
  </conditionalFormatting>
  <conditionalFormatting sqref="BM52">
    <cfRule type="cellIs" dxfId="22954" priority="4611" operator="lessThan">
      <formula>$C$4</formula>
    </cfRule>
  </conditionalFormatting>
  <conditionalFormatting sqref="BM53">
    <cfRule type="cellIs" dxfId="22953" priority="4612" operator="lessThan">
      <formula>$C$4</formula>
    </cfRule>
  </conditionalFormatting>
  <conditionalFormatting sqref="BM53">
    <cfRule type="cellIs" dxfId="22952" priority="4613" operator="lessThan">
      <formula>$C$4</formula>
    </cfRule>
  </conditionalFormatting>
  <conditionalFormatting sqref="BM54">
    <cfRule type="cellIs" dxfId="22951" priority="4614" operator="lessThan">
      <formula>$C$4</formula>
    </cfRule>
  </conditionalFormatting>
  <conditionalFormatting sqref="BM54">
    <cfRule type="cellIs" dxfId="22950" priority="4615" operator="lessThan">
      <formula>$C$4</formula>
    </cfRule>
  </conditionalFormatting>
  <conditionalFormatting sqref="BM55">
    <cfRule type="cellIs" dxfId="22949" priority="4616" operator="lessThan">
      <formula>$C$4</formula>
    </cfRule>
  </conditionalFormatting>
  <conditionalFormatting sqref="BM55">
    <cfRule type="cellIs" dxfId="22948" priority="4617" operator="lessThan">
      <formula>$C$4</formula>
    </cfRule>
  </conditionalFormatting>
  <conditionalFormatting sqref="BM56">
    <cfRule type="cellIs" dxfId="22947" priority="4618" operator="lessThan">
      <formula>$C$4</formula>
    </cfRule>
  </conditionalFormatting>
  <conditionalFormatting sqref="BM56">
    <cfRule type="cellIs" dxfId="22946" priority="4619" operator="lessThan">
      <formula>$C$4</formula>
    </cfRule>
  </conditionalFormatting>
  <conditionalFormatting sqref="BM57">
    <cfRule type="cellIs" dxfId="22945" priority="4620" operator="lessThan">
      <formula>$C$4</formula>
    </cfRule>
  </conditionalFormatting>
  <conditionalFormatting sqref="BM57">
    <cfRule type="cellIs" dxfId="22944" priority="4621" operator="lessThan">
      <formula>$C$4</formula>
    </cfRule>
  </conditionalFormatting>
  <conditionalFormatting sqref="BM58">
    <cfRule type="cellIs" dxfId="22943" priority="4622" operator="lessThan">
      <formula>$C$4</formula>
    </cfRule>
  </conditionalFormatting>
  <conditionalFormatting sqref="BM58">
    <cfRule type="cellIs" dxfId="22942" priority="4623" operator="lessThan">
      <formula>$C$4</formula>
    </cfRule>
  </conditionalFormatting>
  <conditionalFormatting sqref="BM59">
    <cfRule type="cellIs" dxfId="22941" priority="4624" operator="lessThan">
      <formula>$C$4</formula>
    </cfRule>
  </conditionalFormatting>
  <conditionalFormatting sqref="BM59">
    <cfRule type="cellIs" dxfId="22940" priority="4625" operator="lessThan">
      <formula>$C$4</formula>
    </cfRule>
  </conditionalFormatting>
  <conditionalFormatting sqref="BM60">
    <cfRule type="cellIs" dxfId="22939" priority="4626" operator="lessThan">
      <formula>$C$4</formula>
    </cfRule>
  </conditionalFormatting>
  <conditionalFormatting sqref="BM60">
    <cfRule type="cellIs" dxfId="22938" priority="4627" operator="lessThan">
      <formula>$C$4</formula>
    </cfRule>
  </conditionalFormatting>
  <conditionalFormatting sqref="BN11">
    <cfRule type="cellIs" dxfId="22937" priority="4628" operator="lessThan">
      <formula>$C$4</formula>
    </cfRule>
  </conditionalFormatting>
  <conditionalFormatting sqref="BN11">
    <cfRule type="cellIs" dxfId="22936" priority="4629" operator="lessThan">
      <formula>$C$4</formula>
    </cfRule>
  </conditionalFormatting>
  <conditionalFormatting sqref="BN12">
    <cfRule type="cellIs" dxfId="22935" priority="4630" operator="lessThan">
      <formula>$C$4</formula>
    </cfRule>
  </conditionalFormatting>
  <conditionalFormatting sqref="BN12">
    <cfRule type="cellIs" dxfId="22934" priority="4631" operator="lessThan">
      <formula>$C$4</formula>
    </cfRule>
  </conditionalFormatting>
  <conditionalFormatting sqref="BN13">
    <cfRule type="cellIs" dxfId="22933" priority="4632" operator="lessThan">
      <formula>$C$4</formula>
    </cfRule>
  </conditionalFormatting>
  <conditionalFormatting sqref="BN13">
    <cfRule type="cellIs" dxfId="22932" priority="4633" operator="lessThan">
      <formula>$C$4</formula>
    </cfRule>
  </conditionalFormatting>
  <conditionalFormatting sqref="BN14">
    <cfRule type="cellIs" dxfId="22931" priority="4634" operator="lessThan">
      <formula>$C$4</formula>
    </cfRule>
  </conditionalFormatting>
  <conditionalFormatting sqref="BN14">
    <cfRule type="cellIs" dxfId="22930" priority="4635" operator="lessThan">
      <formula>$C$4</formula>
    </cfRule>
  </conditionalFormatting>
  <conditionalFormatting sqref="BN15">
    <cfRule type="cellIs" dxfId="22929" priority="4636" operator="lessThan">
      <formula>$C$4</formula>
    </cfRule>
  </conditionalFormatting>
  <conditionalFormatting sqref="BN15">
    <cfRule type="cellIs" dxfId="22928" priority="4637" operator="lessThan">
      <formula>$C$4</formula>
    </cfRule>
  </conditionalFormatting>
  <conditionalFormatting sqref="BN16">
    <cfRule type="cellIs" dxfId="22927" priority="4638" operator="lessThan">
      <formula>$C$4</formula>
    </cfRule>
  </conditionalFormatting>
  <conditionalFormatting sqref="BN16">
    <cfRule type="cellIs" dxfId="22926" priority="4639" operator="lessThan">
      <formula>$C$4</formula>
    </cfRule>
  </conditionalFormatting>
  <conditionalFormatting sqref="BN17">
    <cfRule type="cellIs" dxfId="22925" priority="4640" operator="lessThan">
      <formula>$C$4</formula>
    </cfRule>
  </conditionalFormatting>
  <conditionalFormatting sqref="BN17">
    <cfRule type="cellIs" dxfId="22924" priority="4641" operator="lessThan">
      <formula>$C$4</formula>
    </cfRule>
  </conditionalFormatting>
  <conditionalFormatting sqref="BN18">
    <cfRule type="cellIs" dxfId="22923" priority="4642" operator="lessThan">
      <formula>$C$4</formula>
    </cfRule>
  </conditionalFormatting>
  <conditionalFormatting sqref="BN18">
    <cfRule type="cellIs" dxfId="22922" priority="4643" operator="lessThan">
      <formula>$C$4</formula>
    </cfRule>
  </conditionalFormatting>
  <conditionalFormatting sqref="BN19">
    <cfRule type="cellIs" dxfId="22921" priority="4644" operator="lessThan">
      <formula>$C$4</formula>
    </cfRule>
  </conditionalFormatting>
  <conditionalFormatting sqref="BN19">
    <cfRule type="cellIs" dxfId="22920" priority="4645" operator="lessThan">
      <formula>$C$4</formula>
    </cfRule>
  </conditionalFormatting>
  <conditionalFormatting sqref="BN20">
    <cfRule type="cellIs" dxfId="22919" priority="4646" operator="lessThan">
      <formula>$C$4</formula>
    </cfRule>
  </conditionalFormatting>
  <conditionalFormatting sqref="BN20">
    <cfRule type="cellIs" dxfId="22918" priority="4647" operator="lessThan">
      <formula>$C$4</formula>
    </cfRule>
  </conditionalFormatting>
  <conditionalFormatting sqref="BN21">
    <cfRule type="cellIs" dxfId="22917" priority="4648" operator="lessThan">
      <formula>$C$4</formula>
    </cfRule>
  </conditionalFormatting>
  <conditionalFormatting sqref="BN21">
    <cfRule type="cellIs" dxfId="22916" priority="4649" operator="lessThan">
      <formula>$C$4</formula>
    </cfRule>
  </conditionalFormatting>
  <conditionalFormatting sqref="BN22">
    <cfRule type="cellIs" dxfId="22915" priority="4650" operator="lessThan">
      <formula>$C$4</formula>
    </cfRule>
  </conditionalFormatting>
  <conditionalFormatting sqref="BN22">
    <cfRule type="cellIs" dxfId="22914" priority="4651" operator="lessThan">
      <formula>$C$4</formula>
    </cfRule>
  </conditionalFormatting>
  <conditionalFormatting sqref="BN23">
    <cfRule type="cellIs" dxfId="22913" priority="4652" operator="lessThan">
      <formula>$C$4</formula>
    </cfRule>
  </conditionalFormatting>
  <conditionalFormatting sqref="BN23">
    <cfRule type="cellIs" dxfId="22912" priority="4653" operator="lessThan">
      <formula>$C$4</formula>
    </cfRule>
  </conditionalFormatting>
  <conditionalFormatting sqref="BN24">
    <cfRule type="cellIs" dxfId="22911" priority="4654" operator="lessThan">
      <formula>$C$4</formula>
    </cfRule>
  </conditionalFormatting>
  <conditionalFormatting sqref="BN24">
    <cfRule type="cellIs" dxfId="22910" priority="4655" operator="lessThan">
      <formula>$C$4</formula>
    </cfRule>
  </conditionalFormatting>
  <conditionalFormatting sqref="BN25">
    <cfRule type="cellIs" dxfId="22909" priority="4656" operator="lessThan">
      <formula>$C$4</formula>
    </cfRule>
  </conditionalFormatting>
  <conditionalFormatting sqref="BN25">
    <cfRule type="cellIs" dxfId="22908" priority="4657" operator="lessThan">
      <formula>$C$4</formula>
    </cfRule>
  </conditionalFormatting>
  <conditionalFormatting sqref="BN26">
    <cfRule type="cellIs" dxfId="22907" priority="4658" operator="lessThan">
      <formula>$C$4</formula>
    </cfRule>
  </conditionalFormatting>
  <conditionalFormatting sqref="BN26">
    <cfRule type="cellIs" dxfId="22906" priority="4659" operator="lessThan">
      <formula>$C$4</formula>
    </cfRule>
  </conditionalFormatting>
  <conditionalFormatting sqref="BN27">
    <cfRule type="cellIs" dxfId="22905" priority="4660" operator="lessThan">
      <formula>$C$4</formula>
    </cfRule>
  </conditionalFormatting>
  <conditionalFormatting sqref="BN27">
    <cfRule type="cellIs" dxfId="22904" priority="4661" operator="lessThan">
      <formula>$C$4</formula>
    </cfRule>
  </conditionalFormatting>
  <conditionalFormatting sqref="BN28">
    <cfRule type="cellIs" dxfId="22903" priority="4662" operator="lessThan">
      <formula>$C$4</formula>
    </cfRule>
  </conditionalFormatting>
  <conditionalFormatting sqref="BN28">
    <cfRule type="cellIs" dxfId="22902" priority="4663" operator="lessThan">
      <formula>$C$4</formula>
    </cfRule>
  </conditionalFormatting>
  <conditionalFormatting sqref="BN29">
    <cfRule type="cellIs" dxfId="22901" priority="4664" operator="lessThan">
      <formula>$C$4</formula>
    </cfRule>
  </conditionalFormatting>
  <conditionalFormatting sqref="BN29">
    <cfRule type="cellIs" dxfId="22900" priority="4665" operator="lessThan">
      <formula>$C$4</formula>
    </cfRule>
  </conditionalFormatting>
  <conditionalFormatting sqref="BN30">
    <cfRule type="cellIs" dxfId="22899" priority="4666" operator="lessThan">
      <formula>$C$4</formula>
    </cfRule>
  </conditionalFormatting>
  <conditionalFormatting sqref="BN30">
    <cfRule type="cellIs" dxfId="22898" priority="4667" operator="lessThan">
      <formula>$C$4</formula>
    </cfRule>
  </conditionalFormatting>
  <conditionalFormatting sqref="BN31">
    <cfRule type="cellIs" dxfId="22897" priority="4668" operator="lessThan">
      <formula>$C$4</formula>
    </cfRule>
  </conditionalFormatting>
  <conditionalFormatting sqref="BN31">
    <cfRule type="cellIs" dxfId="22896" priority="4669" operator="lessThan">
      <formula>$C$4</formula>
    </cfRule>
  </conditionalFormatting>
  <conditionalFormatting sqref="BN32">
    <cfRule type="cellIs" dxfId="22895" priority="4670" operator="lessThan">
      <formula>$C$4</formula>
    </cfRule>
  </conditionalFormatting>
  <conditionalFormatting sqref="BN32">
    <cfRule type="cellIs" dxfId="22894" priority="4671" operator="lessThan">
      <formula>$C$4</formula>
    </cfRule>
  </conditionalFormatting>
  <conditionalFormatting sqref="BN33">
    <cfRule type="cellIs" dxfId="22893" priority="4672" operator="lessThan">
      <formula>$C$4</formula>
    </cfRule>
  </conditionalFormatting>
  <conditionalFormatting sqref="BN33">
    <cfRule type="cellIs" dxfId="22892" priority="4673" operator="lessThan">
      <formula>$C$4</formula>
    </cfRule>
  </conditionalFormatting>
  <conditionalFormatting sqref="BN34">
    <cfRule type="cellIs" dxfId="22891" priority="4674" operator="lessThan">
      <formula>$C$4</formula>
    </cfRule>
  </conditionalFormatting>
  <conditionalFormatting sqref="BN34">
    <cfRule type="cellIs" dxfId="22890" priority="4675" operator="lessThan">
      <formula>$C$4</formula>
    </cfRule>
  </conditionalFormatting>
  <conditionalFormatting sqref="BN35">
    <cfRule type="cellIs" dxfId="22889" priority="4676" operator="lessThan">
      <formula>$C$4</formula>
    </cfRule>
  </conditionalFormatting>
  <conditionalFormatting sqref="BN35">
    <cfRule type="cellIs" dxfId="22888" priority="4677" operator="lessThan">
      <formula>$C$4</formula>
    </cfRule>
  </conditionalFormatting>
  <conditionalFormatting sqref="BN36">
    <cfRule type="cellIs" dxfId="22887" priority="4678" operator="lessThan">
      <formula>$C$4</formula>
    </cfRule>
  </conditionalFormatting>
  <conditionalFormatting sqref="BN36">
    <cfRule type="cellIs" dxfId="22886" priority="4679" operator="lessThan">
      <formula>$C$4</formula>
    </cfRule>
  </conditionalFormatting>
  <conditionalFormatting sqref="BN37">
    <cfRule type="cellIs" dxfId="22885" priority="4680" operator="lessThan">
      <formula>$C$4</formula>
    </cfRule>
  </conditionalFormatting>
  <conditionalFormatting sqref="BN37">
    <cfRule type="cellIs" dxfId="22884" priority="4681" operator="lessThan">
      <formula>$C$4</formula>
    </cfRule>
  </conditionalFormatting>
  <conditionalFormatting sqref="BN38">
    <cfRule type="cellIs" dxfId="22883" priority="4682" operator="lessThan">
      <formula>$C$4</formula>
    </cfRule>
  </conditionalFormatting>
  <conditionalFormatting sqref="BN38">
    <cfRule type="cellIs" dxfId="22882" priority="4683" operator="lessThan">
      <formula>$C$4</formula>
    </cfRule>
  </conditionalFormatting>
  <conditionalFormatting sqref="BN39">
    <cfRule type="cellIs" dxfId="22881" priority="4684" operator="lessThan">
      <formula>$C$4</formula>
    </cfRule>
  </conditionalFormatting>
  <conditionalFormatting sqref="BN39">
    <cfRule type="cellIs" dxfId="22880" priority="4685" operator="lessThan">
      <formula>$C$4</formula>
    </cfRule>
  </conditionalFormatting>
  <conditionalFormatting sqref="BN40">
    <cfRule type="cellIs" dxfId="22879" priority="4686" operator="lessThan">
      <formula>$C$4</formula>
    </cfRule>
  </conditionalFormatting>
  <conditionalFormatting sqref="BN40">
    <cfRule type="cellIs" dxfId="22878" priority="4687" operator="lessThan">
      <formula>$C$4</formula>
    </cfRule>
  </conditionalFormatting>
  <conditionalFormatting sqref="BN41">
    <cfRule type="cellIs" dxfId="22877" priority="4688" operator="lessThan">
      <formula>$C$4</formula>
    </cfRule>
  </conditionalFormatting>
  <conditionalFormatting sqref="BN41">
    <cfRule type="cellIs" dxfId="22876" priority="4689" operator="lessThan">
      <formula>$C$4</formula>
    </cfRule>
  </conditionalFormatting>
  <conditionalFormatting sqref="BN42">
    <cfRule type="cellIs" dxfId="22875" priority="4690" operator="lessThan">
      <formula>$C$4</formula>
    </cfRule>
  </conditionalFormatting>
  <conditionalFormatting sqref="BN42">
    <cfRule type="cellIs" dxfId="22874" priority="4691" operator="lessThan">
      <formula>$C$4</formula>
    </cfRule>
  </conditionalFormatting>
  <conditionalFormatting sqref="BN43">
    <cfRule type="cellIs" dxfId="22873" priority="4692" operator="lessThan">
      <formula>$C$4</formula>
    </cfRule>
  </conditionalFormatting>
  <conditionalFormatting sqref="BN43">
    <cfRule type="cellIs" dxfId="22872" priority="4693" operator="lessThan">
      <formula>$C$4</formula>
    </cfRule>
  </conditionalFormatting>
  <conditionalFormatting sqref="BN44">
    <cfRule type="cellIs" dxfId="22871" priority="4694" operator="lessThan">
      <formula>$C$4</formula>
    </cfRule>
  </conditionalFormatting>
  <conditionalFormatting sqref="BN44">
    <cfRule type="cellIs" dxfId="22870" priority="4695" operator="lessThan">
      <formula>$C$4</formula>
    </cfRule>
  </conditionalFormatting>
  <conditionalFormatting sqref="BN45">
    <cfRule type="cellIs" dxfId="22869" priority="4696" operator="lessThan">
      <formula>$C$4</formula>
    </cfRule>
  </conditionalFormatting>
  <conditionalFormatting sqref="BN45">
    <cfRule type="cellIs" dxfId="22868" priority="4697" operator="lessThan">
      <formula>$C$4</formula>
    </cfRule>
  </conditionalFormatting>
  <conditionalFormatting sqref="BN46">
    <cfRule type="cellIs" dxfId="22867" priority="4698" operator="lessThan">
      <formula>$C$4</formula>
    </cfRule>
  </conditionalFormatting>
  <conditionalFormatting sqref="BN46">
    <cfRule type="cellIs" dxfId="22866" priority="4699" operator="lessThan">
      <formula>$C$4</formula>
    </cfRule>
  </conditionalFormatting>
  <conditionalFormatting sqref="BN47">
    <cfRule type="cellIs" dxfId="22865" priority="4700" operator="lessThan">
      <formula>$C$4</formula>
    </cfRule>
  </conditionalFormatting>
  <conditionalFormatting sqref="BN47">
    <cfRule type="cellIs" dxfId="22864" priority="4701" operator="lessThan">
      <formula>$C$4</formula>
    </cfRule>
  </conditionalFormatting>
  <conditionalFormatting sqref="BN48">
    <cfRule type="cellIs" dxfId="22863" priority="4702" operator="lessThan">
      <formula>$C$4</formula>
    </cfRule>
  </conditionalFormatting>
  <conditionalFormatting sqref="BN48">
    <cfRule type="cellIs" dxfId="22862" priority="4703" operator="lessThan">
      <formula>$C$4</formula>
    </cfRule>
  </conditionalFormatting>
  <conditionalFormatting sqref="BN49">
    <cfRule type="cellIs" dxfId="22861" priority="4704" operator="lessThan">
      <formula>$C$4</formula>
    </cfRule>
  </conditionalFormatting>
  <conditionalFormatting sqref="BN49">
    <cfRule type="cellIs" dxfId="22860" priority="4705" operator="lessThan">
      <formula>$C$4</formula>
    </cfRule>
  </conditionalFormatting>
  <conditionalFormatting sqref="BN50">
    <cfRule type="cellIs" dxfId="22859" priority="4706" operator="lessThan">
      <formula>$C$4</formula>
    </cfRule>
  </conditionalFormatting>
  <conditionalFormatting sqref="BN50">
    <cfRule type="cellIs" dxfId="22858" priority="4707" operator="lessThan">
      <formula>$C$4</formula>
    </cfRule>
  </conditionalFormatting>
  <conditionalFormatting sqref="BN51">
    <cfRule type="cellIs" dxfId="22857" priority="4708" operator="lessThan">
      <formula>$C$4</formula>
    </cfRule>
  </conditionalFormatting>
  <conditionalFormatting sqref="BN51">
    <cfRule type="cellIs" dxfId="22856" priority="4709" operator="lessThan">
      <formula>$C$4</formula>
    </cfRule>
  </conditionalFormatting>
  <conditionalFormatting sqref="BN52">
    <cfRule type="cellIs" dxfId="22855" priority="4710" operator="lessThan">
      <formula>$C$4</formula>
    </cfRule>
  </conditionalFormatting>
  <conditionalFormatting sqref="BN52">
    <cfRule type="cellIs" dxfId="22854" priority="4711" operator="lessThan">
      <formula>$C$4</formula>
    </cfRule>
  </conditionalFormatting>
  <conditionalFormatting sqref="BN53">
    <cfRule type="cellIs" dxfId="22853" priority="4712" operator="lessThan">
      <formula>$C$4</formula>
    </cfRule>
  </conditionalFormatting>
  <conditionalFormatting sqref="BN53">
    <cfRule type="cellIs" dxfId="22852" priority="4713" operator="lessThan">
      <formula>$C$4</formula>
    </cfRule>
  </conditionalFormatting>
  <conditionalFormatting sqref="BN54">
    <cfRule type="cellIs" dxfId="22851" priority="4714" operator="lessThan">
      <formula>$C$4</formula>
    </cfRule>
  </conditionalFormatting>
  <conditionalFormatting sqref="BN54">
    <cfRule type="cellIs" dxfId="22850" priority="4715" operator="lessThan">
      <formula>$C$4</formula>
    </cfRule>
  </conditionalFormatting>
  <conditionalFormatting sqref="BN55">
    <cfRule type="cellIs" dxfId="22849" priority="4716" operator="lessThan">
      <formula>$C$4</formula>
    </cfRule>
  </conditionalFormatting>
  <conditionalFormatting sqref="BN55">
    <cfRule type="cellIs" dxfId="22848" priority="4717" operator="lessThan">
      <formula>$C$4</formula>
    </cfRule>
  </conditionalFormatting>
  <conditionalFormatting sqref="BN56">
    <cfRule type="cellIs" dxfId="22847" priority="4718" operator="lessThan">
      <formula>$C$4</formula>
    </cfRule>
  </conditionalFormatting>
  <conditionalFormatting sqref="BN56">
    <cfRule type="cellIs" dxfId="22846" priority="4719" operator="lessThan">
      <formula>$C$4</formula>
    </cfRule>
  </conditionalFormatting>
  <conditionalFormatting sqref="BN57">
    <cfRule type="cellIs" dxfId="22845" priority="4720" operator="lessThan">
      <formula>$C$4</formula>
    </cfRule>
  </conditionalFormatting>
  <conditionalFormatting sqref="BN57">
    <cfRule type="cellIs" dxfId="22844" priority="4721" operator="lessThan">
      <formula>$C$4</formula>
    </cfRule>
  </conditionalFormatting>
  <conditionalFormatting sqref="BN58">
    <cfRule type="cellIs" dxfId="22843" priority="4722" operator="lessThan">
      <formula>$C$4</formula>
    </cfRule>
  </conditionalFormatting>
  <conditionalFormatting sqref="BN58">
    <cfRule type="cellIs" dxfId="22842" priority="4723" operator="lessThan">
      <formula>$C$4</formula>
    </cfRule>
  </conditionalFormatting>
  <conditionalFormatting sqref="BN59">
    <cfRule type="cellIs" dxfId="22841" priority="4724" operator="lessThan">
      <formula>$C$4</formula>
    </cfRule>
  </conditionalFormatting>
  <conditionalFormatting sqref="BN59">
    <cfRule type="cellIs" dxfId="22840" priority="4725" operator="lessThan">
      <formula>$C$4</formula>
    </cfRule>
  </conditionalFormatting>
  <conditionalFormatting sqref="BN60">
    <cfRule type="cellIs" dxfId="22839" priority="4726" operator="lessThan">
      <formula>$C$4</formula>
    </cfRule>
  </conditionalFormatting>
  <conditionalFormatting sqref="BN60">
    <cfRule type="cellIs" dxfId="22838" priority="4727" operator="lessThan">
      <formula>$C$4</formula>
    </cfRule>
  </conditionalFormatting>
  <conditionalFormatting sqref="BO11">
    <cfRule type="cellIs" dxfId="22837" priority="4728" operator="lessThan">
      <formula>$C$4</formula>
    </cfRule>
  </conditionalFormatting>
  <conditionalFormatting sqref="BO11">
    <cfRule type="cellIs" dxfId="22836" priority="4729" operator="lessThan">
      <formula>$C$4</formula>
    </cfRule>
  </conditionalFormatting>
  <conditionalFormatting sqref="BO12">
    <cfRule type="cellIs" dxfId="22835" priority="4730" operator="lessThan">
      <formula>$C$4</formula>
    </cfRule>
  </conditionalFormatting>
  <conditionalFormatting sqref="BO12">
    <cfRule type="cellIs" dxfId="22834" priority="4731" operator="lessThan">
      <formula>$C$4</formula>
    </cfRule>
  </conditionalFormatting>
  <conditionalFormatting sqref="BO13">
    <cfRule type="cellIs" dxfId="22833" priority="4732" operator="lessThan">
      <formula>$C$4</formula>
    </cfRule>
  </conditionalFormatting>
  <conditionalFormatting sqref="BO13">
    <cfRule type="cellIs" dxfId="22832" priority="4733" operator="lessThan">
      <formula>$C$4</formula>
    </cfRule>
  </conditionalFormatting>
  <conditionalFormatting sqref="BO14">
    <cfRule type="cellIs" dxfId="22831" priority="4734" operator="lessThan">
      <formula>$C$4</formula>
    </cfRule>
  </conditionalFormatting>
  <conditionalFormatting sqref="BO14">
    <cfRule type="cellIs" dxfId="22830" priority="4735" operator="lessThan">
      <formula>$C$4</formula>
    </cfRule>
  </conditionalFormatting>
  <conditionalFormatting sqref="BO15">
    <cfRule type="cellIs" dxfId="22829" priority="4736" operator="lessThan">
      <formula>$C$4</formula>
    </cfRule>
  </conditionalFormatting>
  <conditionalFormatting sqref="BO15">
    <cfRule type="cellIs" dxfId="22828" priority="4737" operator="lessThan">
      <formula>$C$4</formula>
    </cfRule>
  </conditionalFormatting>
  <conditionalFormatting sqref="BO16">
    <cfRule type="cellIs" dxfId="22827" priority="4738" operator="lessThan">
      <formula>$C$4</formula>
    </cfRule>
  </conditionalFormatting>
  <conditionalFormatting sqref="BO16">
    <cfRule type="cellIs" dxfId="22826" priority="4739" operator="lessThan">
      <formula>$C$4</formula>
    </cfRule>
  </conditionalFormatting>
  <conditionalFormatting sqref="BO17">
    <cfRule type="cellIs" dxfId="22825" priority="4740" operator="lessThan">
      <formula>$C$4</formula>
    </cfRule>
  </conditionalFormatting>
  <conditionalFormatting sqref="BO17">
    <cfRule type="cellIs" dxfId="22824" priority="4741" operator="lessThan">
      <formula>$C$4</formula>
    </cfRule>
  </conditionalFormatting>
  <conditionalFormatting sqref="BO18">
    <cfRule type="cellIs" dxfId="22823" priority="4742" operator="lessThan">
      <formula>$C$4</formula>
    </cfRule>
  </conditionalFormatting>
  <conditionalFormatting sqref="BO18">
    <cfRule type="cellIs" dxfId="22822" priority="4743" operator="lessThan">
      <formula>$C$4</formula>
    </cfRule>
  </conditionalFormatting>
  <conditionalFormatting sqref="BO19">
    <cfRule type="cellIs" dxfId="22821" priority="4744" operator="lessThan">
      <formula>$C$4</formula>
    </cfRule>
  </conditionalFormatting>
  <conditionalFormatting sqref="BO19">
    <cfRule type="cellIs" dxfId="22820" priority="4745" operator="lessThan">
      <formula>$C$4</formula>
    </cfRule>
  </conditionalFormatting>
  <conditionalFormatting sqref="BO20">
    <cfRule type="cellIs" dxfId="22819" priority="4746" operator="lessThan">
      <formula>$C$4</formula>
    </cfRule>
  </conditionalFormatting>
  <conditionalFormatting sqref="BO20">
    <cfRule type="cellIs" dxfId="22818" priority="4747" operator="lessThan">
      <formula>$C$4</formula>
    </cfRule>
  </conditionalFormatting>
  <conditionalFormatting sqref="BO21">
    <cfRule type="cellIs" dxfId="22817" priority="4748" operator="lessThan">
      <formula>$C$4</formula>
    </cfRule>
  </conditionalFormatting>
  <conditionalFormatting sqref="BO21">
    <cfRule type="cellIs" dxfId="22816" priority="4749" operator="lessThan">
      <formula>$C$4</formula>
    </cfRule>
  </conditionalFormatting>
  <conditionalFormatting sqref="BO22">
    <cfRule type="cellIs" dxfId="22815" priority="4750" operator="lessThan">
      <formula>$C$4</formula>
    </cfRule>
  </conditionalFormatting>
  <conditionalFormatting sqref="BO22">
    <cfRule type="cellIs" dxfId="22814" priority="4751" operator="lessThan">
      <formula>$C$4</formula>
    </cfRule>
  </conditionalFormatting>
  <conditionalFormatting sqref="BO23">
    <cfRule type="cellIs" dxfId="22813" priority="4752" operator="lessThan">
      <formula>$C$4</formula>
    </cfRule>
  </conditionalFormatting>
  <conditionalFormatting sqref="BO23">
    <cfRule type="cellIs" dxfId="22812" priority="4753" operator="lessThan">
      <formula>$C$4</formula>
    </cfRule>
  </conditionalFormatting>
  <conditionalFormatting sqref="BO24">
    <cfRule type="cellIs" dxfId="22811" priority="4754" operator="lessThan">
      <formula>$C$4</formula>
    </cfRule>
  </conditionalFormatting>
  <conditionalFormatting sqref="BO24">
    <cfRule type="cellIs" dxfId="22810" priority="4755" operator="lessThan">
      <formula>$C$4</formula>
    </cfRule>
  </conditionalFormatting>
  <conditionalFormatting sqref="BO25">
    <cfRule type="cellIs" dxfId="22809" priority="4756" operator="lessThan">
      <formula>$C$4</formula>
    </cfRule>
  </conditionalFormatting>
  <conditionalFormatting sqref="BO25">
    <cfRule type="cellIs" dxfId="22808" priority="4757" operator="lessThan">
      <formula>$C$4</formula>
    </cfRule>
  </conditionalFormatting>
  <conditionalFormatting sqref="BO26">
    <cfRule type="cellIs" dxfId="22807" priority="4758" operator="lessThan">
      <formula>$C$4</formula>
    </cfRule>
  </conditionalFormatting>
  <conditionalFormatting sqref="BO26">
    <cfRule type="cellIs" dxfId="22806" priority="4759" operator="lessThan">
      <formula>$C$4</formula>
    </cfRule>
  </conditionalFormatting>
  <conditionalFormatting sqref="BO27">
    <cfRule type="cellIs" dxfId="22805" priority="4760" operator="lessThan">
      <formula>$C$4</formula>
    </cfRule>
  </conditionalFormatting>
  <conditionalFormatting sqref="BO27">
    <cfRule type="cellIs" dxfId="22804" priority="4761" operator="lessThan">
      <formula>$C$4</formula>
    </cfRule>
  </conditionalFormatting>
  <conditionalFormatting sqref="BO28">
    <cfRule type="cellIs" dxfId="22803" priority="4762" operator="lessThan">
      <formula>$C$4</formula>
    </cfRule>
  </conditionalFormatting>
  <conditionalFormatting sqref="BO28">
    <cfRule type="cellIs" dxfId="22802" priority="4763" operator="lessThan">
      <formula>$C$4</formula>
    </cfRule>
  </conditionalFormatting>
  <conditionalFormatting sqref="BO29">
    <cfRule type="cellIs" dxfId="22801" priority="4764" operator="lessThan">
      <formula>$C$4</formula>
    </cfRule>
  </conditionalFormatting>
  <conditionalFormatting sqref="BO29">
    <cfRule type="cellIs" dxfId="22800" priority="4765" operator="lessThan">
      <formula>$C$4</formula>
    </cfRule>
  </conditionalFormatting>
  <conditionalFormatting sqref="BO30">
    <cfRule type="cellIs" dxfId="22799" priority="4766" operator="lessThan">
      <formula>$C$4</formula>
    </cfRule>
  </conditionalFormatting>
  <conditionalFormatting sqref="BO30">
    <cfRule type="cellIs" dxfId="22798" priority="4767" operator="lessThan">
      <formula>$C$4</formula>
    </cfRule>
  </conditionalFormatting>
  <conditionalFormatting sqref="BO31">
    <cfRule type="cellIs" dxfId="22797" priority="4768" operator="lessThan">
      <formula>$C$4</formula>
    </cfRule>
  </conditionalFormatting>
  <conditionalFormatting sqref="BO31">
    <cfRule type="cellIs" dxfId="22796" priority="4769" operator="lessThan">
      <formula>$C$4</formula>
    </cfRule>
  </conditionalFormatting>
  <conditionalFormatting sqref="BO32">
    <cfRule type="cellIs" dxfId="22795" priority="4770" operator="lessThan">
      <formula>$C$4</formula>
    </cfRule>
  </conditionalFormatting>
  <conditionalFormatting sqref="BO32">
    <cfRule type="cellIs" dxfId="22794" priority="4771" operator="lessThan">
      <formula>$C$4</formula>
    </cfRule>
  </conditionalFormatting>
  <conditionalFormatting sqref="BO33">
    <cfRule type="cellIs" dxfId="22793" priority="4772" operator="lessThan">
      <formula>$C$4</formula>
    </cfRule>
  </conditionalFormatting>
  <conditionalFormatting sqref="BO33">
    <cfRule type="cellIs" dxfId="22792" priority="4773" operator="lessThan">
      <formula>$C$4</formula>
    </cfRule>
  </conditionalFormatting>
  <conditionalFormatting sqref="BO34">
    <cfRule type="cellIs" dxfId="22791" priority="4774" operator="lessThan">
      <formula>$C$4</formula>
    </cfRule>
  </conditionalFormatting>
  <conditionalFormatting sqref="BO34">
    <cfRule type="cellIs" dxfId="22790" priority="4775" operator="lessThan">
      <formula>$C$4</formula>
    </cfRule>
  </conditionalFormatting>
  <conditionalFormatting sqref="BO35">
    <cfRule type="cellIs" dxfId="22789" priority="4776" operator="lessThan">
      <formula>$C$4</formula>
    </cfRule>
  </conditionalFormatting>
  <conditionalFormatting sqref="BO35">
    <cfRule type="cellIs" dxfId="22788" priority="4777" operator="lessThan">
      <formula>$C$4</formula>
    </cfRule>
  </conditionalFormatting>
  <conditionalFormatting sqref="BO36">
    <cfRule type="cellIs" dxfId="22787" priority="4778" operator="lessThan">
      <formula>$C$4</formula>
    </cfRule>
  </conditionalFormatting>
  <conditionalFormatting sqref="BO36">
    <cfRule type="cellIs" dxfId="22786" priority="4779" operator="lessThan">
      <formula>$C$4</formula>
    </cfRule>
  </conditionalFormatting>
  <conditionalFormatting sqref="BO37">
    <cfRule type="cellIs" dxfId="22785" priority="4780" operator="lessThan">
      <formula>$C$4</formula>
    </cfRule>
  </conditionalFormatting>
  <conditionalFormatting sqref="BO37">
    <cfRule type="cellIs" dxfId="22784" priority="4781" operator="lessThan">
      <formula>$C$4</formula>
    </cfRule>
  </conditionalFormatting>
  <conditionalFormatting sqref="BO38">
    <cfRule type="cellIs" dxfId="22783" priority="4782" operator="lessThan">
      <formula>$C$4</formula>
    </cfRule>
  </conditionalFormatting>
  <conditionalFormatting sqref="BO38">
    <cfRule type="cellIs" dxfId="22782" priority="4783" operator="lessThan">
      <formula>$C$4</formula>
    </cfRule>
  </conditionalFormatting>
  <conditionalFormatting sqref="BO39">
    <cfRule type="cellIs" dxfId="22781" priority="4784" operator="lessThan">
      <formula>$C$4</formula>
    </cfRule>
  </conditionalFormatting>
  <conditionalFormatting sqref="BO39">
    <cfRule type="cellIs" dxfId="22780" priority="4785" operator="lessThan">
      <formula>$C$4</formula>
    </cfRule>
  </conditionalFormatting>
  <conditionalFormatting sqref="BO40">
    <cfRule type="cellIs" dxfId="22779" priority="4786" operator="lessThan">
      <formula>$C$4</formula>
    </cfRule>
  </conditionalFormatting>
  <conditionalFormatting sqref="BO40">
    <cfRule type="cellIs" dxfId="22778" priority="4787" operator="lessThan">
      <formula>$C$4</formula>
    </cfRule>
  </conditionalFormatting>
  <conditionalFormatting sqref="BO41">
    <cfRule type="cellIs" dxfId="22777" priority="4788" operator="lessThan">
      <formula>$C$4</formula>
    </cfRule>
  </conditionalFormatting>
  <conditionalFormatting sqref="BO41">
    <cfRule type="cellIs" dxfId="22776" priority="4789" operator="lessThan">
      <formula>$C$4</formula>
    </cfRule>
  </conditionalFormatting>
  <conditionalFormatting sqref="BO42">
    <cfRule type="cellIs" dxfId="22775" priority="4790" operator="lessThan">
      <formula>$C$4</formula>
    </cfRule>
  </conditionalFormatting>
  <conditionalFormatting sqref="BO42">
    <cfRule type="cellIs" dxfId="22774" priority="4791" operator="lessThan">
      <formula>$C$4</formula>
    </cfRule>
  </conditionalFormatting>
  <conditionalFormatting sqref="BO43">
    <cfRule type="cellIs" dxfId="22773" priority="4792" operator="lessThan">
      <formula>$C$4</formula>
    </cfRule>
  </conditionalFormatting>
  <conditionalFormatting sqref="BO43">
    <cfRule type="cellIs" dxfId="22772" priority="4793" operator="lessThan">
      <formula>$C$4</formula>
    </cfRule>
  </conditionalFormatting>
  <conditionalFormatting sqref="BO44">
    <cfRule type="cellIs" dxfId="22771" priority="4794" operator="lessThan">
      <formula>$C$4</formula>
    </cfRule>
  </conditionalFormatting>
  <conditionalFormatting sqref="BO44">
    <cfRule type="cellIs" dxfId="22770" priority="4795" operator="lessThan">
      <formula>$C$4</formula>
    </cfRule>
  </conditionalFormatting>
  <conditionalFormatting sqref="BO45">
    <cfRule type="cellIs" dxfId="22769" priority="4796" operator="lessThan">
      <formula>$C$4</formula>
    </cfRule>
  </conditionalFormatting>
  <conditionalFormatting sqref="BO45">
    <cfRule type="cellIs" dxfId="22768" priority="4797" operator="lessThan">
      <formula>$C$4</formula>
    </cfRule>
  </conditionalFormatting>
  <conditionalFormatting sqref="BO46">
    <cfRule type="cellIs" dxfId="22767" priority="4798" operator="lessThan">
      <formula>$C$4</formula>
    </cfRule>
  </conditionalFormatting>
  <conditionalFormatting sqref="BO46">
    <cfRule type="cellIs" dxfId="22766" priority="4799" operator="lessThan">
      <formula>$C$4</formula>
    </cfRule>
  </conditionalFormatting>
  <conditionalFormatting sqref="BO47">
    <cfRule type="cellIs" dxfId="22765" priority="4800" operator="lessThan">
      <formula>$C$4</formula>
    </cfRule>
  </conditionalFormatting>
  <conditionalFormatting sqref="BO47">
    <cfRule type="cellIs" dxfId="22764" priority="4801" operator="lessThan">
      <formula>$C$4</formula>
    </cfRule>
  </conditionalFormatting>
  <conditionalFormatting sqref="BO48">
    <cfRule type="cellIs" dxfId="22763" priority="4802" operator="lessThan">
      <formula>$C$4</formula>
    </cfRule>
  </conditionalFormatting>
  <conditionalFormatting sqref="BO48">
    <cfRule type="cellIs" dxfId="22762" priority="4803" operator="lessThan">
      <formula>$C$4</formula>
    </cfRule>
  </conditionalFormatting>
  <conditionalFormatting sqref="BO49">
    <cfRule type="cellIs" dxfId="22761" priority="4804" operator="lessThan">
      <formula>$C$4</formula>
    </cfRule>
  </conditionalFormatting>
  <conditionalFormatting sqref="BO49">
    <cfRule type="cellIs" dxfId="22760" priority="4805" operator="lessThan">
      <formula>$C$4</formula>
    </cfRule>
  </conditionalFormatting>
  <conditionalFormatting sqref="BO50">
    <cfRule type="cellIs" dxfId="22759" priority="4806" operator="lessThan">
      <formula>$C$4</formula>
    </cfRule>
  </conditionalFormatting>
  <conditionalFormatting sqref="BO50">
    <cfRule type="cellIs" dxfId="22758" priority="4807" operator="lessThan">
      <formula>$C$4</formula>
    </cfRule>
  </conditionalFormatting>
  <conditionalFormatting sqref="BO51">
    <cfRule type="cellIs" dxfId="22757" priority="4808" operator="lessThan">
      <formula>$C$4</formula>
    </cfRule>
  </conditionalFormatting>
  <conditionalFormatting sqref="BO51">
    <cfRule type="cellIs" dxfId="22756" priority="4809" operator="lessThan">
      <formula>$C$4</formula>
    </cfRule>
  </conditionalFormatting>
  <conditionalFormatting sqref="BO52">
    <cfRule type="cellIs" dxfId="22755" priority="4810" operator="lessThan">
      <formula>$C$4</formula>
    </cfRule>
  </conditionalFormatting>
  <conditionalFormatting sqref="BO52">
    <cfRule type="cellIs" dxfId="22754" priority="4811" operator="lessThan">
      <formula>$C$4</formula>
    </cfRule>
  </conditionalFormatting>
  <conditionalFormatting sqref="BO53">
    <cfRule type="cellIs" dxfId="22753" priority="4812" operator="lessThan">
      <formula>$C$4</formula>
    </cfRule>
  </conditionalFormatting>
  <conditionalFormatting sqref="BO53">
    <cfRule type="cellIs" dxfId="22752" priority="4813" operator="lessThan">
      <formula>$C$4</formula>
    </cfRule>
  </conditionalFormatting>
  <conditionalFormatting sqref="BO54">
    <cfRule type="cellIs" dxfId="22751" priority="4814" operator="lessThan">
      <formula>$C$4</formula>
    </cfRule>
  </conditionalFormatting>
  <conditionalFormatting sqref="BO54">
    <cfRule type="cellIs" dxfId="22750" priority="4815" operator="lessThan">
      <formula>$C$4</formula>
    </cfRule>
  </conditionalFormatting>
  <conditionalFormatting sqref="BO55">
    <cfRule type="cellIs" dxfId="22749" priority="4816" operator="lessThan">
      <formula>$C$4</formula>
    </cfRule>
  </conditionalFormatting>
  <conditionalFormatting sqref="BO55">
    <cfRule type="cellIs" dxfId="22748" priority="4817" operator="lessThan">
      <formula>$C$4</formula>
    </cfRule>
  </conditionalFormatting>
  <conditionalFormatting sqref="BO56">
    <cfRule type="cellIs" dxfId="22747" priority="4818" operator="lessThan">
      <formula>$C$4</formula>
    </cfRule>
  </conditionalFormatting>
  <conditionalFormatting sqref="BO56">
    <cfRule type="cellIs" dxfId="22746" priority="4819" operator="lessThan">
      <formula>$C$4</formula>
    </cfRule>
  </conditionalFormatting>
  <conditionalFormatting sqref="BO57">
    <cfRule type="cellIs" dxfId="22745" priority="4820" operator="lessThan">
      <formula>$C$4</formula>
    </cfRule>
  </conditionalFormatting>
  <conditionalFormatting sqref="BO57">
    <cfRule type="cellIs" dxfId="22744" priority="4821" operator="lessThan">
      <formula>$C$4</formula>
    </cfRule>
  </conditionalFormatting>
  <conditionalFormatting sqref="BO58">
    <cfRule type="cellIs" dxfId="22743" priority="4822" operator="lessThan">
      <formula>$C$4</formula>
    </cfRule>
  </conditionalFormatting>
  <conditionalFormatting sqref="BO58">
    <cfRule type="cellIs" dxfId="22742" priority="4823" operator="lessThan">
      <formula>$C$4</formula>
    </cfRule>
  </conditionalFormatting>
  <conditionalFormatting sqref="BO59">
    <cfRule type="cellIs" dxfId="22741" priority="4824" operator="lessThan">
      <formula>$C$4</formula>
    </cfRule>
  </conditionalFormatting>
  <conditionalFormatting sqref="BO59">
    <cfRule type="cellIs" dxfId="22740" priority="4825" operator="lessThan">
      <formula>$C$4</formula>
    </cfRule>
  </conditionalFormatting>
  <conditionalFormatting sqref="BO60">
    <cfRule type="cellIs" dxfId="22739" priority="4826" operator="lessThan">
      <formula>$C$4</formula>
    </cfRule>
  </conditionalFormatting>
  <conditionalFormatting sqref="BO60">
    <cfRule type="cellIs" dxfId="22738" priority="4827" operator="lessThan">
      <formula>$C$4</formula>
    </cfRule>
  </conditionalFormatting>
  <conditionalFormatting sqref="BP11">
    <cfRule type="cellIs" dxfId="22737" priority="4828" operator="lessThan">
      <formula>$C$4</formula>
    </cfRule>
  </conditionalFormatting>
  <conditionalFormatting sqref="BP11">
    <cfRule type="cellIs" dxfId="22736" priority="4829" operator="lessThan">
      <formula>$C$4</formula>
    </cfRule>
  </conditionalFormatting>
  <conditionalFormatting sqref="BP12">
    <cfRule type="cellIs" dxfId="22735" priority="4830" operator="lessThan">
      <formula>$C$4</formula>
    </cfRule>
  </conditionalFormatting>
  <conditionalFormatting sqref="BP12">
    <cfRule type="cellIs" dxfId="22734" priority="4831" operator="lessThan">
      <formula>$C$4</formula>
    </cfRule>
  </conditionalFormatting>
  <conditionalFormatting sqref="BP13">
    <cfRule type="cellIs" dxfId="22733" priority="4832" operator="lessThan">
      <formula>$C$4</formula>
    </cfRule>
  </conditionalFormatting>
  <conditionalFormatting sqref="BP13">
    <cfRule type="cellIs" dxfId="22732" priority="4833" operator="lessThan">
      <formula>$C$4</formula>
    </cfRule>
  </conditionalFormatting>
  <conditionalFormatting sqref="BP14">
    <cfRule type="cellIs" dxfId="22731" priority="4834" operator="lessThan">
      <formula>$C$4</formula>
    </cfRule>
  </conditionalFormatting>
  <conditionalFormatting sqref="BP14">
    <cfRule type="cellIs" dxfId="22730" priority="4835" operator="lessThan">
      <formula>$C$4</formula>
    </cfRule>
  </conditionalFormatting>
  <conditionalFormatting sqref="BP15">
    <cfRule type="cellIs" dxfId="22729" priority="4836" operator="lessThan">
      <formula>$C$4</formula>
    </cfRule>
  </conditionalFormatting>
  <conditionalFormatting sqref="BP15">
    <cfRule type="cellIs" dxfId="22728" priority="4837" operator="lessThan">
      <formula>$C$4</formula>
    </cfRule>
  </conditionalFormatting>
  <conditionalFormatting sqref="BP16">
    <cfRule type="cellIs" dxfId="22727" priority="4838" operator="lessThan">
      <formula>$C$4</formula>
    </cfRule>
  </conditionalFormatting>
  <conditionalFormatting sqref="BP16">
    <cfRule type="cellIs" dxfId="22726" priority="4839" operator="lessThan">
      <formula>$C$4</formula>
    </cfRule>
  </conditionalFormatting>
  <conditionalFormatting sqref="BP17">
    <cfRule type="cellIs" dxfId="22725" priority="4840" operator="lessThan">
      <formula>$C$4</formula>
    </cfRule>
  </conditionalFormatting>
  <conditionalFormatting sqref="BP17">
    <cfRule type="cellIs" dxfId="22724" priority="4841" operator="lessThan">
      <formula>$C$4</formula>
    </cfRule>
  </conditionalFormatting>
  <conditionalFormatting sqref="BP18">
    <cfRule type="cellIs" dxfId="22723" priority="4842" operator="lessThan">
      <formula>$C$4</formula>
    </cfRule>
  </conditionalFormatting>
  <conditionalFormatting sqref="BP18">
    <cfRule type="cellIs" dxfId="22722" priority="4843" operator="lessThan">
      <formula>$C$4</formula>
    </cfRule>
  </conditionalFormatting>
  <conditionalFormatting sqref="BP19">
    <cfRule type="cellIs" dxfId="22721" priority="4844" operator="lessThan">
      <formula>$C$4</formula>
    </cfRule>
  </conditionalFormatting>
  <conditionalFormatting sqref="BP19">
    <cfRule type="cellIs" dxfId="22720" priority="4845" operator="lessThan">
      <formula>$C$4</formula>
    </cfRule>
  </conditionalFormatting>
  <conditionalFormatting sqref="BP20">
    <cfRule type="cellIs" dxfId="22719" priority="4846" operator="lessThan">
      <formula>$C$4</formula>
    </cfRule>
  </conditionalFormatting>
  <conditionalFormatting sqref="BP20">
    <cfRule type="cellIs" dxfId="22718" priority="4847" operator="lessThan">
      <formula>$C$4</formula>
    </cfRule>
  </conditionalFormatting>
  <conditionalFormatting sqref="BP21">
    <cfRule type="cellIs" dxfId="22717" priority="4848" operator="lessThan">
      <formula>$C$4</formula>
    </cfRule>
  </conditionalFormatting>
  <conditionalFormatting sqref="BP21">
    <cfRule type="cellIs" dxfId="22716" priority="4849" operator="lessThan">
      <formula>$C$4</formula>
    </cfRule>
  </conditionalFormatting>
  <conditionalFormatting sqref="BP22">
    <cfRule type="cellIs" dxfId="22715" priority="4850" operator="lessThan">
      <formula>$C$4</formula>
    </cfRule>
  </conditionalFormatting>
  <conditionalFormatting sqref="BP22">
    <cfRule type="cellIs" dxfId="22714" priority="4851" operator="lessThan">
      <formula>$C$4</formula>
    </cfRule>
  </conditionalFormatting>
  <conditionalFormatting sqref="BP23">
    <cfRule type="cellIs" dxfId="22713" priority="4852" operator="lessThan">
      <formula>$C$4</formula>
    </cfRule>
  </conditionalFormatting>
  <conditionalFormatting sqref="BP23">
    <cfRule type="cellIs" dxfId="22712" priority="4853" operator="lessThan">
      <formula>$C$4</formula>
    </cfRule>
  </conditionalFormatting>
  <conditionalFormatting sqref="BP24">
    <cfRule type="cellIs" dxfId="22711" priority="4854" operator="lessThan">
      <formula>$C$4</formula>
    </cfRule>
  </conditionalFormatting>
  <conditionalFormatting sqref="BP24">
    <cfRule type="cellIs" dxfId="22710" priority="4855" operator="lessThan">
      <formula>$C$4</formula>
    </cfRule>
  </conditionalFormatting>
  <conditionalFormatting sqref="BP25">
    <cfRule type="cellIs" dxfId="22709" priority="4856" operator="lessThan">
      <formula>$C$4</formula>
    </cfRule>
  </conditionalFormatting>
  <conditionalFormatting sqref="BP25">
    <cfRule type="cellIs" dxfId="22708" priority="4857" operator="lessThan">
      <formula>$C$4</formula>
    </cfRule>
  </conditionalFormatting>
  <conditionalFormatting sqref="BP26">
    <cfRule type="cellIs" dxfId="22707" priority="4858" operator="lessThan">
      <formula>$C$4</formula>
    </cfRule>
  </conditionalFormatting>
  <conditionalFormatting sqref="BP26">
    <cfRule type="cellIs" dxfId="22706" priority="4859" operator="lessThan">
      <formula>$C$4</formula>
    </cfRule>
  </conditionalFormatting>
  <conditionalFormatting sqref="BP27">
    <cfRule type="cellIs" dxfId="22705" priority="4860" operator="lessThan">
      <formula>$C$4</formula>
    </cfRule>
  </conditionalFormatting>
  <conditionalFormatting sqref="BP27">
    <cfRule type="cellIs" dxfId="22704" priority="4861" operator="lessThan">
      <formula>$C$4</formula>
    </cfRule>
  </conditionalFormatting>
  <conditionalFormatting sqref="BP28">
    <cfRule type="cellIs" dxfId="22703" priority="4862" operator="lessThan">
      <formula>$C$4</formula>
    </cfRule>
  </conditionalFormatting>
  <conditionalFormatting sqref="BP28">
    <cfRule type="cellIs" dxfId="22702" priority="4863" operator="lessThan">
      <formula>$C$4</formula>
    </cfRule>
  </conditionalFormatting>
  <conditionalFormatting sqref="BP29">
    <cfRule type="cellIs" dxfId="22701" priority="4864" operator="lessThan">
      <formula>$C$4</formula>
    </cfRule>
  </conditionalFormatting>
  <conditionalFormatting sqref="BP29">
    <cfRule type="cellIs" dxfId="22700" priority="4865" operator="lessThan">
      <formula>$C$4</formula>
    </cfRule>
  </conditionalFormatting>
  <conditionalFormatting sqref="BP30">
    <cfRule type="cellIs" dxfId="22699" priority="4866" operator="lessThan">
      <formula>$C$4</formula>
    </cfRule>
  </conditionalFormatting>
  <conditionalFormatting sqref="BP30">
    <cfRule type="cellIs" dxfId="22698" priority="4867" operator="lessThan">
      <formula>$C$4</formula>
    </cfRule>
  </conditionalFormatting>
  <conditionalFormatting sqref="BP31">
    <cfRule type="cellIs" dxfId="22697" priority="4868" operator="lessThan">
      <formula>$C$4</formula>
    </cfRule>
  </conditionalFormatting>
  <conditionalFormatting sqref="BP31">
    <cfRule type="cellIs" dxfId="22696" priority="4869" operator="lessThan">
      <formula>$C$4</formula>
    </cfRule>
  </conditionalFormatting>
  <conditionalFormatting sqref="BP32">
    <cfRule type="cellIs" dxfId="22695" priority="4870" operator="lessThan">
      <formula>$C$4</formula>
    </cfRule>
  </conditionalFormatting>
  <conditionalFormatting sqref="BP32">
    <cfRule type="cellIs" dxfId="22694" priority="4871" operator="lessThan">
      <formula>$C$4</formula>
    </cfRule>
  </conditionalFormatting>
  <conditionalFormatting sqref="BP33">
    <cfRule type="cellIs" dxfId="22693" priority="4872" operator="lessThan">
      <formula>$C$4</formula>
    </cfRule>
  </conditionalFormatting>
  <conditionalFormatting sqref="BP33">
    <cfRule type="cellIs" dxfId="22692" priority="4873" operator="lessThan">
      <formula>$C$4</formula>
    </cfRule>
  </conditionalFormatting>
  <conditionalFormatting sqref="BP34">
    <cfRule type="cellIs" dxfId="22691" priority="4874" operator="lessThan">
      <formula>$C$4</formula>
    </cfRule>
  </conditionalFormatting>
  <conditionalFormatting sqref="BP34">
    <cfRule type="cellIs" dxfId="22690" priority="4875" operator="lessThan">
      <formula>$C$4</formula>
    </cfRule>
  </conditionalFormatting>
  <conditionalFormatting sqref="BP35">
    <cfRule type="cellIs" dxfId="22689" priority="4876" operator="lessThan">
      <formula>$C$4</formula>
    </cfRule>
  </conditionalFormatting>
  <conditionalFormatting sqref="BP35">
    <cfRule type="cellIs" dxfId="22688" priority="4877" operator="lessThan">
      <formula>$C$4</formula>
    </cfRule>
  </conditionalFormatting>
  <conditionalFormatting sqref="BP36">
    <cfRule type="cellIs" dxfId="22687" priority="4878" operator="lessThan">
      <formula>$C$4</formula>
    </cfRule>
  </conditionalFormatting>
  <conditionalFormatting sqref="BP36">
    <cfRule type="cellIs" dxfId="22686" priority="4879" operator="lessThan">
      <formula>$C$4</formula>
    </cfRule>
  </conditionalFormatting>
  <conditionalFormatting sqref="BP37">
    <cfRule type="cellIs" dxfId="22685" priority="4880" operator="lessThan">
      <formula>$C$4</formula>
    </cfRule>
  </conditionalFormatting>
  <conditionalFormatting sqref="BP37">
    <cfRule type="cellIs" dxfId="22684" priority="4881" operator="lessThan">
      <formula>$C$4</formula>
    </cfRule>
  </conditionalFormatting>
  <conditionalFormatting sqref="BP38">
    <cfRule type="cellIs" dxfId="22683" priority="4882" operator="lessThan">
      <formula>$C$4</formula>
    </cfRule>
  </conditionalFormatting>
  <conditionalFormatting sqref="BP38">
    <cfRule type="cellIs" dxfId="22682" priority="4883" operator="lessThan">
      <formula>$C$4</formula>
    </cfRule>
  </conditionalFormatting>
  <conditionalFormatting sqref="BP39">
    <cfRule type="cellIs" dxfId="22681" priority="4884" operator="lessThan">
      <formula>$C$4</formula>
    </cfRule>
  </conditionalFormatting>
  <conditionalFormatting sqref="BP39">
    <cfRule type="cellIs" dxfId="22680" priority="4885" operator="lessThan">
      <formula>$C$4</formula>
    </cfRule>
  </conditionalFormatting>
  <conditionalFormatting sqref="BP40">
    <cfRule type="cellIs" dxfId="22679" priority="4886" operator="lessThan">
      <formula>$C$4</formula>
    </cfRule>
  </conditionalFormatting>
  <conditionalFormatting sqref="BP40">
    <cfRule type="cellIs" dxfId="22678" priority="4887" operator="lessThan">
      <formula>$C$4</formula>
    </cfRule>
  </conditionalFormatting>
  <conditionalFormatting sqref="BP41">
    <cfRule type="cellIs" dxfId="22677" priority="4888" operator="lessThan">
      <formula>$C$4</formula>
    </cfRule>
  </conditionalFormatting>
  <conditionalFormatting sqref="BP41">
    <cfRule type="cellIs" dxfId="22676" priority="4889" operator="lessThan">
      <formula>$C$4</formula>
    </cfRule>
  </conditionalFormatting>
  <conditionalFormatting sqref="BP42">
    <cfRule type="cellIs" dxfId="22675" priority="4890" operator="lessThan">
      <formula>$C$4</formula>
    </cfRule>
  </conditionalFormatting>
  <conditionalFormatting sqref="BP42">
    <cfRule type="cellIs" dxfId="22674" priority="4891" operator="lessThan">
      <formula>$C$4</formula>
    </cfRule>
  </conditionalFormatting>
  <conditionalFormatting sqref="BP43">
    <cfRule type="cellIs" dxfId="22673" priority="4892" operator="lessThan">
      <formula>$C$4</formula>
    </cfRule>
  </conditionalFormatting>
  <conditionalFormatting sqref="BP43">
    <cfRule type="cellIs" dxfId="22672" priority="4893" operator="lessThan">
      <formula>$C$4</formula>
    </cfRule>
  </conditionalFormatting>
  <conditionalFormatting sqref="BP44">
    <cfRule type="cellIs" dxfId="22671" priority="4894" operator="lessThan">
      <formula>$C$4</formula>
    </cfRule>
  </conditionalFormatting>
  <conditionalFormatting sqref="BP44">
    <cfRule type="cellIs" dxfId="22670" priority="4895" operator="lessThan">
      <formula>$C$4</formula>
    </cfRule>
  </conditionalFormatting>
  <conditionalFormatting sqref="BP45">
    <cfRule type="cellIs" dxfId="22669" priority="4896" operator="lessThan">
      <formula>$C$4</formula>
    </cfRule>
  </conditionalFormatting>
  <conditionalFormatting sqref="BP45">
    <cfRule type="cellIs" dxfId="22668" priority="4897" operator="lessThan">
      <formula>$C$4</formula>
    </cfRule>
  </conditionalFormatting>
  <conditionalFormatting sqref="BP46">
    <cfRule type="cellIs" dxfId="22667" priority="4898" operator="lessThan">
      <formula>$C$4</formula>
    </cfRule>
  </conditionalFormatting>
  <conditionalFormatting sqref="BP46">
    <cfRule type="cellIs" dxfId="22666" priority="4899" operator="lessThan">
      <formula>$C$4</formula>
    </cfRule>
  </conditionalFormatting>
  <conditionalFormatting sqref="BP47">
    <cfRule type="cellIs" dxfId="22665" priority="4900" operator="lessThan">
      <formula>$C$4</formula>
    </cfRule>
  </conditionalFormatting>
  <conditionalFormatting sqref="BP47">
    <cfRule type="cellIs" dxfId="22664" priority="4901" operator="lessThan">
      <formula>$C$4</formula>
    </cfRule>
  </conditionalFormatting>
  <conditionalFormatting sqref="BP48">
    <cfRule type="cellIs" dxfId="22663" priority="4902" operator="lessThan">
      <formula>$C$4</formula>
    </cfRule>
  </conditionalFormatting>
  <conditionalFormatting sqref="BP48">
    <cfRule type="cellIs" dxfId="22662" priority="4903" operator="lessThan">
      <formula>$C$4</formula>
    </cfRule>
  </conditionalFormatting>
  <conditionalFormatting sqref="BP49">
    <cfRule type="cellIs" dxfId="22661" priority="4904" operator="lessThan">
      <formula>$C$4</formula>
    </cfRule>
  </conditionalFormatting>
  <conditionalFormatting sqref="BP49">
    <cfRule type="cellIs" dxfId="22660" priority="4905" operator="lessThan">
      <formula>$C$4</formula>
    </cfRule>
  </conditionalFormatting>
  <conditionalFormatting sqref="BP50">
    <cfRule type="cellIs" dxfId="22659" priority="4906" operator="lessThan">
      <formula>$C$4</formula>
    </cfRule>
  </conditionalFormatting>
  <conditionalFormatting sqref="BP50">
    <cfRule type="cellIs" dxfId="22658" priority="4907" operator="lessThan">
      <formula>$C$4</formula>
    </cfRule>
  </conditionalFormatting>
  <conditionalFormatting sqref="BP51">
    <cfRule type="cellIs" dxfId="22657" priority="4908" operator="lessThan">
      <formula>$C$4</formula>
    </cfRule>
  </conditionalFormatting>
  <conditionalFormatting sqref="BP51">
    <cfRule type="cellIs" dxfId="22656" priority="4909" operator="lessThan">
      <formula>$C$4</formula>
    </cfRule>
  </conditionalFormatting>
  <conditionalFormatting sqref="BP52">
    <cfRule type="cellIs" dxfId="22655" priority="4910" operator="lessThan">
      <formula>$C$4</formula>
    </cfRule>
  </conditionalFormatting>
  <conditionalFormatting sqref="BP52">
    <cfRule type="cellIs" dxfId="22654" priority="4911" operator="lessThan">
      <formula>$C$4</formula>
    </cfRule>
  </conditionalFormatting>
  <conditionalFormatting sqref="BP53">
    <cfRule type="cellIs" dxfId="22653" priority="4912" operator="lessThan">
      <formula>$C$4</formula>
    </cfRule>
  </conditionalFormatting>
  <conditionalFormatting sqref="BP53">
    <cfRule type="cellIs" dxfId="22652" priority="4913" operator="lessThan">
      <formula>$C$4</formula>
    </cfRule>
  </conditionalFormatting>
  <conditionalFormatting sqref="BP54">
    <cfRule type="cellIs" dxfId="22651" priority="4914" operator="lessThan">
      <formula>$C$4</formula>
    </cfRule>
  </conditionalFormatting>
  <conditionalFormatting sqref="BP54">
    <cfRule type="cellIs" dxfId="22650" priority="4915" operator="lessThan">
      <formula>$C$4</formula>
    </cfRule>
  </conditionalFormatting>
  <conditionalFormatting sqref="BP55">
    <cfRule type="cellIs" dxfId="22649" priority="4916" operator="lessThan">
      <formula>$C$4</formula>
    </cfRule>
  </conditionalFormatting>
  <conditionalFormatting sqref="BP55">
    <cfRule type="cellIs" dxfId="22648" priority="4917" operator="lessThan">
      <formula>$C$4</formula>
    </cfRule>
  </conditionalFormatting>
  <conditionalFormatting sqref="BP56">
    <cfRule type="cellIs" dxfId="22647" priority="4918" operator="lessThan">
      <formula>$C$4</formula>
    </cfRule>
  </conditionalFormatting>
  <conditionalFormatting sqref="BP56">
    <cfRule type="cellIs" dxfId="22646" priority="4919" operator="lessThan">
      <formula>$C$4</formula>
    </cfRule>
  </conditionalFormatting>
  <conditionalFormatting sqref="BP57">
    <cfRule type="cellIs" dxfId="22645" priority="4920" operator="lessThan">
      <formula>$C$4</formula>
    </cfRule>
  </conditionalFormatting>
  <conditionalFormatting sqref="BP57">
    <cfRule type="cellIs" dxfId="22644" priority="4921" operator="lessThan">
      <formula>$C$4</formula>
    </cfRule>
  </conditionalFormatting>
  <conditionalFormatting sqref="BP58">
    <cfRule type="cellIs" dxfId="22643" priority="4922" operator="lessThan">
      <formula>$C$4</formula>
    </cfRule>
  </conditionalFormatting>
  <conditionalFormatting sqref="BP58">
    <cfRule type="cellIs" dxfId="22642" priority="4923" operator="lessThan">
      <formula>$C$4</formula>
    </cfRule>
  </conditionalFormatting>
  <conditionalFormatting sqref="BP59">
    <cfRule type="cellIs" dxfId="22641" priority="4924" operator="lessThan">
      <formula>$C$4</formula>
    </cfRule>
  </conditionalFormatting>
  <conditionalFormatting sqref="BP59">
    <cfRule type="cellIs" dxfId="22640" priority="4925" operator="lessThan">
      <formula>$C$4</formula>
    </cfRule>
  </conditionalFormatting>
  <conditionalFormatting sqref="BP60">
    <cfRule type="cellIs" dxfId="22639" priority="4926" operator="lessThan">
      <formula>$C$4</formula>
    </cfRule>
  </conditionalFormatting>
  <conditionalFormatting sqref="BP60">
    <cfRule type="cellIs" dxfId="22638" priority="4927" operator="lessThan">
      <formula>$C$4</formula>
    </cfRule>
  </conditionalFormatting>
  <conditionalFormatting sqref="BQ11">
    <cfRule type="cellIs" dxfId="22637" priority="4928" operator="lessThan">
      <formula>$C$4</formula>
    </cfRule>
  </conditionalFormatting>
  <conditionalFormatting sqref="BQ11">
    <cfRule type="cellIs" dxfId="22636" priority="4929" operator="lessThan">
      <formula>$C$4</formula>
    </cfRule>
  </conditionalFormatting>
  <conditionalFormatting sqref="BQ12">
    <cfRule type="cellIs" dxfId="22635" priority="4930" operator="lessThan">
      <formula>$C$4</formula>
    </cfRule>
  </conditionalFormatting>
  <conditionalFormatting sqref="BQ12">
    <cfRule type="cellIs" dxfId="22634" priority="4931" operator="lessThan">
      <formula>$C$4</formula>
    </cfRule>
  </conditionalFormatting>
  <conditionalFormatting sqref="BQ13">
    <cfRule type="cellIs" dxfId="22633" priority="4932" operator="lessThan">
      <formula>$C$4</formula>
    </cfRule>
  </conditionalFormatting>
  <conditionalFormatting sqref="BQ13">
    <cfRule type="cellIs" dxfId="22632" priority="4933" operator="lessThan">
      <formula>$C$4</formula>
    </cfRule>
  </conditionalFormatting>
  <conditionalFormatting sqref="BQ14">
    <cfRule type="cellIs" dxfId="22631" priority="4934" operator="lessThan">
      <formula>$C$4</formula>
    </cfRule>
  </conditionalFormatting>
  <conditionalFormatting sqref="BQ14">
    <cfRule type="cellIs" dxfId="22630" priority="4935" operator="lessThan">
      <formula>$C$4</formula>
    </cfRule>
  </conditionalFormatting>
  <conditionalFormatting sqref="BQ15">
    <cfRule type="cellIs" dxfId="22629" priority="4936" operator="lessThan">
      <formula>$C$4</formula>
    </cfRule>
  </conditionalFormatting>
  <conditionalFormatting sqref="BQ15">
    <cfRule type="cellIs" dxfId="22628" priority="4937" operator="lessThan">
      <formula>$C$4</formula>
    </cfRule>
  </conditionalFormatting>
  <conditionalFormatting sqref="BQ16">
    <cfRule type="cellIs" dxfId="22627" priority="4938" operator="lessThan">
      <formula>$C$4</formula>
    </cfRule>
  </conditionalFormatting>
  <conditionalFormatting sqref="BQ16">
    <cfRule type="cellIs" dxfId="22626" priority="4939" operator="lessThan">
      <formula>$C$4</formula>
    </cfRule>
  </conditionalFormatting>
  <conditionalFormatting sqref="BQ17">
    <cfRule type="cellIs" dxfId="22625" priority="4940" operator="lessThan">
      <formula>$C$4</formula>
    </cfRule>
  </conditionalFormatting>
  <conditionalFormatting sqref="BQ17">
    <cfRule type="cellIs" dxfId="22624" priority="4941" operator="lessThan">
      <formula>$C$4</formula>
    </cfRule>
  </conditionalFormatting>
  <conditionalFormatting sqref="BQ18">
    <cfRule type="cellIs" dxfId="22623" priority="4942" operator="lessThan">
      <formula>$C$4</formula>
    </cfRule>
  </conditionalFormatting>
  <conditionalFormatting sqref="BQ18">
    <cfRule type="cellIs" dxfId="22622" priority="4943" operator="lessThan">
      <formula>$C$4</formula>
    </cfRule>
  </conditionalFormatting>
  <conditionalFormatting sqref="BQ19">
    <cfRule type="cellIs" dxfId="22621" priority="4944" operator="lessThan">
      <formula>$C$4</formula>
    </cfRule>
  </conditionalFormatting>
  <conditionalFormatting sqref="BQ19">
    <cfRule type="cellIs" dxfId="22620" priority="4945" operator="lessThan">
      <formula>$C$4</formula>
    </cfRule>
  </conditionalFormatting>
  <conditionalFormatting sqref="BQ20">
    <cfRule type="cellIs" dxfId="22619" priority="4946" operator="lessThan">
      <formula>$C$4</formula>
    </cfRule>
  </conditionalFormatting>
  <conditionalFormatting sqref="BQ20">
    <cfRule type="cellIs" dxfId="22618" priority="4947" operator="lessThan">
      <formula>$C$4</formula>
    </cfRule>
  </conditionalFormatting>
  <conditionalFormatting sqref="BQ21">
    <cfRule type="cellIs" dxfId="22617" priority="4948" operator="lessThan">
      <formula>$C$4</formula>
    </cfRule>
  </conditionalFormatting>
  <conditionalFormatting sqref="BQ21">
    <cfRule type="cellIs" dxfId="22616" priority="4949" operator="lessThan">
      <formula>$C$4</formula>
    </cfRule>
  </conditionalFormatting>
  <conditionalFormatting sqref="BQ22">
    <cfRule type="cellIs" dxfId="22615" priority="4950" operator="lessThan">
      <formula>$C$4</formula>
    </cfRule>
  </conditionalFormatting>
  <conditionalFormatting sqref="BQ22">
    <cfRule type="cellIs" dxfId="22614" priority="4951" operator="lessThan">
      <formula>$C$4</formula>
    </cfRule>
  </conditionalFormatting>
  <conditionalFormatting sqref="BQ23">
    <cfRule type="cellIs" dxfId="22613" priority="4952" operator="lessThan">
      <formula>$C$4</formula>
    </cfRule>
  </conditionalFormatting>
  <conditionalFormatting sqref="BQ23">
    <cfRule type="cellIs" dxfId="22612" priority="4953" operator="lessThan">
      <formula>$C$4</formula>
    </cfRule>
  </conditionalFormatting>
  <conditionalFormatting sqref="BQ24">
    <cfRule type="cellIs" dxfId="22611" priority="4954" operator="lessThan">
      <formula>$C$4</formula>
    </cfRule>
  </conditionalFormatting>
  <conditionalFormatting sqref="BQ24">
    <cfRule type="cellIs" dxfId="22610" priority="4955" operator="lessThan">
      <formula>$C$4</formula>
    </cfRule>
  </conditionalFormatting>
  <conditionalFormatting sqref="BQ25">
    <cfRule type="cellIs" dxfId="22609" priority="4956" operator="lessThan">
      <formula>$C$4</formula>
    </cfRule>
  </conditionalFormatting>
  <conditionalFormatting sqref="BQ25">
    <cfRule type="cellIs" dxfId="22608" priority="4957" operator="lessThan">
      <formula>$C$4</formula>
    </cfRule>
  </conditionalFormatting>
  <conditionalFormatting sqref="BQ26">
    <cfRule type="cellIs" dxfId="22607" priority="4958" operator="lessThan">
      <formula>$C$4</formula>
    </cfRule>
  </conditionalFormatting>
  <conditionalFormatting sqref="BQ26">
    <cfRule type="cellIs" dxfId="22606" priority="4959" operator="lessThan">
      <formula>$C$4</formula>
    </cfRule>
  </conditionalFormatting>
  <conditionalFormatting sqref="BQ27">
    <cfRule type="cellIs" dxfId="22605" priority="4960" operator="lessThan">
      <formula>$C$4</formula>
    </cfRule>
  </conditionalFormatting>
  <conditionalFormatting sqref="BQ27">
    <cfRule type="cellIs" dxfId="22604" priority="4961" operator="lessThan">
      <formula>$C$4</formula>
    </cfRule>
  </conditionalFormatting>
  <conditionalFormatting sqref="BQ28">
    <cfRule type="cellIs" dxfId="22603" priority="4962" operator="lessThan">
      <formula>$C$4</formula>
    </cfRule>
  </conditionalFormatting>
  <conditionalFormatting sqref="BQ28">
    <cfRule type="cellIs" dxfId="22602" priority="4963" operator="lessThan">
      <formula>$C$4</formula>
    </cfRule>
  </conditionalFormatting>
  <conditionalFormatting sqref="BQ29">
    <cfRule type="cellIs" dxfId="22601" priority="4964" operator="lessThan">
      <formula>$C$4</formula>
    </cfRule>
  </conditionalFormatting>
  <conditionalFormatting sqref="BQ29">
    <cfRule type="cellIs" dxfId="22600" priority="4965" operator="lessThan">
      <formula>$C$4</formula>
    </cfRule>
  </conditionalFormatting>
  <conditionalFormatting sqref="BQ30">
    <cfRule type="cellIs" dxfId="22599" priority="4966" operator="lessThan">
      <formula>$C$4</formula>
    </cfRule>
  </conditionalFormatting>
  <conditionalFormatting sqref="BQ30">
    <cfRule type="cellIs" dxfId="22598" priority="4967" operator="lessThan">
      <formula>$C$4</formula>
    </cfRule>
  </conditionalFormatting>
  <conditionalFormatting sqref="BQ31">
    <cfRule type="cellIs" dxfId="22597" priority="4968" operator="lessThan">
      <formula>$C$4</formula>
    </cfRule>
  </conditionalFormatting>
  <conditionalFormatting sqref="BQ31">
    <cfRule type="cellIs" dxfId="22596" priority="4969" operator="lessThan">
      <formula>$C$4</formula>
    </cfRule>
  </conditionalFormatting>
  <conditionalFormatting sqref="BQ32">
    <cfRule type="cellIs" dxfId="22595" priority="4970" operator="lessThan">
      <formula>$C$4</formula>
    </cfRule>
  </conditionalFormatting>
  <conditionalFormatting sqref="BQ32">
    <cfRule type="cellIs" dxfId="22594" priority="4971" operator="lessThan">
      <formula>$C$4</formula>
    </cfRule>
  </conditionalFormatting>
  <conditionalFormatting sqref="BQ33">
    <cfRule type="cellIs" dxfId="22593" priority="4972" operator="lessThan">
      <formula>$C$4</formula>
    </cfRule>
  </conditionalFormatting>
  <conditionalFormatting sqref="BQ33">
    <cfRule type="cellIs" dxfId="22592" priority="4973" operator="lessThan">
      <formula>$C$4</formula>
    </cfRule>
  </conditionalFormatting>
  <conditionalFormatting sqref="BQ34">
    <cfRule type="cellIs" dxfId="22591" priority="4974" operator="lessThan">
      <formula>$C$4</formula>
    </cfRule>
  </conditionalFormatting>
  <conditionalFormatting sqref="BQ34">
    <cfRule type="cellIs" dxfId="22590" priority="4975" operator="lessThan">
      <formula>$C$4</formula>
    </cfRule>
  </conditionalFormatting>
  <conditionalFormatting sqref="BQ35">
    <cfRule type="cellIs" dxfId="22589" priority="4976" operator="lessThan">
      <formula>$C$4</formula>
    </cfRule>
  </conditionalFormatting>
  <conditionalFormatting sqref="BQ35">
    <cfRule type="cellIs" dxfId="22588" priority="4977" operator="lessThan">
      <formula>$C$4</formula>
    </cfRule>
  </conditionalFormatting>
  <conditionalFormatting sqref="BQ36">
    <cfRule type="cellIs" dxfId="22587" priority="4978" operator="lessThan">
      <formula>$C$4</formula>
    </cfRule>
  </conditionalFormatting>
  <conditionalFormatting sqref="BQ36">
    <cfRule type="cellIs" dxfId="22586" priority="4979" operator="lessThan">
      <formula>$C$4</formula>
    </cfRule>
  </conditionalFormatting>
  <conditionalFormatting sqref="BQ37">
    <cfRule type="cellIs" dxfId="22585" priority="4980" operator="lessThan">
      <formula>$C$4</formula>
    </cfRule>
  </conditionalFormatting>
  <conditionalFormatting sqref="BQ37">
    <cfRule type="cellIs" dxfId="22584" priority="4981" operator="lessThan">
      <formula>$C$4</formula>
    </cfRule>
  </conditionalFormatting>
  <conditionalFormatting sqref="BQ38">
    <cfRule type="cellIs" dxfId="22583" priority="4982" operator="lessThan">
      <formula>$C$4</formula>
    </cfRule>
  </conditionalFormatting>
  <conditionalFormatting sqref="BQ38">
    <cfRule type="cellIs" dxfId="22582" priority="4983" operator="lessThan">
      <formula>$C$4</formula>
    </cfRule>
  </conditionalFormatting>
  <conditionalFormatting sqref="BQ39">
    <cfRule type="cellIs" dxfId="22581" priority="4984" operator="lessThan">
      <formula>$C$4</formula>
    </cfRule>
  </conditionalFormatting>
  <conditionalFormatting sqref="BQ39">
    <cfRule type="cellIs" dxfId="22580" priority="4985" operator="lessThan">
      <formula>$C$4</formula>
    </cfRule>
  </conditionalFormatting>
  <conditionalFormatting sqref="BQ40">
    <cfRule type="cellIs" dxfId="22579" priority="4986" operator="lessThan">
      <formula>$C$4</formula>
    </cfRule>
  </conditionalFormatting>
  <conditionalFormatting sqref="BQ40">
    <cfRule type="cellIs" dxfId="22578" priority="4987" operator="lessThan">
      <formula>$C$4</formula>
    </cfRule>
  </conditionalFormatting>
  <conditionalFormatting sqref="BQ41">
    <cfRule type="cellIs" dxfId="22577" priority="4988" operator="lessThan">
      <formula>$C$4</formula>
    </cfRule>
  </conditionalFormatting>
  <conditionalFormatting sqref="BQ41">
    <cfRule type="cellIs" dxfId="22576" priority="4989" operator="lessThan">
      <formula>$C$4</formula>
    </cfRule>
  </conditionalFormatting>
  <conditionalFormatting sqref="BQ42">
    <cfRule type="cellIs" dxfId="22575" priority="4990" operator="lessThan">
      <formula>$C$4</formula>
    </cfRule>
  </conditionalFormatting>
  <conditionalFormatting sqref="BQ42">
    <cfRule type="cellIs" dxfId="22574" priority="4991" operator="lessThan">
      <formula>$C$4</formula>
    </cfRule>
  </conditionalFormatting>
  <conditionalFormatting sqref="BQ43">
    <cfRule type="cellIs" dxfId="22573" priority="4992" operator="lessThan">
      <formula>$C$4</formula>
    </cfRule>
  </conditionalFormatting>
  <conditionalFormatting sqref="BQ43">
    <cfRule type="cellIs" dxfId="22572" priority="4993" operator="lessThan">
      <formula>$C$4</formula>
    </cfRule>
  </conditionalFormatting>
  <conditionalFormatting sqref="BQ44">
    <cfRule type="cellIs" dxfId="22571" priority="4994" operator="lessThan">
      <formula>$C$4</formula>
    </cfRule>
  </conditionalFormatting>
  <conditionalFormatting sqref="BQ44">
    <cfRule type="cellIs" dxfId="22570" priority="4995" operator="lessThan">
      <formula>$C$4</formula>
    </cfRule>
  </conditionalFormatting>
  <conditionalFormatting sqref="BQ45">
    <cfRule type="cellIs" dxfId="22569" priority="4996" operator="lessThan">
      <formula>$C$4</formula>
    </cfRule>
  </conditionalFormatting>
  <conditionalFormatting sqref="BQ45">
    <cfRule type="cellIs" dxfId="22568" priority="4997" operator="lessThan">
      <formula>$C$4</formula>
    </cfRule>
  </conditionalFormatting>
  <conditionalFormatting sqref="BQ46">
    <cfRule type="cellIs" dxfId="22567" priority="4998" operator="lessThan">
      <formula>$C$4</formula>
    </cfRule>
  </conditionalFormatting>
  <conditionalFormatting sqref="BQ46">
    <cfRule type="cellIs" dxfId="22566" priority="4999" operator="lessThan">
      <formula>$C$4</formula>
    </cfRule>
  </conditionalFormatting>
  <conditionalFormatting sqref="BQ47">
    <cfRule type="cellIs" dxfId="22565" priority="5000" operator="lessThan">
      <formula>$C$4</formula>
    </cfRule>
  </conditionalFormatting>
  <conditionalFormatting sqref="BQ47">
    <cfRule type="cellIs" dxfId="22564" priority="5001" operator="lessThan">
      <formula>$C$4</formula>
    </cfRule>
  </conditionalFormatting>
  <conditionalFormatting sqref="BQ48">
    <cfRule type="cellIs" dxfId="22563" priority="5002" operator="lessThan">
      <formula>$C$4</formula>
    </cfRule>
  </conditionalFormatting>
  <conditionalFormatting sqref="BQ48">
    <cfRule type="cellIs" dxfId="22562" priority="5003" operator="lessThan">
      <formula>$C$4</formula>
    </cfRule>
  </conditionalFormatting>
  <conditionalFormatting sqref="BQ49">
    <cfRule type="cellIs" dxfId="22561" priority="5004" operator="lessThan">
      <formula>$C$4</formula>
    </cfRule>
  </conditionalFormatting>
  <conditionalFormatting sqref="BQ49">
    <cfRule type="cellIs" dxfId="22560" priority="5005" operator="lessThan">
      <formula>$C$4</formula>
    </cfRule>
  </conditionalFormatting>
  <conditionalFormatting sqref="BQ50">
    <cfRule type="cellIs" dxfId="22559" priority="5006" operator="lessThan">
      <formula>$C$4</formula>
    </cfRule>
  </conditionalFormatting>
  <conditionalFormatting sqref="BQ50">
    <cfRule type="cellIs" dxfId="22558" priority="5007" operator="lessThan">
      <formula>$C$4</formula>
    </cfRule>
  </conditionalFormatting>
  <conditionalFormatting sqref="BQ51">
    <cfRule type="cellIs" dxfId="22557" priority="5008" operator="lessThan">
      <formula>$C$4</formula>
    </cfRule>
  </conditionalFormatting>
  <conditionalFormatting sqref="BQ51">
    <cfRule type="cellIs" dxfId="22556" priority="5009" operator="lessThan">
      <formula>$C$4</formula>
    </cfRule>
  </conditionalFormatting>
  <conditionalFormatting sqref="BQ52">
    <cfRule type="cellIs" dxfId="22555" priority="5010" operator="lessThan">
      <formula>$C$4</formula>
    </cfRule>
  </conditionalFormatting>
  <conditionalFormatting sqref="BQ52">
    <cfRule type="cellIs" dxfId="22554" priority="5011" operator="lessThan">
      <formula>$C$4</formula>
    </cfRule>
  </conditionalFormatting>
  <conditionalFormatting sqref="BQ53">
    <cfRule type="cellIs" dxfId="22553" priority="5012" operator="lessThan">
      <formula>$C$4</formula>
    </cfRule>
  </conditionalFormatting>
  <conditionalFormatting sqref="BQ53">
    <cfRule type="cellIs" dxfId="22552" priority="5013" operator="lessThan">
      <formula>$C$4</formula>
    </cfRule>
  </conditionalFormatting>
  <conditionalFormatting sqref="BQ54">
    <cfRule type="cellIs" dxfId="22551" priority="5014" operator="lessThan">
      <formula>$C$4</formula>
    </cfRule>
  </conditionalFormatting>
  <conditionalFormatting sqref="BQ54">
    <cfRule type="cellIs" dxfId="22550" priority="5015" operator="lessThan">
      <formula>$C$4</formula>
    </cfRule>
  </conditionalFormatting>
  <conditionalFormatting sqref="BQ55">
    <cfRule type="cellIs" dxfId="22549" priority="5016" operator="lessThan">
      <formula>$C$4</formula>
    </cfRule>
  </conditionalFormatting>
  <conditionalFormatting sqref="BQ55">
    <cfRule type="cellIs" dxfId="22548" priority="5017" operator="lessThan">
      <formula>$C$4</formula>
    </cfRule>
  </conditionalFormatting>
  <conditionalFormatting sqref="BQ56">
    <cfRule type="cellIs" dxfId="22547" priority="5018" operator="lessThan">
      <formula>$C$4</formula>
    </cfRule>
  </conditionalFormatting>
  <conditionalFormatting sqref="BQ56">
    <cfRule type="cellIs" dxfId="22546" priority="5019" operator="lessThan">
      <formula>$C$4</formula>
    </cfRule>
  </conditionalFormatting>
  <conditionalFormatting sqref="BQ57">
    <cfRule type="cellIs" dxfId="22545" priority="5020" operator="lessThan">
      <formula>$C$4</formula>
    </cfRule>
  </conditionalFormatting>
  <conditionalFormatting sqref="BQ57">
    <cfRule type="cellIs" dxfId="22544" priority="5021" operator="lessThan">
      <formula>$C$4</formula>
    </cfRule>
  </conditionalFormatting>
  <conditionalFormatting sqref="BQ58">
    <cfRule type="cellIs" dxfId="22543" priority="5022" operator="lessThan">
      <formula>$C$4</formula>
    </cfRule>
  </conditionalFormatting>
  <conditionalFormatting sqref="BQ58">
    <cfRule type="cellIs" dxfId="22542" priority="5023" operator="lessThan">
      <formula>$C$4</formula>
    </cfRule>
  </conditionalFormatting>
  <conditionalFormatting sqref="BQ59">
    <cfRule type="cellIs" dxfId="22541" priority="5024" operator="lessThan">
      <formula>$C$4</formula>
    </cfRule>
  </conditionalFormatting>
  <conditionalFormatting sqref="BQ59">
    <cfRule type="cellIs" dxfId="22540" priority="5025" operator="lessThan">
      <formula>$C$4</formula>
    </cfRule>
  </conditionalFormatting>
  <conditionalFormatting sqref="BQ60">
    <cfRule type="cellIs" dxfId="22539" priority="5026" operator="lessThan">
      <formula>$C$4</formula>
    </cfRule>
  </conditionalFormatting>
  <conditionalFormatting sqref="BQ60">
    <cfRule type="cellIs" dxfId="22538" priority="5027" operator="lessThan">
      <formula>$C$4</formula>
    </cfRule>
  </conditionalFormatting>
  <conditionalFormatting sqref="CP11:CP46">
    <cfRule type="cellIs" dxfId="22537" priority="5028" operator="lessThan">
      <formula>$C$4</formula>
    </cfRule>
  </conditionalFormatting>
  <conditionalFormatting sqref="CP11:CP46">
    <cfRule type="cellIs" dxfId="22536" priority="5029" operator="lessThan">
      <formula>$C$4</formula>
    </cfRule>
  </conditionalFormatting>
  <conditionalFormatting sqref="CP47">
    <cfRule type="cellIs" dxfId="22535" priority="5100" operator="lessThan">
      <formula>$C$4</formula>
    </cfRule>
  </conditionalFormatting>
  <conditionalFormatting sqref="CP47">
    <cfRule type="cellIs" dxfId="22534" priority="5101" operator="lessThan">
      <formula>$C$4</formula>
    </cfRule>
  </conditionalFormatting>
  <conditionalFormatting sqref="CP48">
    <cfRule type="cellIs" dxfId="22533" priority="5102" operator="lessThan">
      <formula>$C$4</formula>
    </cfRule>
  </conditionalFormatting>
  <conditionalFormatting sqref="CP48">
    <cfRule type="cellIs" dxfId="22532" priority="5103" operator="lessThan">
      <formula>$C$4</formula>
    </cfRule>
  </conditionalFormatting>
  <conditionalFormatting sqref="CP49">
    <cfRule type="cellIs" dxfId="22531" priority="5104" operator="lessThan">
      <formula>$C$4</formula>
    </cfRule>
  </conditionalFormatting>
  <conditionalFormatting sqref="CP49">
    <cfRule type="cellIs" dxfId="22530" priority="5105" operator="lessThan">
      <formula>$C$4</formula>
    </cfRule>
  </conditionalFormatting>
  <conditionalFormatting sqref="CP50">
    <cfRule type="cellIs" dxfId="22529" priority="5106" operator="lessThan">
      <formula>$C$4</formula>
    </cfRule>
  </conditionalFormatting>
  <conditionalFormatting sqref="CP50">
    <cfRule type="cellIs" dxfId="22528" priority="5107" operator="lessThan">
      <formula>$C$4</formula>
    </cfRule>
  </conditionalFormatting>
  <conditionalFormatting sqref="CP51">
    <cfRule type="cellIs" dxfId="22527" priority="5108" operator="lessThan">
      <formula>$C$4</formula>
    </cfRule>
  </conditionalFormatting>
  <conditionalFormatting sqref="CP51">
    <cfRule type="cellIs" dxfId="22526" priority="5109" operator="lessThan">
      <formula>$C$4</formula>
    </cfRule>
  </conditionalFormatting>
  <conditionalFormatting sqref="CP52">
    <cfRule type="cellIs" dxfId="22525" priority="5110" operator="lessThan">
      <formula>$C$4</formula>
    </cfRule>
  </conditionalFormatting>
  <conditionalFormatting sqref="CP52">
    <cfRule type="cellIs" dxfId="22524" priority="5111" operator="lessThan">
      <formula>$C$4</formula>
    </cfRule>
  </conditionalFormatting>
  <conditionalFormatting sqref="CP53">
    <cfRule type="cellIs" dxfId="22523" priority="5112" operator="lessThan">
      <formula>$C$4</formula>
    </cfRule>
  </conditionalFormatting>
  <conditionalFormatting sqref="CP53">
    <cfRule type="cellIs" dxfId="22522" priority="5113" operator="lessThan">
      <formula>$C$4</formula>
    </cfRule>
  </conditionalFormatting>
  <conditionalFormatting sqref="CP54">
    <cfRule type="cellIs" dxfId="22521" priority="5114" operator="lessThan">
      <formula>$C$4</formula>
    </cfRule>
  </conditionalFormatting>
  <conditionalFormatting sqref="CP54">
    <cfRule type="cellIs" dxfId="22520" priority="5115" operator="lessThan">
      <formula>$C$4</formula>
    </cfRule>
  </conditionalFormatting>
  <conditionalFormatting sqref="CP55">
    <cfRule type="cellIs" dxfId="22519" priority="5116" operator="lessThan">
      <formula>$C$4</formula>
    </cfRule>
  </conditionalFormatting>
  <conditionalFormatting sqref="CP55">
    <cfRule type="cellIs" dxfId="22518" priority="5117" operator="lessThan">
      <formula>$C$4</formula>
    </cfRule>
  </conditionalFormatting>
  <conditionalFormatting sqref="CP56">
    <cfRule type="cellIs" dxfId="22517" priority="5118" operator="lessThan">
      <formula>$C$4</formula>
    </cfRule>
  </conditionalFormatting>
  <conditionalFormatting sqref="CP56">
    <cfRule type="cellIs" dxfId="22516" priority="5119" operator="lessThan">
      <formula>$C$4</formula>
    </cfRule>
  </conditionalFormatting>
  <conditionalFormatting sqref="CP57">
    <cfRule type="cellIs" dxfId="22515" priority="5120" operator="lessThan">
      <formula>$C$4</formula>
    </cfRule>
  </conditionalFormatting>
  <conditionalFormatting sqref="CP57">
    <cfRule type="cellIs" dxfId="22514" priority="5121" operator="lessThan">
      <formula>$C$4</formula>
    </cfRule>
  </conditionalFormatting>
  <conditionalFormatting sqref="CP58">
    <cfRule type="cellIs" dxfId="22513" priority="5122" operator="lessThan">
      <formula>$C$4</formula>
    </cfRule>
  </conditionalFormatting>
  <conditionalFormatting sqref="CP58">
    <cfRule type="cellIs" dxfId="22512" priority="5123" operator="lessThan">
      <formula>$C$4</formula>
    </cfRule>
  </conditionalFormatting>
  <conditionalFormatting sqref="CP59">
    <cfRule type="cellIs" dxfId="22511" priority="5124" operator="lessThan">
      <formula>$C$4</formula>
    </cfRule>
  </conditionalFormatting>
  <conditionalFormatting sqref="CP59">
    <cfRule type="cellIs" dxfId="22510" priority="5125" operator="lessThan">
      <formula>$C$4</formula>
    </cfRule>
  </conditionalFormatting>
  <conditionalFormatting sqref="CP60">
    <cfRule type="cellIs" dxfId="22509" priority="5126" operator="lessThan">
      <formula>$C$4</formula>
    </cfRule>
  </conditionalFormatting>
  <conditionalFormatting sqref="CP60">
    <cfRule type="cellIs" dxfId="22508" priority="5127" operator="lessThan">
      <formula>$C$4</formula>
    </cfRule>
  </conditionalFormatting>
  <conditionalFormatting sqref="CS11:CS46">
    <cfRule type="cellIs" dxfId="22507" priority="5128" operator="lessThan">
      <formula>$C$4</formula>
    </cfRule>
  </conditionalFormatting>
  <conditionalFormatting sqref="CS11:CS46">
    <cfRule type="cellIs" dxfId="22506" priority="5129" operator="lessThan">
      <formula>$C$4</formula>
    </cfRule>
  </conditionalFormatting>
  <conditionalFormatting sqref="CS47">
    <cfRule type="cellIs" dxfId="22505" priority="5200" operator="lessThan">
      <formula>$C$4</formula>
    </cfRule>
  </conditionalFormatting>
  <conditionalFormatting sqref="CS47">
    <cfRule type="cellIs" dxfId="22504" priority="5201" operator="lessThan">
      <formula>$C$4</formula>
    </cfRule>
  </conditionalFormatting>
  <conditionalFormatting sqref="CS48">
    <cfRule type="cellIs" dxfId="22503" priority="5202" operator="lessThan">
      <formula>$C$4</formula>
    </cfRule>
  </conditionalFormatting>
  <conditionalFormatting sqref="CS48">
    <cfRule type="cellIs" dxfId="22502" priority="5203" operator="lessThan">
      <formula>$C$4</formula>
    </cfRule>
  </conditionalFormatting>
  <conditionalFormatting sqref="CS49">
    <cfRule type="cellIs" dxfId="22501" priority="5204" operator="lessThan">
      <formula>$C$4</formula>
    </cfRule>
  </conditionalFormatting>
  <conditionalFormatting sqref="CS49">
    <cfRule type="cellIs" dxfId="22500" priority="5205" operator="lessThan">
      <formula>$C$4</formula>
    </cfRule>
  </conditionalFormatting>
  <conditionalFormatting sqref="CS50">
    <cfRule type="cellIs" dxfId="22499" priority="5206" operator="lessThan">
      <formula>$C$4</formula>
    </cfRule>
  </conditionalFormatting>
  <conditionalFormatting sqref="CS50">
    <cfRule type="cellIs" dxfId="22498" priority="5207" operator="lessThan">
      <formula>$C$4</formula>
    </cfRule>
  </conditionalFormatting>
  <conditionalFormatting sqref="CS51">
    <cfRule type="cellIs" dxfId="22497" priority="5208" operator="lessThan">
      <formula>$C$4</formula>
    </cfRule>
  </conditionalFormatting>
  <conditionalFormatting sqref="CS51">
    <cfRule type="cellIs" dxfId="22496" priority="5209" operator="lessThan">
      <formula>$C$4</formula>
    </cfRule>
  </conditionalFormatting>
  <conditionalFormatting sqref="CS52">
    <cfRule type="cellIs" dxfId="22495" priority="5210" operator="lessThan">
      <formula>$C$4</formula>
    </cfRule>
  </conditionalFormatting>
  <conditionalFormatting sqref="CS52">
    <cfRule type="cellIs" dxfId="22494" priority="5211" operator="lessThan">
      <formula>$C$4</formula>
    </cfRule>
  </conditionalFormatting>
  <conditionalFormatting sqref="CS53">
    <cfRule type="cellIs" dxfId="22493" priority="5212" operator="lessThan">
      <formula>$C$4</formula>
    </cfRule>
  </conditionalFormatting>
  <conditionalFormatting sqref="CS53">
    <cfRule type="cellIs" dxfId="22492" priority="5213" operator="lessThan">
      <formula>$C$4</formula>
    </cfRule>
  </conditionalFormatting>
  <conditionalFormatting sqref="CS54">
    <cfRule type="cellIs" dxfId="22491" priority="5214" operator="lessThan">
      <formula>$C$4</formula>
    </cfRule>
  </conditionalFormatting>
  <conditionalFormatting sqref="CS54">
    <cfRule type="cellIs" dxfId="22490" priority="5215" operator="lessThan">
      <formula>$C$4</formula>
    </cfRule>
  </conditionalFormatting>
  <conditionalFormatting sqref="CS55">
    <cfRule type="cellIs" dxfId="22489" priority="5216" operator="lessThan">
      <formula>$C$4</formula>
    </cfRule>
  </conditionalFormatting>
  <conditionalFormatting sqref="CS55">
    <cfRule type="cellIs" dxfId="22488" priority="5217" operator="lessThan">
      <formula>$C$4</formula>
    </cfRule>
  </conditionalFormatting>
  <conditionalFormatting sqref="CS56">
    <cfRule type="cellIs" dxfId="22487" priority="5218" operator="lessThan">
      <formula>$C$4</formula>
    </cfRule>
  </conditionalFormatting>
  <conditionalFormatting sqref="CS56">
    <cfRule type="cellIs" dxfId="22486" priority="5219" operator="lessThan">
      <formula>$C$4</formula>
    </cfRule>
  </conditionalFormatting>
  <conditionalFormatting sqref="CS57">
    <cfRule type="cellIs" dxfId="22485" priority="5220" operator="lessThan">
      <formula>$C$4</formula>
    </cfRule>
  </conditionalFormatting>
  <conditionalFormatting sqref="CS57">
    <cfRule type="cellIs" dxfId="22484" priority="5221" operator="lessThan">
      <formula>$C$4</formula>
    </cfRule>
  </conditionalFormatting>
  <conditionalFormatting sqref="CS58">
    <cfRule type="cellIs" dxfId="22483" priority="5222" operator="lessThan">
      <formula>$C$4</formula>
    </cfRule>
  </conditionalFormatting>
  <conditionalFormatting sqref="CS58">
    <cfRule type="cellIs" dxfId="22482" priority="5223" operator="lessThan">
      <formula>$C$4</formula>
    </cfRule>
  </conditionalFormatting>
  <conditionalFormatting sqref="CS59">
    <cfRule type="cellIs" dxfId="22481" priority="5224" operator="lessThan">
      <formula>$C$4</formula>
    </cfRule>
  </conditionalFormatting>
  <conditionalFormatting sqref="CS59">
    <cfRule type="cellIs" dxfId="22480" priority="5225" operator="lessThan">
      <formula>$C$4</formula>
    </cfRule>
  </conditionalFormatting>
  <conditionalFormatting sqref="CS60">
    <cfRule type="cellIs" dxfId="22479" priority="5226" operator="lessThan">
      <formula>$C$4</formula>
    </cfRule>
  </conditionalFormatting>
  <conditionalFormatting sqref="CS60">
    <cfRule type="cellIs" dxfId="22478" priority="5227" operator="lessThan">
      <formula>$C$4</formula>
    </cfRule>
  </conditionalFormatting>
  <conditionalFormatting sqref="CH11">
    <cfRule type="cellIs" dxfId="22477" priority="5228" operator="lessThan">
      <formula>$C$4</formula>
    </cfRule>
  </conditionalFormatting>
  <conditionalFormatting sqref="CH11">
    <cfRule type="cellIs" dxfId="22476" priority="5229" operator="lessThan">
      <formula>$C$4</formula>
    </cfRule>
  </conditionalFormatting>
  <conditionalFormatting sqref="CH12">
    <cfRule type="cellIs" dxfId="22475" priority="5230" operator="lessThan">
      <formula>$C$4</formula>
    </cfRule>
  </conditionalFormatting>
  <conditionalFormatting sqref="CH12">
    <cfRule type="cellIs" dxfId="22474" priority="5231" operator="lessThan">
      <formula>$C$4</formula>
    </cfRule>
  </conditionalFormatting>
  <conditionalFormatting sqref="CH13">
    <cfRule type="cellIs" dxfId="22473" priority="5232" operator="lessThan">
      <formula>$C$4</formula>
    </cfRule>
  </conditionalFormatting>
  <conditionalFormatting sqref="CH13">
    <cfRule type="cellIs" dxfId="22472" priority="5233" operator="lessThan">
      <formula>$C$4</formula>
    </cfRule>
  </conditionalFormatting>
  <conditionalFormatting sqref="CH14">
    <cfRule type="cellIs" dxfId="22471" priority="5234" operator="lessThan">
      <formula>$C$4</formula>
    </cfRule>
  </conditionalFormatting>
  <conditionalFormatting sqref="CH14">
    <cfRule type="cellIs" dxfId="22470" priority="5235" operator="lessThan">
      <formula>$C$4</formula>
    </cfRule>
  </conditionalFormatting>
  <conditionalFormatting sqref="CH15">
    <cfRule type="cellIs" dxfId="22469" priority="5236" operator="lessThan">
      <formula>$C$4</formula>
    </cfRule>
  </conditionalFormatting>
  <conditionalFormatting sqref="CH15">
    <cfRule type="cellIs" dxfId="22468" priority="5237" operator="lessThan">
      <formula>$C$4</formula>
    </cfRule>
  </conditionalFormatting>
  <conditionalFormatting sqref="CH16">
    <cfRule type="cellIs" dxfId="22467" priority="5238" operator="lessThan">
      <formula>$C$4</formula>
    </cfRule>
  </conditionalFormatting>
  <conditionalFormatting sqref="CH16">
    <cfRule type="cellIs" dxfId="22466" priority="5239" operator="lessThan">
      <formula>$C$4</formula>
    </cfRule>
  </conditionalFormatting>
  <conditionalFormatting sqref="CH17">
    <cfRule type="cellIs" dxfId="22465" priority="5240" operator="lessThan">
      <formula>$C$4</formula>
    </cfRule>
  </conditionalFormatting>
  <conditionalFormatting sqref="CH17">
    <cfRule type="cellIs" dxfId="22464" priority="5241" operator="lessThan">
      <formula>$C$4</formula>
    </cfRule>
  </conditionalFormatting>
  <conditionalFormatting sqref="CH18">
    <cfRule type="cellIs" dxfId="22463" priority="5242" operator="lessThan">
      <formula>$C$4</formula>
    </cfRule>
  </conditionalFormatting>
  <conditionalFormatting sqref="CH18">
    <cfRule type="cellIs" dxfId="22462" priority="5243" operator="lessThan">
      <formula>$C$4</formula>
    </cfRule>
  </conditionalFormatting>
  <conditionalFormatting sqref="CH19">
    <cfRule type="cellIs" dxfId="22461" priority="5244" operator="lessThan">
      <formula>$C$4</formula>
    </cfRule>
  </conditionalFormatting>
  <conditionalFormatting sqref="CH19">
    <cfRule type="cellIs" dxfId="22460" priority="5245" operator="lessThan">
      <formula>$C$4</formula>
    </cfRule>
  </conditionalFormatting>
  <conditionalFormatting sqref="CH20">
    <cfRule type="cellIs" dxfId="22459" priority="5246" operator="lessThan">
      <formula>$C$4</formula>
    </cfRule>
  </conditionalFormatting>
  <conditionalFormatting sqref="CH20">
    <cfRule type="cellIs" dxfId="22458" priority="5247" operator="lessThan">
      <formula>$C$4</formula>
    </cfRule>
  </conditionalFormatting>
  <conditionalFormatting sqref="CH21">
    <cfRule type="cellIs" dxfId="22457" priority="5248" operator="lessThan">
      <formula>$C$4</formula>
    </cfRule>
  </conditionalFormatting>
  <conditionalFormatting sqref="CH21">
    <cfRule type="cellIs" dxfId="22456" priority="5249" operator="lessThan">
      <formula>$C$4</formula>
    </cfRule>
  </conditionalFormatting>
  <conditionalFormatting sqref="CH22">
    <cfRule type="cellIs" dxfId="22455" priority="5250" operator="lessThan">
      <formula>$C$4</formula>
    </cfRule>
  </conditionalFormatting>
  <conditionalFormatting sqref="CH22">
    <cfRule type="cellIs" dxfId="22454" priority="5251" operator="lessThan">
      <formula>$C$4</formula>
    </cfRule>
  </conditionalFormatting>
  <conditionalFormatting sqref="CH23">
    <cfRule type="cellIs" dxfId="22453" priority="5252" operator="lessThan">
      <formula>$C$4</formula>
    </cfRule>
  </conditionalFormatting>
  <conditionalFormatting sqref="CH23">
    <cfRule type="cellIs" dxfId="22452" priority="5253" operator="lessThan">
      <formula>$C$4</formula>
    </cfRule>
  </conditionalFormatting>
  <conditionalFormatting sqref="CH24">
    <cfRule type="cellIs" dxfId="22451" priority="5254" operator="lessThan">
      <formula>$C$4</formula>
    </cfRule>
  </conditionalFormatting>
  <conditionalFormatting sqref="CH24">
    <cfRule type="cellIs" dxfId="22450" priority="5255" operator="lessThan">
      <formula>$C$4</formula>
    </cfRule>
  </conditionalFormatting>
  <conditionalFormatting sqref="CH25">
    <cfRule type="cellIs" dxfId="22449" priority="5256" operator="lessThan">
      <formula>$C$4</formula>
    </cfRule>
  </conditionalFormatting>
  <conditionalFormatting sqref="CH25">
    <cfRule type="cellIs" dxfId="22448" priority="5257" operator="lessThan">
      <formula>$C$4</formula>
    </cfRule>
  </conditionalFormatting>
  <conditionalFormatting sqref="CH26">
    <cfRule type="cellIs" dxfId="22447" priority="5258" operator="lessThan">
      <formula>$C$4</formula>
    </cfRule>
  </conditionalFormatting>
  <conditionalFormatting sqref="CH26">
    <cfRule type="cellIs" dxfId="22446" priority="5259" operator="lessThan">
      <formula>$C$4</formula>
    </cfRule>
  </conditionalFormatting>
  <conditionalFormatting sqref="CH27">
    <cfRule type="cellIs" dxfId="22445" priority="5260" operator="lessThan">
      <formula>$C$4</formula>
    </cfRule>
  </conditionalFormatting>
  <conditionalFormatting sqref="CH27">
    <cfRule type="cellIs" dxfId="22444" priority="5261" operator="lessThan">
      <formula>$C$4</formula>
    </cfRule>
  </conditionalFormatting>
  <conditionalFormatting sqref="CH28">
    <cfRule type="cellIs" dxfId="22443" priority="5262" operator="lessThan">
      <formula>$C$4</formula>
    </cfRule>
  </conditionalFormatting>
  <conditionalFormatting sqref="CH28">
    <cfRule type="cellIs" dxfId="22442" priority="5263" operator="lessThan">
      <formula>$C$4</formula>
    </cfRule>
  </conditionalFormatting>
  <conditionalFormatting sqref="CH29">
    <cfRule type="cellIs" dxfId="22441" priority="5264" operator="lessThan">
      <formula>$C$4</formula>
    </cfRule>
  </conditionalFormatting>
  <conditionalFormatting sqref="CH29">
    <cfRule type="cellIs" dxfId="22440" priority="5265" operator="lessThan">
      <formula>$C$4</formula>
    </cfRule>
  </conditionalFormatting>
  <conditionalFormatting sqref="CH30">
    <cfRule type="cellIs" dxfId="22439" priority="5266" operator="lessThan">
      <formula>$C$4</formula>
    </cfRule>
  </conditionalFormatting>
  <conditionalFormatting sqref="CH30">
    <cfRule type="cellIs" dxfId="22438" priority="5267" operator="lessThan">
      <formula>$C$4</formula>
    </cfRule>
  </conditionalFormatting>
  <conditionalFormatting sqref="CH31">
    <cfRule type="cellIs" dxfId="22437" priority="5268" operator="lessThan">
      <formula>$C$4</formula>
    </cfRule>
  </conditionalFormatting>
  <conditionalFormatting sqref="CH31">
    <cfRule type="cellIs" dxfId="22436" priority="5269" operator="lessThan">
      <formula>$C$4</formula>
    </cfRule>
  </conditionalFormatting>
  <conditionalFormatting sqref="CH32">
    <cfRule type="cellIs" dxfId="22435" priority="5270" operator="lessThan">
      <formula>$C$4</formula>
    </cfRule>
  </conditionalFormatting>
  <conditionalFormatting sqref="CH32">
    <cfRule type="cellIs" dxfId="22434" priority="5271" operator="lessThan">
      <formula>$C$4</formula>
    </cfRule>
  </conditionalFormatting>
  <conditionalFormatting sqref="CH33">
    <cfRule type="cellIs" dxfId="22433" priority="5272" operator="lessThan">
      <formula>$C$4</formula>
    </cfRule>
  </conditionalFormatting>
  <conditionalFormatting sqref="CH33">
    <cfRule type="cellIs" dxfId="22432" priority="5273" operator="lessThan">
      <formula>$C$4</formula>
    </cfRule>
  </conditionalFormatting>
  <conditionalFormatting sqref="CH34">
    <cfRule type="cellIs" dxfId="22431" priority="5274" operator="lessThan">
      <formula>$C$4</formula>
    </cfRule>
  </conditionalFormatting>
  <conditionalFormatting sqref="CH34">
    <cfRule type="cellIs" dxfId="22430" priority="5275" operator="lessThan">
      <formula>$C$4</formula>
    </cfRule>
  </conditionalFormatting>
  <conditionalFormatting sqref="CH35">
    <cfRule type="cellIs" dxfId="22429" priority="5276" operator="lessThan">
      <formula>$C$4</formula>
    </cfRule>
  </conditionalFormatting>
  <conditionalFormatting sqref="CH35">
    <cfRule type="cellIs" dxfId="22428" priority="5277" operator="lessThan">
      <formula>$C$4</formula>
    </cfRule>
  </conditionalFormatting>
  <conditionalFormatting sqref="CH36">
    <cfRule type="cellIs" dxfId="22427" priority="5278" operator="lessThan">
      <formula>$C$4</formula>
    </cfRule>
  </conditionalFormatting>
  <conditionalFormatting sqref="CH36">
    <cfRule type="cellIs" dxfId="22426" priority="5279" operator="lessThan">
      <formula>$C$4</formula>
    </cfRule>
  </conditionalFormatting>
  <conditionalFormatting sqref="CH37">
    <cfRule type="cellIs" dxfId="22425" priority="5280" operator="lessThan">
      <formula>$C$4</formula>
    </cfRule>
  </conditionalFormatting>
  <conditionalFormatting sqref="CH37">
    <cfRule type="cellIs" dxfId="22424" priority="5281" operator="lessThan">
      <formula>$C$4</formula>
    </cfRule>
  </conditionalFormatting>
  <conditionalFormatting sqref="CH38">
    <cfRule type="cellIs" dxfId="22423" priority="5282" operator="lessThan">
      <formula>$C$4</formula>
    </cfRule>
  </conditionalFormatting>
  <conditionalFormatting sqref="CH38">
    <cfRule type="cellIs" dxfId="22422" priority="5283" operator="lessThan">
      <formula>$C$4</formula>
    </cfRule>
  </conditionalFormatting>
  <conditionalFormatting sqref="CH39">
    <cfRule type="cellIs" dxfId="22421" priority="5284" operator="lessThan">
      <formula>$C$4</formula>
    </cfRule>
  </conditionalFormatting>
  <conditionalFormatting sqref="CH39">
    <cfRule type="cellIs" dxfId="22420" priority="5285" operator="lessThan">
      <formula>$C$4</formula>
    </cfRule>
  </conditionalFormatting>
  <conditionalFormatting sqref="CH40">
    <cfRule type="cellIs" dxfId="22419" priority="5286" operator="lessThan">
      <formula>$C$4</formula>
    </cfRule>
  </conditionalFormatting>
  <conditionalFormatting sqref="CH40">
    <cfRule type="cellIs" dxfId="22418" priority="5287" operator="lessThan">
      <formula>$C$4</formula>
    </cfRule>
  </conditionalFormatting>
  <conditionalFormatting sqref="CH41">
    <cfRule type="cellIs" dxfId="22417" priority="5288" operator="lessThan">
      <formula>$C$4</formula>
    </cfRule>
  </conditionalFormatting>
  <conditionalFormatting sqref="CH41">
    <cfRule type="cellIs" dxfId="22416" priority="5289" operator="lessThan">
      <formula>$C$4</formula>
    </cfRule>
  </conditionalFormatting>
  <conditionalFormatting sqref="CH42">
    <cfRule type="cellIs" dxfId="22415" priority="5290" operator="lessThan">
      <formula>$C$4</formula>
    </cfRule>
  </conditionalFormatting>
  <conditionalFormatting sqref="CH42">
    <cfRule type="cellIs" dxfId="22414" priority="5291" operator="lessThan">
      <formula>$C$4</formula>
    </cfRule>
  </conditionalFormatting>
  <conditionalFormatting sqref="CH43">
    <cfRule type="cellIs" dxfId="22413" priority="5292" operator="lessThan">
      <formula>$C$4</formula>
    </cfRule>
  </conditionalFormatting>
  <conditionalFormatting sqref="CH43">
    <cfRule type="cellIs" dxfId="22412" priority="5293" operator="lessThan">
      <formula>$C$4</formula>
    </cfRule>
  </conditionalFormatting>
  <conditionalFormatting sqref="CH44">
    <cfRule type="cellIs" dxfId="22411" priority="5294" operator="lessThan">
      <formula>$C$4</formula>
    </cfRule>
  </conditionalFormatting>
  <conditionalFormatting sqref="CH44">
    <cfRule type="cellIs" dxfId="22410" priority="5295" operator="lessThan">
      <formula>$C$4</formula>
    </cfRule>
  </conditionalFormatting>
  <conditionalFormatting sqref="CH45">
    <cfRule type="cellIs" dxfId="22409" priority="5296" operator="lessThan">
      <formula>$C$4</formula>
    </cfRule>
  </conditionalFormatting>
  <conditionalFormatting sqref="CH45">
    <cfRule type="cellIs" dxfId="22408" priority="5297" operator="lessThan">
      <formula>$C$4</formula>
    </cfRule>
  </conditionalFormatting>
  <conditionalFormatting sqref="CH46">
    <cfRule type="cellIs" dxfId="22407" priority="5298" operator="lessThan">
      <formula>$C$4</formula>
    </cfRule>
  </conditionalFormatting>
  <conditionalFormatting sqref="CH46">
    <cfRule type="cellIs" dxfId="22406" priority="5299" operator="lessThan">
      <formula>$C$4</formula>
    </cfRule>
  </conditionalFormatting>
  <conditionalFormatting sqref="CH47">
    <cfRule type="cellIs" dxfId="22405" priority="5300" operator="lessThan">
      <formula>$C$4</formula>
    </cfRule>
  </conditionalFormatting>
  <conditionalFormatting sqref="CH47">
    <cfRule type="cellIs" dxfId="22404" priority="5301" operator="lessThan">
      <formula>$C$4</formula>
    </cfRule>
  </conditionalFormatting>
  <conditionalFormatting sqref="CH48">
    <cfRule type="cellIs" dxfId="22403" priority="5302" operator="lessThan">
      <formula>$C$4</formula>
    </cfRule>
  </conditionalFormatting>
  <conditionalFormatting sqref="CH48">
    <cfRule type="cellIs" dxfId="22402" priority="5303" operator="lessThan">
      <formula>$C$4</formula>
    </cfRule>
  </conditionalFormatting>
  <conditionalFormatting sqref="CH49">
    <cfRule type="cellIs" dxfId="22401" priority="5304" operator="lessThan">
      <formula>$C$4</formula>
    </cfRule>
  </conditionalFormatting>
  <conditionalFormatting sqref="CH49">
    <cfRule type="cellIs" dxfId="22400" priority="5305" operator="lessThan">
      <formula>$C$4</formula>
    </cfRule>
  </conditionalFormatting>
  <conditionalFormatting sqref="CH50">
    <cfRule type="cellIs" dxfId="22399" priority="5306" operator="lessThan">
      <formula>$C$4</formula>
    </cfRule>
  </conditionalFormatting>
  <conditionalFormatting sqref="CH50">
    <cfRule type="cellIs" dxfId="22398" priority="5307" operator="lessThan">
      <formula>$C$4</formula>
    </cfRule>
  </conditionalFormatting>
  <conditionalFormatting sqref="CH51">
    <cfRule type="cellIs" dxfId="22397" priority="5308" operator="lessThan">
      <formula>$C$4</formula>
    </cfRule>
  </conditionalFormatting>
  <conditionalFormatting sqref="CH51">
    <cfRule type="cellIs" dxfId="22396" priority="5309" operator="lessThan">
      <formula>$C$4</formula>
    </cfRule>
  </conditionalFormatting>
  <conditionalFormatting sqref="CH52">
    <cfRule type="cellIs" dxfId="22395" priority="5310" operator="lessThan">
      <formula>$C$4</formula>
    </cfRule>
  </conditionalFormatting>
  <conditionalFormatting sqref="CH52">
    <cfRule type="cellIs" dxfId="22394" priority="5311" operator="lessThan">
      <formula>$C$4</formula>
    </cfRule>
  </conditionalFormatting>
  <conditionalFormatting sqref="CH53">
    <cfRule type="cellIs" dxfId="22393" priority="5312" operator="lessThan">
      <formula>$C$4</formula>
    </cfRule>
  </conditionalFormatting>
  <conditionalFormatting sqref="CH53">
    <cfRule type="cellIs" dxfId="22392" priority="5313" operator="lessThan">
      <formula>$C$4</formula>
    </cfRule>
  </conditionalFormatting>
  <conditionalFormatting sqref="CH54">
    <cfRule type="cellIs" dxfId="22391" priority="5314" operator="lessThan">
      <formula>$C$4</formula>
    </cfRule>
  </conditionalFormatting>
  <conditionalFormatting sqref="CH54">
    <cfRule type="cellIs" dxfId="22390" priority="5315" operator="lessThan">
      <formula>$C$4</formula>
    </cfRule>
  </conditionalFormatting>
  <conditionalFormatting sqref="CH55">
    <cfRule type="cellIs" dxfId="22389" priority="5316" operator="lessThan">
      <formula>$C$4</formula>
    </cfRule>
  </conditionalFormatting>
  <conditionalFormatting sqref="CH55">
    <cfRule type="cellIs" dxfId="22388" priority="5317" operator="lessThan">
      <formula>$C$4</formula>
    </cfRule>
  </conditionalFormatting>
  <conditionalFormatting sqref="CH56">
    <cfRule type="cellIs" dxfId="22387" priority="5318" operator="lessThan">
      <formula>$C$4</formula>
    </cfRule>
  </conditionalFormatting>
  <conditionalFormatting sqref="CH56">
    <cfRule type="cellIs" dxfId="22386" priority="5319" operator="lessThan">
      <formula>$C$4</formula>
    </cfRule>
  </conditionalFormatting>
  <conditionalFormatting sqref="CH57">
    <cfRule type="cellIs" dxfId="22385" priority="5320" operator="lessThan">
      <formula>$C$4</formula>
    </cfRule>
  </conditionalFormatting>
  <conditionalFormatting sqref="CH57">
    <cfRule type="cellIs" dxfId="22384" priority="5321" operator="lessThan">
      <formula>$C$4</formula>
    </cfRule>
  </conditionalFormatting>
  <conditionalFormatting sqref="CH58">
    <cfRule type="cellIs" dxfId="22383" priority="5322" operator="lessThan">
      <formula>$C$4</formula>
    </cfRule>
  </conditionalFormatting>
  <conditionalFormatting sqref="CH58">
    <cfRule type="cellIs" dxfId="22382" priority="5323" operator="lessThan">
      <formula>$C$4</formula>
    </cfRule>
  </conditionalFormatting>
  <conditionalFormatting sqref="CH59">
    <cfRule type="cellIs" dxfId="22381" priority="5324" operator="lessThan">
      <formula>$C$4</formula>
    </cfRule>
  </conditionalFormatting>
  <conditionalFormatting sqref="CH59">
    <cfRule type="cellIs" dxfId="22380" priority="5325" operator="lessThan">
      <formula>$C$4</formula>
    </cfRule>
  </conditionalFormatting>
  <conditionalFormatting sqref="CH60">
    <cfRule type="cellIs" dxfId="22379" priority="5326" operator="lessThan">
      <formula>$C$4</formula>
    </cfRule>
  </conditionalFormatting>
  <conditionalFormatting sqref="CH60">
    <cfRule type="cellIs" dxfId="22378" priority="5327" operator="lessThan">
      <formula>$C$4</formula>
    </cfRule>
  </conditionalFormatting>
  <conditionalFormatting sqref="CI11">
    <cfRule type="cellIs" dxfId="22377" priority="5328" operator="lessThan">
      <formula>$C$4</formula>
    </cfRule>
  </conditionalFormatting>
  <conditionalFormatting sqref="CI11">
    <cfRule type="cellIs" dxfId="22376" priority="5329" operator="lessThan">
      <formula>$C$4</formula>
    </cfRule>
  </conditionalFormatting>
  <conditionalFormatting sqref="CI12">
    <cfRule type="cellIs" dxfId="22375" priority="5330" operator="lessThan">
      <formula>$C$4</formula>
    </cfRule>
  </conditionalFormatting>
  <conditionalFormatting sqref="CI12">
    <cfRule type="cellIs" dxfId="22374" priority="5331" operator="lessThan">
      <formula>$C$4</formula>
    </cfRule>
  </conditionalFormatting>
  <conditionalFormatting sqref="CI13">
    <cfRule type="cellIs" dxfId="22373" priority="5332" operator="lessThan">
      <formula>$C$4</formula>
    </cfRule>
  </conditionalFormatting>
  <conditionalFormatting sqref="CI13">
    <cfRule type="cellIs" dxfId="22372" priority="5333" operator="lessThan">
      <formula>$C$4</formula>
    </cfRule>
  </conditionalFormatting>
  <conditionalFormatting sqref="CI14">
    <cfRule type="cellIs" dxfId="22371" priority="5334" operator="lessThan">
      <formula>$C$4</formula>
    </cfRule>
  </conditionalFormatting>
  <conditionalFormatting sqref="CI14">
    <cfRule type="cellIs" dxfId="22370" priority="5335" operator="lessThan">
      <formula>$C$4</formula>
    </cfRule>
  </conditionalFormatting>
  <conditionalFormatting sqref="CI15">
    <cfRule type="cellIs" dxfId="22369" priority="5336" operator="lessThan">
      <formula>$C$4</formula>
    </cfRule>
  </conditionalFormatting>
  <conditionalFormatting sqref="CI15">
    <cfRule type="cellIs" dxfId="22368" priority="5337" operator="lessThan">
      <formula>$C$4</formula>
    </cfRule>
  </conditionalFormatting>
  <conditionalFormatting sqref="CI16">
    <cfRule type="cellIs" dxfId="22367" priority="5338" operator="lessThan">
      <formula>$C$4</formula>
    </cfRule>
  </conditionalFormatting>
  <conditionalFormatting sqref="CI16">
    <cfRule type="cellIs" dxfId="22366" priority="5339" operator="lessThan">
      <formula>$C$4</formula>
    </cfRule>
  </conditionalFormatting>
  <conditionalFormatting sqref="CI17">
    <cfRule type="cellIs" dxfId="22365" priority="5340" operator="lessThan">
      <formula>$C$4</formula>
    </cfRule>
  </conditionalFormatting>
  <conditionalFormatting sqref="CI17">
    <cfRule type="cellIs" dxfId="22364" priority="5341" operator="lessThan">
      <formula>$C$4</formula>
    </cfRule>
  </conditionalFormatting>
  <conditionalFormatting sqref="CI18">
    <cfRule type="cellIs" dxfId="22363" priority="5342" operator="lessThan">
      <formula>$C$4</formula>
    </cfRule>
  </conditionalFormatting>
  <conditionalFormatting sqref="CI18">
    <cfRule type="cellIs" dxfId="22362" priority="5343" operator="lessThan">
      <formula>$C$4</formula>
    </cfRule>
  </conditionalFormatting>
  <conditionalFormatting sqref="CI19">
    <cfRule type="cellIs" dxfId="22361" priority="5344" operator="lessThan">
      <formula>$C$4</formula>
    </cfRule>
  </conditionalFormatting>
  <conditionalFormatting sqref="CI19">
    <cfRule type="cellIs" dxfId="22360" priority="5345" operator="lessThan">
      <formula>$C$4</formula>
    </cfRule>
  </conditionalFormatting>
  <conditionalFormatting sqref="CI20">
    <cfRule type="cellIs" dxfId="22359" priority="5346" operator="lessThan">
      <formula>$C$4</formula>
    </cfRule>
  </conditionalFormatting>
  <conditionalFormatting sqref="CI20">
    <cfRule type="cellIs" dxfId="22358" priority="5347" operator="lessThan">
      <formula>$C$4</formula>
    </cfRule>
  </conditionalFormatting>
  <conditionalFormatting sqref="CI21">
    <cfRule type="cellIs" dxfId="22357" priority="5348" operator="lessThan">
      <formula>$C$4</formula>
    </cfRule>
  </conditionalFormatting>
  <conditionalFormatting sqref="CI21">
    <cfRule type="cellIs" dxfId="22356" priority="5349" operator="lessThan">
      <formula>$C$4</formula>
    </cfRule>
  </conditionalFormatting>
  <conditionalFormatting sqref="CI22">
    <cfRule type="cellIs" dxfId="22355" priority="5350" operator="lessThan">
      <formula>$C$4</formula>
    </cfRule>
  </conditionalFormatting>
  <conditionalFormatting sqref="CI22">
    <cfRule type="cellIs" dxfId="22354" priority="5351" operator="lessThan">
      <formula>$C$4</formula>
    </cfRule>
  </conditionalFormatting>
  <conditionalFormatting sqref="CI23">
    <cfRule type="cellIs" dxfId="22353" priority="5352" operator="lessThan">
      <formula>$C$4</formula>
    </cfRule>
  </conditionalFormatting>
  <conditionalFormatting sqref="CI23">
    <cfRule type="cellIs" dxfId="22352" priority="5353" operator="lessThan">
      <formula>$C$4</formula>
    </cfRule>
  </conditionalFormatting>
  <conditionalFormatting sqref="CI24">
    <cfRule type="cellIs" dxfId="22351" priority="5354" operator="lessThan">
      <formula>$C$4</formula>
    </cfRule>
  </conditionalFormatting>
  <conditionalFormatting sqref="CI24">
    <cfRule type="cellIs" dxfId="22350" priority="5355" operator="lessThan">
      <formula>$C$4</formula>
    </cfRule>
  </conditionalFormatting>
  <conditionalFormatting sqref="CI25">
    <cfRule type="cellIs" dxfId="22349" priority="5356" operator="lessThan">
      <formula>$C$4</formula>
    </cfRule>
  </conditionalFormatting>
  <conditionalFormatting sqref="CI25">
    <cfRule type="cellIs" dxfId="22348" priority="5357" operator="lessThan">
      <formula>$C$4</formula>
    </cfRule>
  </conditionalFormatting>
  <conditionalFormatting sqref="CI26">
    <cfRule type="cellIs" dxfId="22347" priority="5358" operator="lessThan">
      <formula>$C$4</formula>
    </cfRule>
  </conditionalFormatting>
  <conditionalFormatting sqref="CI26">
    <cfRule type="cellIs" dxfId="22346" priority="5359" operator="lessThan">
      <formula>$C$4</formula>
    </cfRule>
  </conditionalFormatting>
  <conditionalFormatting sqref="CI27">
    <cfRule type="cellIs" dxfId="22345" priority="5360" operator="lessThan">
      <formula>$C$4</formula>
    </cfRule>
  </conditionalFormatting>
  <conditionalFormatting sqref="CI27">
    <cfRule type="cellIs" dxfId="22344" priority="5361" operator="lessThan">
      <formula>$C$4</formula>
    </cfRule>
  </conditionalFormatting>
  <conditionalFormatting sqref="CI28">
    <cfRule type="cellIs" dxfId="22343" priority="5362" operator="lessThan">
      <formula>$C$4</formula>
    </cfRule>
  </conditionalFormatting>
  <conditionalFormatting sqref="CI28">
    <cfRule type="cellIs" dxfId="22342" priority="5363" operator="lessThan">
      <formula>$C$4</formula>
    </cfRule>
  </conditionalFormatting>
  <conditionalFormatting sqref="CI29">
    <cfRule type="cellIs" dxfId="22341" priority="5364" operator="lessThan">
      <formula>$C$4</formula>
    </cfRule>
  </conditionalFormatting>
  <conditionalFormatting sqref="CI29">
    <cfRule type="cellIs" dxfId="22340" priority="5365" operator="lessThan">
      <formula>$C$4</formula>
    </cfRule>
  </conditionalFormatting>
  <conditionalFormatting sqref="CI30">
    <cfRule type="cellIs" dxfId="22339" priority="5366" operator="lessThan">
      <formula>$C$4</formula>
    </cfRule>
  </conditionalFormatting>
  <conditionalFormatting sqref="CI30">
    <cfRule type="cellIs" dxfId="22338" priority="5367" operator="lessThan">
      <formula>$C$4</formula>
    </cfRule>
  </conditionalFormatting>
  <conditionalFormatting sqref="CI31">
    <cfRule type="cellIs" dxfId="22337" priority="5368" operator="lessThan">
      <formula>$C$4</formula>
    </cfRule>
  </conditionalFormatting>
  <conditionalFormatting sqref="CI31">
    <cfRule type="cellIs" dxfId="22336" priority="5369" operator="lessThan">
      <formula>$C$4</formula>
    </cfRule>
  </conditionalFormatting>
  <conditionalFormatting sqref="CI32">
    <cfRule type="cellIs" dxfId="22335" priority="5370" operator="lessThan">
      <formula>$C$4</formula>
    </cfRule>
  </conditionalFormatting>
  <conditionalFormatting sqref="CI32">
    <cfRule type="cellIs" dxfId="22334" priority="5371" operator="lessThan">
      <formula>$C$4</formula>
    </cfRule>
  </conditionalFormatting>
  <conditionalFormatting sqref="CI33">
    <cfRule type="cellIs" dxfId="22333" priority="5372" operator="lessThan">
      <formula>$C$4</formula>
    </cfRule>
  </conditionalFormatting>
  <conditionalFormatting sqref="CI33">
    <cfRule type="cellIs" dxfId="22332" priority="5373" operator="lessThan">
      <formula>$C$4</formula>
    </cfRule>
  </conditionalFormatting>
  <conditionalFormatting sqref="CI34">
    <cfRule type="cellIs" dxfId="22331" priority="5374" operator="lessThan">
      <formula>$C$4</formula>
    </cfRule>
  </conditionalFormatting>
  <conditionalFormatting sqref="CI34">
    <cfRule type="cellIs" dxfId="22330" priority="5375" operator="lessThan">
      <formula>$C$4</formula>
    </cfRule>
  </conditionalFormatting>
  <conditionalFormatting sqref="CI35">
    <cfRule type="cellIs" dxfId="22329" priority="5376" operator="lessThan">
      <formula>$C$4</formula>
    </cfRule>
  </conditionalFormatting>
  <conditionalFormatting sqref="CI35">
    <cfRule type="cellIs" dxfId="22328" priority="5377" operator="lessThan">
      <formula>$C$4</formula>
    </cfRule>
  </conditionalFormatting>
  <conditionalFormatting sqref="CI36">
    <cfRule type="cellIs" dxfId="22327" priority="5378" operator="lessThan">
      <formula>$C$4</formula>
    </cfRule>
  </conditionalFormatting>
  <conditionalFormatting sqref="CI36">
    <cfRule type="cellIs" dxfId="22326" priority="5379" operator="lessThan">
      <formula>$C$4</formula>
    </cfRule>
  </conditionalFormatting>
  <conditionalFormatting sqref="CI37">
    <cfRule type="cellIs" dxfId="22325" priority="5380" operator="lessThan">
      <formula>$C$4</formula>
    </cfRule>
  </conditionalFormatting>
  <conditionalFormatting sqref="CI37">
    <cfRule type="cellIs" dxfId="22324" priority="5381" operator="lessThan">
      <formula>$C$4</formula>
    </cfRule>
  </conditionalFormatting>
  <conditionalFormatting sqref="CI38">
    <cfRule type="cellIs" dxfId="22323" priority="5382" operator="lessThan">
      <formula>$C$4</formula>
    </cfRule>
  </conditionalFormatting>
  <conditionalFormatting sqref="CI38">
    <cfRule type="cellIs" dxfId="22322" priority="5383" operator="lessThan">
      <formula>$C$4</formula>
    </cfRule>
  </conditionalFormatting>
  <conditionalFormatting sqref="CI39">
    <cfRule type="cellIs" dxfId="22321" priority="5384" operator="lessThan">
      <formula>$C$4</formula>
    </cfRule>
  </conditionalFormatting>
  <conditionalFormatting sqref="CI39">
    <cfRule type="cellIs" dxfId="22320" priority="5385" operator="lessThan">
      <formula>$C$4</formula>
    </cfRule>
  </conditionalFormatting>
  <conditionalFormatting sqref="CI40">
    <cfRule type="cellIs" dxfId="22319" priority="5386" operator="lessThan">
      <formula>$C$4</formula>
    </cfRule>
  </conditionalFormatting>
  <conditionalFormatting sqref="CI40">
    <cfRule type="cellIs" dxfId="22318" priority="5387" operator="lessThan">
      <formula>$C$4</formula>
    </cfRule>
  </conditionalFormatting>
  <conditionalFormatting sqref="CI41">
    <cfRule type="cellIs" dxfId="22317" priority="5388" operator="lessThan">
      <formula>$C$4</formula>
    </cfRule>
  </conditionalFormatting>
  <conditionalFormatting sqref="CI41">
    <cfRule type="cellIs" dxfId="22316" priority="5389" operator="lessThan">
      <formula>$C$4</formula>
    </cfRule>
  </conditionalFormatting>
  <conditionalFormatting sqref="CI42">
    <cfRule type="cellIs" dxfId="22315" priority="5390" operator="lessThan">
      <formula>$C$4</formula>
    </cfRule>
  </conditionalFormatting>
  <conditionalFormatting sqref="CI42">
    <cfRule type="cellIs" dxfId="22314" priority="5391" operator="lessThan">
      <formula>$C$4</formula>
    </cfRule>
  </conditionalFormatting>
  <conditionalFormatting sqref="CI43">
    <cfRule type="cellIs" dxfId="22313" priority="5392" operator="lessThan">
      <formula>$C$4</formula>
    </cfRule>
  </conditionalFormatting>
  <conditionalFormatting sqref="CI43">
    <cfRule type="cellIs" dxfId="22312" priority="5393" operator="lessThan">
      <formula>$C$4</formula>
    </cfRule>
  </conditionalFormatting>
  <conditionalFormatting sqref="CI44">
    <cfRule type="cellIs" dxfId="22311" priority="5394" operator="lessThan">
      <formula>$C$4</formula>
    </cfRule>
  </conditionalFormatting>
  <conditionalFormatting sqref="CI44">
    <cfRule type="cellIs" dxfId="22310" priority="5395" operator="lessThan">
      <formula>$C$4</formula>
    </cfRule>
  </conditionalFormatting>
  <conditionalFormatting sqref="CI45">
    <cfRule type="cellIs" dxfId="22309" priority="5396" operator="lessThan">
      <formula>$C$4</formula>
    </cfRule>
  </conditionalFormatting>
  <conditionalFormatting sqref="CI45">
    <cfRule type="cellIs" dxfId="22308" priority="5397" operator="lessThan">
      <formula>$C$4</formula>
    </cfRule>
  </conditionalFormatting>
  <conditionalFormatting sqref="CI46">
    <cfRule type="cellIs" dxfId="22307" priority="5398" operator="lessThan">
      <formula>$C$4</formula>
    </cfRule>
  </conditionalFormatting>
  <conditionalFormatting sqref="CI46">
    <cfRule type="cellIs" dxfId="22306" priority="5399" operator="lessThan">
      <formula>$C$4</formula>
    </cfRule>
  </conditionalFormatting>
  <conditionalFormatting sqref="CI47">
    <cfRule type="cellIs" dxfId="22305" priority="5400" operator="lessThan">
      <formula>$C$4</formula>
    </cfRule>
  </conditionalFormatting>
  <conditionalFormatting sqref="CI47">
    <cfRule type="cellIs" dxfId="22304" priority="5401" operator="lessThan">
      <formula>$C$4</formula>
    </cfRule>
  </conditionalFormatting>
  <conditionalFormatting sqref="CI48">
    <cfRule type="cellIs" dxfId="22303" priority="5402" operator="lessThan">
      <formula>$C$4</formula>
    </cfRule>
  </conditionalFormatting>
  <conditionalFormatting sqref="CI48">
    <cfRule type="cellIs" dxfId="22302" priority="5403" operator="lessThan">
      <formula>$C$4</formula>
    </cfRule>
  </conditionalFormatting>
  <conditionalFormatting sqref="CI49">
    <cfRule type="cellIs" dxfId="22301" priority="5404" operator="lessThan">
      <formula>$C$4</formula>
    </cfRule>
  </conditionalFormatting>
  <conditionalFormatting sqref="CI49">
    <cfRule type="cellIs" dxfId="22300" priority="5405" operator="lessThan">
      <formula>$C$4</formula>
    </cfRule>
  </conditionalFormatting>
  <conditionalFormatting sqref="CI50">
    <cfRule type="cellIs" dxfId="22299" priority="5406" operator="lessThan">
      <formula>$C$4</formula>
    </cfRule>
  </conditionalFormatting>
  <conditionalFormatting sqref="CI50">
    <cfRule type="cellIs" dxfId="22298" priority="5407" operator="lessThan">
      <formula>$C$4</formula>
    </cfRule>
  </conditionalFormatting>
  <conditionalFormatting sqref="CI51">
    <cfRule type="cellIs" dxfId="22297" priority="5408" operator="lessThan">
      <formula>$C$4</formula>
    </cfRule>
  </conditionalFormatting>
  <conditionalFormatting sqref="CI51">
    <cfRule type="cellIs" dxfId="22296" priority="5409" operator="lessThan">
      <formula>$C$4</formula>
    </cfRule>
  </conditionalFormatting>
  <conditionalFormatting sqref="CI52">
    <cfRule type="cellIs" dxfId="22295" priority="5410" operator="lessThan">
      <formula>$C$4</formula>
    </cfRule>
  </conditionalFormatting>
  <conditionalFormatting sqref="CI52">
    <cfRule type="cellIs" dxfId="22294" priority="5411" operator="lessThan">
      <formula>$C$4</formula>
    </cfRule>
  </conditionalFormatting>
  <conditionalFormatting sqref="CI53">
    <cfRule type="cellIs" dxfId="22293" priority="5412" operator="lessThan">
      <formula>$C$4</formula>
    </cfRule>
  </conditionalFormatting>
  <conditionalFormatting sqref="CI53">
    <cfRule type="cellIs" dxfId="22292" priority="5413" operator="lessThan">
      <formula>$C$4</formula>
    </cfRule>
  </conditionalFormatting>
  <conditionalFormatting sqref="CI54">
    <cfRule type="cellIs" dxfId="22291" priority="5414" operator="lessThan">
      <formula>$C$4</formula>
    </cfRule>
  </conditionalFormatting>
  <conditionalFormatting sqref="CI54">
    <cfRule type="cellIs" dxfId="22290" priority="5415" operator="lessThan">
      <formula>$C$4</formula>
    </cfRule>
  </conditionalFormatting>
  <conditionalFormatting sqref="CI55">
    <cfRule type="cellIs" dxfId="22289" priority="5416" operator="lessThan">
      <formula>$C$4</formula>
    </cfRule>
  </conditionalFormatting>
  <conditionalFormatting sqref="CI55">
    <cfRule type="cellIs" dxfId="22288" priority="5417" operator="lessThan">
      <formula>$C$4</formula>
    </cfRule>
  </conditionalFormatting>
  <conditionalFormatting sqref="CI56">
    <cfRule type="cellIs" dxfId="22287" priority="5418" operator="lessThan">
      <formula>$C$4</formula>
    </cfRule>
  </conditionalFormatting>
  <conditionalFormatting sqref="CI56">
    <cfRule type="cellIs" dxfId="22286" priority="5419" operator="lessThan">
      <formula>$C$4</formula>
    </cfRule>
  </conditionalFormatting>
  <conditionalFormatting sqref="CI57">
    <cfRule type="cellIs" dxfId="22285" priority="5420" operator="lessThan">
      <formula>$C$4</formula>
    </cfRule>
  </conditionalFormatting>
  <conditionalFormatting sqref="CI57">
    <cfRule type="cellIs" dxfId="22284" priority="5421" operator="lessThan">
      <formula>$C$4</formula>
    </cfRule>
  </conditionalFormatting>
  <conditionalFormatting sqref="CI58">
    <cfRule type="cellIs" dxfId="22283" priority="5422" operator="lessThan">
      <formula>$C$4</formula>
    </cfRule>
  </conditionalFormatting>
  <conditionalFormatting sqref="CI58">
    <cfRule type="cellIs" dxfId="22282" priority="5423" operator="lessThan">
      <formula>$C$4</formula>
    </cfRule>
  </conditionalFormatting>
  <conditionalFormatting sqref="CI59">
    <cfRule type="cellIs" dxfId="22281" priority="5424" operator="lessThan">
      <formula>$C$4</formula>
    </cfRule>
  </conditionalFormatting>
  <conditionalFormatting sqref="CI59">
    <cfRule type="cellIs" dxfId="22280" priority="5425" operator="lessThan">
      <formula>$C$4</formula>
    </cfRule>
  </conditionalFormatting>
  <conditionalFormatting sqref="CI60">
    <cfRule type="cellIs" dxfId="22279" priority="5426" operator="lessThan">
      <formula>$C$4</formula>
    </cfRule>
  </conditionalFormatting>
  <conditionalFormatting sqref="CI60">
    <cfRule type="cellIs" dxfId="22278" priority="5427" operator="lessThan">
      <formula>$C$4</formula>
    </cfRule>
  </conditionalFormatting>
  <conditionalFormatting sqref="CJ11">
    <cfRule type="cellIs" dxfId="22277" priority="5428" operator="lessThan">
      <formula>$C$4</formula>
    </cfRule>
  </conditionalFormatting>
  <conditionalFormatting sqref="CJ11">
    <cfRule type="cellIs" dxfId="22276" priority="5429" operator="lessThan">
      <formula>$C$4</formula>
    </cfRule>
  </conditionalFormatting>
  <conditionalFormatting sqref="CJ12">
    <cfRule type="cellIs" dxfId="22275" priority="5430" operator="lessThan">
      <formula>$C$4</formula>
    </cfRule>
  </conditionalFormatting>
  <conditionalFormatting sqref="CJ12">
    <cfRule type="cellIs" dxfId="22274" priority="5431" operator="lessThan">
      <formula>$C$4</formula>
    </cfRule>
  </conditionalFormatting>
  <conditionalFormatting sqref="CJ13">
    <cfRule type="cellIs" dxfId="22273" priority="5432" operator="lessThan">
      <formula>$C$4</formula>
    </cfRule>
  </conditionalFormatting>
  <conditionalFormatting sqref="CJ13">
    <cfRule type="cellIs" dxfId="22272" priority="5433" operator="lessThan">
      <formula>$C$4</formula>
    </cfRule>
  </conditionalFormatting>
  <conditionalFormatting sqref="CJ14">
    <cfRule type="cellIs" dxfId="22271" priority="5434" operator="lessThan">
      <formula>$C$4</formula>
    </cfRule>
  </conditionalFormatting>
  <conditionalFormatting sqref="CJ14">
    <cfRule type="cellIs" dxfId="22270" priority="5435" operator="lessThan">
      <formula>$C$4</formula>
    </cfRule>
  </conditionalFormatting>
  <conditionalFormatting sqref="CJ15">
    <cfRule type="cellIs" dxfId="22269" priority="5436" operator="lessThan">
      <formula>$C$4</formula>
    </cfRule>
  </conditionalFormatting>
  <conditionalFormatting sqref="CJ15">
    <cfRule type="cellIs" dxfId="22268" priority="5437" operator="lessThan">
      <formula>$C$4</formula>
    </cfRule>
  </conditionalFormatting>
  <conditionalFormatting sqref="CJ16">
    <cfRule type="cellIs" dxfId="22267" priority="5438" operator="lessThan">
      <formula>$C$4</formula>
    </cfRule>
  </conditionalFormatting>
  <conditionalFormatting sqref="CJ16">
    <cfRule type="cellIs" dxfId="22266" priority="5439" operator="lessThan">
      <formula>$C$4</formula>
    </cfRule>
  </conditionalFormatting>
  <conditionalFormatting sqref="CJ17">
    <cfRule type="cellIs" dxfId="22265" priority="5440" operator="lessThan">
      <formula>$C$4</formula>
    </cfRule>
  </conditionalFormatting>
  <conditionalFormatting sqref="CJ17">
    <cfRule type="cellIs" dxfId="22264" priority="5441" operator="lessThan">
      <formula>$C$4</formula>
    </cfRule>
  </conditionalFormatting>
  <conditionalFormatting sqref="CJ18">
    <cfRule type="cellIs" dxfId="22263" priority="5442" operator="lessThan">
      <formula>$C$4</formula>
    </cfRule>
  </conditionalFormatting>
  <conditionalFormatting sqref="CJ18">
    <cfRule type="cellIs" dxfId="22262" priority="5443" operator="lessThan">
      <formula>$C$4</formula>
    </cfRule>
  </conditionalFormatting>
  <conditionalFormatting sqref="CJ19">
    <cfRule type="cellIs" dxfId="22261" priority="5444" operator="lessThan">
      <formula>$C$4</formula>
    </cfRule>
  </conditionalFormatting>
  <conditionalFormatting sqref="CJ19">
    <cfRule type="cellIs" dxfId="22260" priority="5445" operator="lessThan">
      <formula>$C$4</formula>
    </cfRule>
  </conditionalFormatting>
  <conditionalFormatting sqref="CJ20">
    <cfRule type="cellIs" dxfId="22259" priority="5446" operator="lessThan">
      <formula>$C$4</formula>
    </cfRule>
  </conditionalFormatting>
  <conditionalFormatting sqref="CJ20">
    <cfRule type="cellIs" dxfId="22258" priority="5447" operator="lessThan">
      <formula>$C$4</formula>
    </cfRule>
  </conditionalFormatting>
  <conditionalFormatting sqref="CJ21">
    <cfRule type="cellIs" dxfId="22257" priority="5448" operator="lessThan">
      <formula>$C$4</formula>
    </cfRule>
  </conditionalFormatting>
  <conditionalFormatting sqref="CJ21">
    <cfRule type="cellIs" dxfId="22256" priority="5449" operator="lessThan">
      <formula>$C$4</formula>
    </cfRule>
  </conditionalFormatting>
  <conditionalFormatting sqref="CJ22">
    <cfRule type="cellIs" dxfId="22255" priority="5450" operator="lessThan">
      <formula>$C$4</formula>
    </cfRule>
  </conditionalFormatting>
  <conditionalFormatting sqref="CJ22">
    <cfRule type="cellIs" dxfId="22254" priority="5451" operator="lessThan">
      <formula>$C$4</formula>
    </cfRule>
  </conditionalFormatting>
  <conditionalFormatting sqref="CJ23">
    <cfRule type="cellIs" dxfId="22253" priority="5452" operator="lessThan">
      <formula>$C$4</formula>
    </cfRule>
  </conditionalFormatting>
  <conditionalFormatting sqref="CJ23">
    <cfRule type="cellIs" dxfId="22252" priority="5453" operator="lessThan">
      <formula>$C$4</formula>
    </cfRule>
  </conditionalFormatting>
  <conditionalFormatting sqref="CJ24">
    <cfRule type="cellIs" dxfId="22251" priority="5454" operator="lessThan">
      <formula>$C$4</formula>
    </cfRule>
  </conditionalFormatting>
  <conditionalFormatting sqref="CJ24">
    <cfRule type="cellIs" dxfId="22250" priority="5455" operator="lessThan">
      <formula>$C$4</formula>
    </cfRule>
  </conditionalFormatting>
  <conditionalFormatting sqref="CJ25">
    <cfRule type="cellIs" dxfId="22249" priority="5456" operator="lessThan">
      <formula>$C$4</formula>
    </cfRule>
  </conditionalFormatting>
  <conditionalFormatting sqref="CJ25">
    <cfRule type="cellIs" dxfId="22248" priority="5457" operator="lessThan">
      <formula>$C$4</formula>
    </cfRule>
  </conditionalFormatting>
  <conditionalFormatting sqref="CJ26">
    <cfRule type="cellIs" dxfId="22247" priority="5458" operator="lessThan">
      <formula>$C$4</formula>
    </cfRule>
  </conditionalFormatting>
  <conditionalFormatting sqref="CJ26">
    <cfRule type="cellIs" dxfId="22246" priority="5459" operator="lessThan">
      <formula>$C$4</formula>
    </cfRule>
  </conditionalFormatting>
  <conditionalFormatting sqref="CJ27">
    <cfRule type="cellIs" dxfId="22245" priority="5460" operator="lessThan">
      <formula>$C$4</formula>
    </cfRule>
  </conditionalFormatting>
  <conditionalFormatting sqref="CJ27">
    <cfRule type="cellIs" dxfId="22244" priority="5461" operator="lessThan">
      <formula>$C$4</formula>
    </cfRule>
  </conditionalFormatting>
  <conditionalFormatting sqref="CJ28">
    <cfRule type="cellIs" dxfId="22243" priority="5462" operator="lessThan">
      <formula>$C$4</formula>
    </cfRule>
  </conditionalFormatting>
  <conditionalFormatting sqref="CJ28">
    <cfRule type="cellIs" dxfId="22242" priority="5463" operator="lessThan">
      <formula>$C$4</formula>
    </cfRule>
  </conditionalFormatting>
  <conditionalFormatting sqref="CJ29">
    <cfRule type="cellIs" dxfId="22241" priority="5464" operator="lessThan">
      <formula>$C$4</formula>
    </cfRule>
  </conditionalFormatting>
  <conditionalFormatting sqref="CJ29">
    <cfRule type="cellIs" dxfId="22240" priority="5465" operator="lessThan">
      <formula>$C$4</formula>
    </cfRule>
  </conditionalFormatting>
  <conditionalFormatting sqref="CJ30">
    <cfRule type="cellIs" dxfId="22239" priority="5466" operator="lessThan">
      <formula>$C$4</formula>
    </cfRule>
  </conditionalFormatting>
  <conditionalFormatting sqref="CJ30">
    <cfRule type="cellIs" dxfId="22238" priority="5467" operator="lessThan">
      <formula>$C$4</formula>
    </cfRule>
  </conditionalFormatting>
  <conditionalFormatting sqref="CJ31">
    <cfRule type="cellIs" dxfId="22237" priority="5468" operator="lessThan">
      <formula>$C$4</formula>
    </cfRule>
  </conditionalFormatting>
  <conditionalFormatting sqref="CJ31">
    <cfRule type="cellIs" dxfId="22236" priority="5469" operator="lessThan">
      <formula>$C$4</formula>
    </cfRule>
  </conditionalFormatting>
  <conditionalFormatting sqref="CJ32">
    <cfRule type="cellIs" dxfId="22235" priority="5470" operator="lessThan">
      <formula>$C$4</formula>
    </cfRule>
  </conditionalFormatting>
  <conditionalFormatting sqref="CJ32">
    <cfRule type="cellIs" dxfId="22234" priority="5471" operator="lessThan">
      <formula>$C$4</formula>
    </cfRule>
  </conditionalFormatting>
  <conditionalFormatting sqref="CJ33">
    <cfRule type="cellIs" dxfId="22233" priority="5472" operator="lessThan">
      <formula>$C$4</formula>
    </cfRule>
  </conditionalFormatting>
  <conditionalFormatting sqref="CJ33">
    <cfRule type="cellIs" dxfId="22232" priority="5473" operator="lessThan">
      <formula>$C$4</formula>
    </cfRule>
  </conditionalFormatting>
  <conditionalFormatting sqref="CJ34">
    <cfRule type="cellIs" dxfId="22231" priority="5474" operator="lessThan">
      <formula>$C$4</formula>
    </cfRule>
  </conditionalFormatting>
  <conditionalFormatting sqref="CJ34">
    <cfRule type="cellIs" dxfId="22230" priority="5475" operator="lessThan">
      <formula>$C$4</formula>
    </cfRule>
  </conditionalFormatting>
  <conditionalFormatting sqref="CJ35">
    <cfRule type="cellIs" dxfId="22229" priority="5476" operator="lessThan">
      <formula>$C$4</formula>
    </cfRule>
  </conditionalFormatting>
  <conditionalFormatting sqref="CJ35">
    <cfRule type="cellIs" dxfId="22228" priority="5477" operator="lessThan">
      <formula>$C$4</formula>
    </cfRule>
  </conditionalFormatting>
  <conditionalFormatting sqref="CJ36">
    <cfRule type="cellIs" dxfId="22227" priority="5478" operator="lessThan">
      <formula>$C$4</formula>
    </cfRule>
  </conditionalFormatting>
  <conditionalFormatting sqref="CJ36">
    <cfRule type="cellIs" dxfId="22226" priority="5479" operator="lessThan">
      <formula>$C$4</formula>
    </cfRule>
  </conditionalFormatting>
  <conditionalFormatting sqref="CJ37">
    <cfRule type="cellIs" dxfId="22225" priority="5480" operator="lessThan">
      <formula>$C$4</formula>
    </cfRule>
  </conditionalFormatting>
  <conditionalFormatting sqref="CJ37">
    <cfRule type="cellIs" dxfId="22224" priority="5481" operator="lessThan">
      <formula>$C$4</formula>
    </cfRule>
  </conditionalFormatting>
  <conditionalFormatting sqref="CJ38">
    <cfRule type="cellIs" dxfId="22223" priority="5482" operator="lessThan">
      <formula>$C$4</formula>
    </cfRule>
  </conditionalFormatting>
  <conditionalFormatting sqref="CJ38">
    <cfRule type="cellIs" dxfId="22222" priority="5483" operator="lessThan">
      <formula>$C$4</formula>
    </cfRule>
  </conditionalFormatting>
  <conditionalFormatting sqref="CJ39">
    <cfRule type="cellIs" dxfId="22221" priority="5484" operator="lessThan">
      <formula>$C$4</formula>
    </cfRule>
  </conditionalFormatting>
  <conditionalFormatting sqref="CJ39">
    <cfRule type="cellIs" dxfId="22220" priority="5485" operator="lessThan">
      <formula>$C$4</formula>
    </cfRule>
  </conditionalFormatting>
  <conditionalFormatting sqref="CJ40">
    <cfRule type="cellIs" dxfId="22219" priority="5486" operator="lessThan">
      <formula>$C$4</formula>
    </cfRule>
  </conditionalFormatting>
  <conditionalFormatting sqref="CJ40">
    <cfRule type="cellIs" dxfId="22218" priority="5487" operator="lessThan">
      <formula>$C$4</formula>
    </cfRule>
  </conditionalFormatting>
  <conditionalFormatting sqref="CJ41">
    <cfRule type="cellIs" dxfId="22217" priority="5488" operator="lessThan">
      <formula>$C$4</formula>
    </cfRule>
  </conditionalFormatting>
  <conditionalFormatting sqref="CJ41">
    <cfRule type="cellIs" dxfId="22216" priority="5489" operator="lessThan">
      <formula>$C$4</formula>
    </cfRule>
  </conditionalFormatting>
  <conditionalFormatting sqref="CJ42">
    <cfRule type="cellIs" dxfId="22215" priority="5490" operator="lessThan">
      <formula>$C$4</formula>
    </cfRule>
  </conditionalFormatting>
  <conditionalFormatting sqref="CJ42">
    <cfRule type="cellIs" dxfId="22214" priority="5491" operator="lessThan">
      <formula>$C$4</formula>
    </cfRule>
  </conditionalFormatting>
  <conditionalFormatting sqref="CJ43">
    <cfRule type="cellIs" dxfId="22213" priority="5492" operator="lessThan">
      <formula>$C$4</formula>
    </cfRule>
  </conditionalFormatting>
  <conditionalFormatting sqref="CJ43">
    <cfRule type="cellIs" dxfId="22212" priority="5493" operator="lessThan">
      <formula>$C$4</formula>
    </cfRule>
  </conditionalFormatting>
  <conditionalFormatting sqref="CJ44">
    <cfRule type="cellIs" dxfId="22211" priority="5494" operator="lessThan">
      <formula>$C$4</formula>
    </cfRule>
  </conditionalFormatting>
  <conditionalFormatting sqref="CJ44">
    <cfRule type="cellIs" dxfId="22210" priority="5495" operator="lessThan">
      <formula>$C$4</formula>
    </cfRule>
  </conditionalFormatting>
  <conditionalFormatting sqref="CJ45">
    <cfRule type="cellIs" dxfId="22209" priority="5496" operator="lessThan">
      <formula>$C$4</formula>
    </cfRule>
  </conditionalFormatting>
  <conditionalFormatting sqref="CJ45">
    <cfRule type="cellIs" dxfId="22208" priority="5497" operator="lessThan">
      <formula>$C$4</formula>
    </cfRule>
  </conditionalFormatting>
  <conditionalFormatting sqref="CJ46">
    <cfRule type="cellIs" dxfId="22207" priority="5498" operator="lessThan">
      <formula>$C$4</formula>
    </cfRule>
  </conditionalFormatting>
  <conditionalFormatting sqref="CJ46">
    <cfRule type="cellIs" dxfId="22206" priority="5499" operator="lessThan">
      <formula>$C$4</formula>
    </cfRule>
  </conditionalFormatting>
  <conditionalFormatting sqref="CJ47">
    <cfRule type="cellIs" dxfId="22205" priority="5500" operator="lessThan">
      <formula>$C$4</formula>
    </cfRule>
  </conditionalFormatting>
  <conditionalFormatting sqref="CJ47">
    <cfRule type="cellIs" dxfId="22204" priority="5501" operator="lessThan">
      <formula>$C$4</formula>
    </cfRule>
  </conditionalFormatting>
  <conditionalFormatting sqref="CJ48">
    <cfRule type="cellIs" dxfId="22203" priority="5502" operator="lessThan">
      <formula>$C$4</formula>
    </cfRule>
  </conditionalFormatting>
  <conditionalFormatting sqref="CJ48">
    <cfRule type="cellIs" dxfId="22202" priority="5503" operator="lessThan">
      <formula>$C$4</formula>
    </cfRule>
  </conditionalFormatting>
  <conditionalFormatting sqref="CJ49">
    <cfRule type="cellIs" dxfId="22201" priority="5504" operator="lessThan">
      <formula>$C$4</formula>
    </cfRule>
  </conditionalFormatting>
  <conditionalFormatting sqref="CJ49">
    <cfRule type="cellIs" dxfId="22200" priority="5505" operator="lessThan">
      <formula>$C$4</formula>
    </cfRule>
  </conditionalFormatting>
  <conditionalFormatting sqref="CJ50">
    <cfRule type="cellIs" dxfId="22199" priority="5506" operator="lessThan">
      <formula>$C$4</formula>
    </cfRule>
  </conditionalFormatting>
  <conditionalFormatting sqref="CJ50">
    <cfRule type="cellIs" dxfId="22198" priority="5507" operator="lessThan">
      <formula>$C$4</formula>
    </cfRule>
  </conditionalFormatting>
  <conditionalFormatting sqref="CJ51">
    <cfRule type="cellIs" dxfId="22197" priority="5508" operator="lessThan">
      <formula>$C$4</formula>
    </cfRule>
  </conditionalFormatting>
  <conditionalFormatting sqref="CJ51">
    <cfRule type="cellIs" dxfId="22196" priority="5509" operator="lessThan">
      <formula>$C$4</formula>
    </cfRule>
  </conditionalFormatting>
  <conditionalFormatting sqref="CJ52">
    <cfRule type="cellIs" dxfId="22195" priority="5510" operator="lessThan">
      <formula>$C$4</formula>
    </cfRule>
  </conditionalFormatting>
  <conditionalFormatting sqref="CJ52">
    <cfRule type="cellIs" dxfId="22194" priority="5511" operator="lessThan">
      <formula>$C$4</formula>
    </cfRule>
  </conditionalFormatting>
  <conditionalFormatting sqref="CJ53">
    <cfRule type="cellIs" dxfId="22193" priority="5512" operator="lessThan">
      <formula>$C$4</formula>
    </cfRule>
  </conditionalFormatting>
  <conditionalFormatting sqref="CJ53">
    <cfRule type="cellIs" dxfId="22192" priority="5513" operator="lessThan">
      <formula>$C$4</formula>
    </cfRule>
  </conditionalFormatting>
  <conditionalFormatting sqref="CJ54">
    <cfRule type="cellIs" dxfId="22191" priority="5514" operator="lessThan">
      <formula>$C$4</formula>
    </cfRule>
  </conditionalFormatting>
  <conditionalFormatting sqref="CJ54">
    <cfRule type="cellIs" dxfId="22190" priority="5515" operator="lessThan">
      <formula>$C$4</formula>
    </cfRule>
  </conditionalFormatting>
  <conditionalFormatting sqref="CJ55">
    <cfRule type="cellIs" dxfId="22189" priority="5516" operator="lessThan">
      <formula>$C$4</formula>
    </cfRule>
  </conditionalFormatting>
  <conditionalFormatting sqref="CJ55">
    <cfRule type="cellIs" dxfId="22188" priority="5517" operator="lessThan">
      <formula>$C$4</formula>
    </cfRule>
  </conditionalFormatting>
  <conditionalFormatting sqref="CJ56">
    <cfRule type="cellIs" dxfId="22187" priority="5518" operator="lessThan">
      <formula>$C$4</formula>
    </cfRule>
  </conditionalFormatting>
  <conditionalFormatting sqref="CJ56">
    <cfRule type="cellIs" dxfId="22186" priority="5519" operator="lessThan">
      <formula>$C$4</formula>
    </cfRule>
  </conditionalFormatting>
  <conditionalFormatting sqref="CJ57">
    <cfRule type="cellIs" dxfId="22185" priority="5520" operator="lessThan">
      <formula>$C$4</formula>
    </cfRule>
  </conditionalFormatting>
  <conditionalFormatting sqref="CJ57">
    <cfRule type="cellIs" dxfId="22184" priority="5521" operator="lessThan">
      <formula>$C$4</formula>
    </cfRule>
  </conditionalFormatting>
  <conditionalFormatting sqref="CJ58">
    <cfRule type="cellIs" dxfId="22183" priority="5522" operator="lessThan">
      <formula>$C$4</formula>
    </cfRule>
  </conditionalFormatting>
  <conditionalFormatting sqref="CJ58">
    <cfRule type="cellIs" dxfId="22182" priority="5523" operator="lessThan">
      <formula>$C$4</formula>
    </cfRule>
  </conditionalFormatting>
  <conditionalFormatting sqref="CJ59">
    <cfRule type="cellIs" dxfId="22181" priority="5524" operator="lessThan">
      <formula>$C$4</formula>
    </cfRule>
  </conditionalFormatting>
  <conditionalFormatting sqref="CJ59">
    <cfRule type="cellIs" dxfId="22180" priority="5525" operator="lessThan">
      <formula>$C$4</formula>
    </cfRule>
  </conditionalFormatting>
  <conditionalFormatting sqref="CJ60">
    <cfRule type="cellIs" dxfId="22179" priority="5526" operator="lessThan">
      <formula>$C$4</formula>
    </cfRule>
  </conditionalFormatting>
  <conditionalFormatting sqref="CJ60">
    <cfRule type="cellIs" dxfId="22178" priority="5527" operator="lessThan">
      <formula>$C$4</formula>
    </cfRule>
  </conditionalFormatting>
  <conditionalFormatting sqref="CK11">
    <cfRule type="cellIs" dxfId="22177" priority="5528" operator="lessThan">
      <formula>$C$4</formula>
    </cfRule>
  </conditionalFormatting>
  <conditionalFormatting sqref="CK11">
    <cfRule type="cellIs" dxfId="22176" priority="5529" operator="lessThan">
      <formula>$C$4</formula>
    </cfRule>
  </conditionalFormatting>
  <conditionalFormatting sqref="CK12">
    <cfRule type="cellIs" dxfId="22175" priority="5530" operator="lessThan">
      <formula>$C$4</formula>
    </cfRule>
  </conditionalFormatting>
  <conditionalFormatting sqref="CK12">
    <cfRule type="cellIs" dxfId="22174" priority="5531" operator="lessThan">
      <formula>$C$4</formula>
    </cfRule>
  </conditionalFormatting>
  <conditionalFormatting sqref="CK13">
    <cfRule type="cellIs" dxfId="22173" priority="5532" operator="lessThan">
      <formula>$C$4</formula>
    </cfRule>
  </conditionalFormatting>
  <conditionalFormatting sqref="CK13">
    <cfRule type="cellIs" dxfId="22172" priority="5533" operator="lessThan">
      <formula>$C$4</formula>
    </cfRule>
  </conditionalFormatting>
  <conditionalFormatting sqref="CK14">
    <cfRule type="cellIs" dxfId="22171" priority="5534" operator="lessThan">
      <formula>$C$4</formula>
    </cfRule>
  </conditionalFormatting>
  <conditionalFormatting sqref="CK14">
    <cfRule type="cellIs" dxfId="22170" priority="5535" operator="lessThan">
      <formula>$C$4</formula>
    </cfRule>
  </conditionalFormatting>
  <conditionalFormatting sqref="CK15">
    <cfRule type="cellIs" dxfId="22169" priority="5536" operator="lessThan">
      <formula>$C$4</formula>
    </cfRule>
  </conditionalFormatting>
  <conditionalFormatting sqref="CK15">
    <cfRule type="cellIs" dxfId="22168" priority="5537" operator="lessThan">
      <formula>$C$4</formula>
    </cfRule>
  </conditionalFormatting>
  <conditionalFormatting sqref="CK16">
    <cfRule type="cellIs" dxfId="22167" priority="5538" operator="lessThan">
      <formula>$C$4</formula>
    </cfRule>
  </conditionalFormatting>
  <conditionalFormatting sqref="CK16">
    <cfRule type="cellIs" dxfId="22166" priority="5539" operator="lessThan">
      <formula>$C$4</formula>
    </cfRule>
  </conditionalFormatting>
  <conditionalFormatting sqref="CK17">
    <cfRule type="cellIs" dxfId="22165" priority="5540" operator="lessThan">
      <formula>$C$4</formula>
    </cfRule>
  </conditionalFormatting>
  <conditionalFormatting sqref="CK17">
    <cfRule type="cellIs" dxfId="22164" priority="5541" operator="lessThan">
      <formula>$C$4</formula>
    </cfRule>
  </conditionalFormatting>
  <conditionalFormatting sqref="CK18">
    <cfRule type="cellIs" dxfId="22163" priority="5542" operator="lessThan">
      <formula>$C$4</formula>
    </cfRule>
  </conditionalFormatting>
  <conditionalFormatting sqref="CK18">
    <cfRule type="cellIs" dxfId="22162" priority="5543" operator="lessThan">
      <formula>$C$4</formula>
    </cfRule>
  </conditionalFormatting>
  <conditionalFormatting sqref="CK19">
    <cfRule type="cellIs" dxfId="22161" priority="5544" operator="lessThan">
      <formula>$C$4</formula>
    </cfRule>
  </conditionalFormatting>
  <conditionalFormatting sqref="CK19">
    <cfRule type="cellIs" dxfId="22160" priority="5545" operator="lessThan">
      <formula>$C$4</formula>
    </cfRule>
  </conditionalFormatting>
  <conditionalFormatting sqref="CK20">
    <cfRule type="cellIs" dxfId="22159" priority="5546" operator="lessThan">
      <formula>$C$4</formula>
    </cfRule>
  </conditionalFormatting>
  <conditionalFormatting sqref="CK20">
    <cfRule type="cellIs" dxfId="22158" priority="5547" operator="lessThan">
      <formula>$C$4</formula>
    </cfRule>
  </conditionalFormatting>
  <conditionalFormatting sqref="CK21">
    <cfRule type="cellIs" dxfId="22157" priority="5548" operator="lessThan">
      <formula>$C$4</formula>
    </cfRule>
  </conditionalFormatting>
  <conditionalFormatting sqref="CK21">
    <cfRule type="cellIs" dxfId="22156" priority="5549" operator="lessThan">
      <formula>$C$4</formula>
    </cfRule>
  </conditionalFormatting>
  <conditionalFormatting sqref="CK22">
    <cfRule type="cellIs" dxfId="22155" priority="5550" operator="lessThan">
      <formula>$C$4</formula>
    </cfRule>
  </conditionalFormatting>
  <conditionalFormatting sqref="CK22">
    <cfRule type="cellIs" dxfId="22154" priority="5551" operator="lessThan">
      <formula>$C$4</formula>
    </cfRule>
  </conditionalFormatting>
  <conditionalFormatting sqref="CK23">
    <cfRule type="cellIs" dxfId="22153" priority="5552" operator="lessThan">
      <formula>$C$4</formula>
    </cfRule>
  </conditionalFormatting>
  <conditionalFormatting sqref="CK23">
    <cfRule type="cellIs" dxfId="22152" priority="5553" operator="lessThan">
      <formula>$C$4</formula>
    </cfRule>
  </conditionalFormatting>
  <conditionalFormatting sqref="CK24">
    <cfRule type="cellIs" dxfId="22151" priority="5554" operator="lessThan">
      <formula>$C$4</formula>
    </cfRule>
  </conditionalFormatting>
  <conditionalFormatting sqref="CK24">
    <cfRule type="cellIs" dxfId="22150" priority="5555" operator="lessThan">
      <formula>$C$4</formula>
    </cfRule>
  </conditionalFormatting>
  <conditionalFormatting sqref="CK25">
    <cfRule type="cellIs" dxfId="22149" priority="5556" operator="lessThan">
      <formula>$C$4</formula>
    </cfRule>
  </conditionalFormatting>
  <conditionalFormatting sqref="CK25">
    <cfRule type="cellIs" dxfId="22148" priority="5557" operator="lessThan">
      <formula>$C$4</formula>
    </cfRule>
  </conditionalFormatting>
  <conditionalFormatting sqref="CK26">
    <cfRule type="cellIs" dxfId="22147" priority="5558" operator="lessThan">
      <formula>$C$4</formula>
    </cfRule>
  </conditionalFormatting>
  <conditionalFormatting sqref="CK26">
    <cfRule type="cellIs" dxfId="22146" priority="5559" operator="lessThan">
      <formula>$C$4</formula>
    </cfRule>
  </conditionalFormatting>
  <conditionalFormatting sqref="CK27">
    <cfRule type="cellIs" dxfId="22145" priority="5560" operator="lessThan">
      <formula>$C$4</formula>
    </cfRule>
  </conditionalFormatting>
  <conditionalFormatting sqref="CK27">
    <cfRule type="cellIs" dxfId="22144" priority="5561" operator="lessThan">
      <formula>$C$4</formula>
    </cfRule>
  </conditionalFormatting>
  <conditionalFormatting sqref="CK28">
    <cfRule type="cellIs" dxfId="22143" priority="5562" operator="lessThan">
      <formula>$C$4</formula>
    </cfRule>
  </conditionalFormatting>
  <conditionalFormatting sqref="CK28">
    <cfRule type="cellIs" dxfId="22142" priority="5563" operator="lessThan">
      <formula>$C$4</formula>
    </cfRule>
  </conditionalFormatting>
  <conditionalFormatting sqref="CK29">
    <cfRule type="cellIs" dxfId="22141" priority="5564" operator="lessThan">
      <formula>$C$4</formula>
    </cfRule>
  </conditionalFormatting>
  <conditionalFormatting sqref="CK29">
    <cfRule type="cellIs" dxfId="22140" priority="5565" operator="lessThan">
      <formula>$C$4</formula>
    </cfRule>
  </conditionalFormatting>
  <conditionalFormatting sqref="CK30">
    <cfRule type="cellIs" dxfId="22139" priority="5566" operator="lessThan">
      <formula>$C$4</formula>
    </cfRule>
  </conditionalFormatting>
  <conditionalFormatting sqref="CK30">
    <cfRule type="cellIs" dxfId="22138" priority="5567" operator="lessThan">
      <formula>$C$4</formula>
    </cfRule>
  </conditionalFormatting>
  <conditionalFormatting sqref="CK31">
    <cfRule type="cellIs" dxfId="22137" priority="5568" operator="lessThan">
      <formula>$C$4</formula>
    </cfRule>
  </conditionalFormatting>
  <conditionalFormatting sqref="CK31">
    <cfRule type="cellIs" dxfId="22136" priority="5569" operator="lessThan">
      <formula>$C$4</formula>
    </cfRule>
  </conditionalFormatting>
  <conditionalFormatting sqref="CK32">
    <cfRule type="cellIs" dxfId="22135" priority="5570" operator="lessThan">
      <formula>$C$4</formula>
    </cfRule>
  </conditionalFormatting>
  <conditionalFormatting sqref="CK32">
    <cfRule type="cellIs" dxfId="22134" priority="5571" operator="lessThan">
      <formula>$C$4</formula>
    </cfRule>
  </conditionalFormatting>
  <conditionalFormatting sqref="CK33">
    <cfRule type="cellIs" dxfId="22133" priority="5572" operator="lessThan">
      <formula>$C$4</formula>
    </cfRule>
  </conditionalFormatting>
  <conditionalFormatting sqref="CK33">
    <cfRule type="cellIs" dxfId="22132" priority="5573" operator="lessThan">
      <formula>$C$4</formula>
    </cfRule>
  </conditionalFormatting>
  <conditionalFormatting sqref="CK34">
    <cfRule type="cellIs" dxfId="22131" priority="5574" operator="lessThan">
      <formula>$C$4</formula>
    </cfRule>
  </conditionalFormatting>
  <conditionalFormatting sqref="CK34">
    <cfRule type="cellIs" dxfId="22130" priority="5575" operator="lessThan">
      <formula>$C$4</formula>
    </cfRule>
  </conditionalFormatting>
  <conditionalFormatting sqref="CK35">
    <cfRule type="cellIs" dxfId="22129" priority="5576" operator="lessThan">
      <formula>$C$4</formula>
    </cfRule>
  </conditionalFormatting>
  <conditionalFormatting sqref="CK35">
    <cfRule type="cellIs" dxfId="22128" priority="5577" operator="lessThan">
      <formula>$C$4</formula>
    </cfRule>
  </conditionalFormatting>
  <conditionalFormatting sqref="CK36">
    <cfRule type="cellIs" dxfId="22127" priority="5578" operator="lessThan">
      <formula>$C$4</formula>
    </cfRule>
  </conditionalFormatting>
  <conditionalFormatting sqref="CK36">
    <cfRule type="cellIs" dxfId="22126" priority="5579" operator="lessThan">
      <formula>$C$4</formula>
    </cfRule>
  </conditionalFormatting>
  <conditionalFormatting sqref="CK37">
    <cfRule type="cellIs" dxfId="22125" priority="5580" operator="lessThan">
      <formula>$C$4</formula>
    </cfRule>
  </conditionalFormatting>
  <conditionalFormatting sqref="CK37">
    <cfRule type="cellIs" dxfId="22124" priority="5581" operator="lessThan">
      <formula>$C$4</formula>
    </cfRule>
  </conditionalFormatting>
  <conditionalFormatting sqref="CK38">
    <cfRule type="cellIs" dxfId="22123" priority="5582" operator="lessThan">
      <formula>$C$4</formula>
    </cfRule>
  </conditionalFormatting>
  <conditionalFormatting sqref="CK38">
    <cfRule type="cellIs" dxfId="22122" priority="5583" operator="lessThan">
      <formula>$C$4</formula>
    </cfRule>
  </conditionalFormatting>
  <conditionalFormatting sqref="CK39">
    <cfRule type="cellIs" dxfId="22121" priority="5584" operator="lessThan">
      <formula>$C$4</formula>
    </cfRule>
  </conditionalFormatting>
  <conditionalFormatting sqref="CK39">
    <cfRule type="cellIs" dxfId="22120" priority="5585" operator="lessThan">
      <formula>$C$4</formula>
    </cfRule>
  </conditionalFormatting>
  <conditionalFormatting sqref="CK40">
    <cfRule type="cellIs" dxfId="22119" priority="5586" operator="lessThan">
      <formula>$C$4</formula>
    </cfRule>
  </conditionalFormatting>
  <conditionalFormatting sqref="CK40">
    <cfRule type="cellIs" dxfId="22118" priority="5587" operator="lessThan">
      <formula>$C$4</formula>
    </cfRule>
  </conditionalFormatting>
  <conditionalFormatting sqref="CK41">
    <cfRule type="cellIs" dxfId="22117" priority="5588" operator="lessThan">
      <formula>$C$4</formula>
    </cfRule>
  </conditionalFormatting>
  <conditionalFormatting sqref="CK41">
    <cfRule type="cellIs" dxfId="22116" priority="5589" operator="lessThan">
      <formula>$C$4</formula>
    </cfRule>
  </conditionalFormatting>
  <conditionalFormatting sqref="CK42">
    <cfRule type="cellIs" dxfId="22115" priority="5590" operator="lessThan">
      <formula>$C$4</formula>
    </cfRule>
  </conditionalFormatting>
  <conditionalFormatting sqref="CK42">
    <cfRule type="cellIs" dxfId="22114" priority="5591" operator="lessThan">
      <formula>$C$4</formula>
    </cfRule>
  </conditionalFormatting>
  <conditionalFormatting sqref="CK43">
    <cfRule type="cellIs" dxfId="22113" priority="5592" operator="lessThan">
      <formula>$C$4</formula>
    </cfRule>
  </conditionalFormatting>
  <conditionalFormatting sqref="CK43">
    <cfRule type="cellIs" dxfId="22112" priority="5593" operator="lessThan">
      <formula>$C$4</formula>
    </cfRule>
  </conditionalFormatting>
  <conditionalFormatting sqref="CK44">
    <cfRule type="cellIs" dxfId="22111" priority="5594" operator="lessThan">
      <formula>$C$4</formula>
    </cfRule>
  </conditionalFormatting>
  <conditionalFormatting sqref="CK44">
    <cfRule type="cellIs" dxfId="22110" priority="5595" operator="lessThan">
      <formula>$C$4</formula>
    </cfRule>
  </conditionalFormatting>
  <conditionalFormatting sqref="CK45">
    <cfRule type="cellIs" dxfId="22109" priority="5596" operator="lessThan">
      <formula>$C$4</formula>
    </cfRule>
  </conditionalFormatting>
  <conditionalFormatting sqref="CK45">
    <cfRule type="cellIs" dxfId="22108" priority="5597" operator="lessThan">
      <formula>$C$4</formula>
    </cfRule>
  </conditionalFormatting>
  <conditionalFormatting sqref="CK46">
    <cfRule type="cellIs" dxfId="22107" priority="5598" operator="lessThan">
      <formula>$C$4</formula>
    </cfRule>
  </conditionalFormatting>
  <conditionalFormatting sqref="CK46">
    <cfRule type="cellIs" dxfId="22106" priority="5599" operator="lessThan">
      <formula>$C$4</formula>
    </cfRule>
  </conditionalFormatting>
  <conditionalFormatting sqref="CK47">
    <cfRule type="cellIs" dxfId="22105" priority="5600" operator="lessThan">
      <formula>$C$4</formula>
    </cfRule>
  </conditionalFormatting>
  <conditionalFormatting sqref="CK47">
    <cfRule type="cellIs" dxfId="22104" priority="5601" operator="lessThan">
      <formula>$C$4</formula>
    </cfRule>
  </conditionalFormatting>
  <conditionalFormatting sqref="CK48">
    <cfRule type="cellIs" dxfId="22103" priority="5602" operator="lessThan">
      <formula>$C$4</formula>
    </cfRule>
  </conditionalFormatting>
  <conditionalFormatting sqref="CK48">
    <cfRule type="cellIs" dxfId="22102" priority="5603" operator="lessThan">
      <formula>$C$4</formula>
    </cfRule>
  </conditionalFormatting>
  <conditionalFormatting sqref="CK49">
    <cfRule type="cellIs" dxfId="22101" priority="5604" operator="lessThan">
      <formula>$C$4</formula>
    </cfRule>
  </conditionalFormatting>
  <conditionalFormatting sqref="CK49">
    <cfRule type="cellIs" dxfId="22100" priority="5605" operator="lessThan">
      <formula>$C$4</formula>
    </cfRule>
  </conditionalFormatting>
  <conditionalFormatting sqref="CK50">
    <cfRule type="cellIs" dxfId="22099" priority="5606" operator="lessThan">
      <formula>$C$4</formula>
    </cfRule>
  </conditionalFormatting>
  <conditionalFormatting sqref="CK50">
    <cfRule type="cellIs" dxfId="22098" priority="5607" operator="lessThan">
      <formula>$C$4</formula>
    </cfRule>
  </conditionalFormatting>
  <conditionalFormatting sqref="CK51">
    <cfRule type="cellIs" dxfId="22097" priority="5608" operator="lessThan">
      <formula>$C$4</formula>
    </cfRule>
  </conditionalFormatting>
  <conditionalFormatting sqref="CK51">
    <cfRule type="cellIs" dxfId="22096" priority="5609" operator="lessThan">
      <formula>$C$4</formula>
    </cfRule>
  </conditionalFormatting>
  <conditionalFormatting sqref="CK52">
    <cfRule type="cellIs" dxfId="22095" priority="5610" operator="lessThan">
      <formula>$C$4</formula>
    </cfRule>
  </conditionalFormatting>
  <conditionalFormatting sqref="CK52">
    <cfRule type="cellIs" dxfId="22094" priority="5611" operator="lessThan">
      <formula>$C$4</formula>
    </cfRule>
  </conditionalFormatting>
  <conditionalFormatting sqref="CK53">
    <cfRule type="cellIs" dxfId="22093" priority="5612" operator="lessThan">
      <formula>$C$4</formula>
    </cfRule>
  </conditionalFormatting>
  <conditionalFormatting sqref="CK53">
    <cfRule type="cellIs" dxfId="22092" priority="5613" operator="lessThan">
      <formula>$C$4</formula>
    </cfRule>
  </conditionalFormatting>
  <conditionalFormatting sqref="CK54">
    <cfRule type="cellIs" dxfId="22091" priority="5614" operator="lessThan">
      <formula>$C$4</formula>
    </cfRule>
  </conditionalFormatting>
  <conditionalFormatting sqref="CK54">
    <cfRule type="cellIs" dxfId="22090" priority="5615" operator="lessThan">
      <formula>$C$4</formula>
    </cfRule>
  </conditionalFormatting>
  <conditionalFormatting sqref="CK55">
    <cfRule type="cellIs" dxfId="22089" priority="5616" operator="lessThan">
      <formula>$C$4</formula>
    </cfRule>
  </conditionalFormatting>
  <conditionalFormatting sqref="CK55">
    <cfRule type="cellIs" dxfId="22088" priority="5617" operator="lessThan">
      <formula>$C$4</formula>
    </cfRule>
  </conditionalFormatting>
  <conditionalFormatting sqref="CK56">
    <cfRule type="cellIs" dxfId="22087" priority="5618" operator="lessThan">
      <formula>$C$4</formula>
    </cfRule>
  </conditionalFormatting>
  <conditionalFormatting sqref="CK56">
    <cfRule type="cellIs" dxfId="22086" priority="5619" operator="lessThan">
      <formula>$C$4</formula>
    </cfRule>
  </conditionalFormatting>
  <conditionalFormatting sqref="CK57">
    <cfRule type="cellIs" dxfId="22085" priority="5620" operator="lessThan">
      <formula>$C$4</formula>
    </cfRule>
  </conditionalFormatting>
  <conditionalFormatting sqref="CK57">
    <cfRule type="cellIs" dxfId="22084" priority="5621" operator="lessThan">
      <formula>$C$4</formula>
    </cfRule>
  </conditionalFormatting>
  <conditionalFormatting sqref="CK58">
    <cfRule type="cellIs" dxfId="22083" priority="5622" operator="lessThan">
      <formula>$C$4</formula>
    </cfRule>
  </conditionalFormatting>
  <conditionalFormatting sqref="CK58">
    <cfRule type="cellIs" dxfId="22082" priority="5623" operator="lessThan">
      <formula>$C$4</formula>
    </cfRule>
  </conditionalFormatting>
  <conditionalFormatting sqref="CK59">
    <cfRule type="cellIs" dxfId="22081" priority="5624" operator="lessThan">
      <formula>$C$4</formula>
    </cfRule>
  </conditionalFormatting>
  <conditionalFormatting sqref="CK59">
    <cfRule type="cellIs" dxfId="22080" priority="5625" operator="lessThan">
      <formula>$C$4</formula>
    </cfRule>
  </conditionalFormatting>
  <conditionalFormatting sqref="CK60">
    <cfRule type="cellIs" dxfId="22079" priority="5626" operator="lessThan">
      <formula>$C$4</formula>
    </cfRule>
  </conditionalFormatting>
  <conditionalFormatting sqref="CK60">
    <cfRule type="cellIs" dxfId="22078" priority="5627" operator="lessThan">
      <formula>$C$4</formula>
    </cfRule>
  </conditionalFormatting>
  <conditionalFormatting sqref="CL11">
    <cfRule type="cellIs" dxfId="22077" priority="5628" operator="lessThan">
      <formula>$C$4</formula>
    </cfRule>
  </conditionalFormatting>
  <conditionalFormatting sqref="CL11">
    <cfRule type="cellIs" dxfId="22076" priority="5629" operator="lessThan">
      <formula>$C$4</formula>
    </cfRule>
  </conditionalFormatting>
  <conditionalFormatting sqref="CL12">
    <cfRule type="cellIs" dxfId="22075" priority="5630" operator="lessThan">
      <formula>$C$4</formula>
    </cfRule>
  </conditionalFormatting>
  <conditionalFormatting sqref="CL12">
    <cfRule type="cellIs" dxfId="22074" priority="5631" operator="lessThan">
      <formula>$C$4</formula>
    </cfRule>
  </conditionalFormatting>
  <conditionalFormatting sqref="CL13">
    <cfRule type="cellIs" dxfId="22073" priority="5632" operator="lessThan">
      <formula>$C$4</formula>
    </cfRule>
  </conditionalFormatting>
  <conditionalFormatting sqref="CL13">
    <cfRule type="cellIs" dxfId="22072" priority="5633" operator="lessThan">
      <formula>$C$4</formula>
    </cfRule>
  </conditionalFormatting>
  <conditionalFormatting sqref="CL14">
    <cfRule type="cellIs" dxfId="22071" priority="5634" operator="lessThan">
      <formula>$C$4</formula>
    </cfRule>
  </conditionalFormatting>
  <conditionalFormatting sqref="CL14">
    <cfRule type="cellIs" dxfId="22070" priority="5635" operator="lessThan">
      <formula>$C$4</formula>
    </cfRule>
  </conditionalFormatting>
  <conditionalFormatting sqref="CL15">
    <cfRule type="cellIs" dxfId="22069" priority="5636" operator="lessThan">
      <formula>$C$4</formula>
    </cfRule>
  </conditionalFormatting>
  <conditionalFormatting sqref="CL15">
    <cfRule type="cellIs" dxfId="22068" priority="5637" operator="lessThan">
      <formula>$C$4</formula>
    </cfRule>
  </conditionalFormatting>
  <conditionalFormatting sqref="CL16">
    <cfRule type="cellIs" dxfId="22067" priority="5638" operator="lessThan">
      <formula>$C$4</formula>
    </cfRule>
  </conditionalFormatting>
  <conditionalFormatting sqref="CL16">
    <cfRule type="cellIs" dxfId="22066" priority="5639" operator="lessThan">
      <formula>$C$4</formula>
    </cfRule>
  </conditionalFormatting>
  <conditionalFormatting sqref="CL17">
    <cfRule type="cellIs" dxfId="22065" priority="5640" operator="lessThan">
      <formula>$C$4</formula>
    </cfRule>
  </conditionalFormatting>
  <conditionalFormatting sqref="CL17">
    <cfRule type="cellIs" dxfId="22064" priority="5641" operator="lessThan">
      <formula>$C$4</formula>
    </cfRule>
  </conditionalFormatting>
  <conditionalFormatting sqref="CL18">
    <cfRule type="cellIs" dxfId="22063" priority="5642" operator="lessThan">
      <formula>$C$4</formula>
    </cfRule>
  </conditionalFormatting>
  <conditionalFormatting sqref="CL18">
    <cfRule type="cellIs" dxfId="22062" priority="5643" operator="lessThan">
      <formula>$C$4</formula>
    </cfRule>
  </conditionalFormatting>
  <conditionalFormatting sqref="CL19">
    <cfRule type="cellIs" dxfId="22061" priority="5644" operator="lessThan">
      <formula>$C$4</formula>
    </cfRule>
  </conditionalFormatting>
  <conditionalFormatting sqref="CL19">
    <cfRule type="cellIs" dxfId="22060" priority="5645" operator="lessThan">
      <formula>$C$4</formula>
    </cfRule>
  </conditionalFormatting>
  <conditionalFormatting sqref="CL20">
    <cfRule type="cellIs" dxfId="22059" priority="5646" operator="lessThan">
      <formula>$C$4</formula>
    </cfRule>
  </conditionalFormatting>
  <conditionalFormatting sqref="CL20">
    <cfRule type="cellIs" dxfId="22058" priority="5647" operator="lessThan">
      <formula>$C$4</formula>
    </cfRule>
  </conditionalFormatting>
  <conditionalFormatting sqref="CL21">
    <cfRule type="cellIs" dxfId="22057" priority="5648" operator="lessThan">
      <formula>$C$4</formula>
    </cfRule>
  </conditionalFormatting>
  <conditionalFormatting sqref="CL21">
    <cfRule type="cellIs" dxfId="22056" priority="5649" operator="lessThan">
      <formula>$C$4</formula>
    </cfRule>
  </conditionalFormatting>
  <conditionalFormatting sqref="CL22">
    <cfRule type="cellIs" dxfId="22055" priority="5650" operator="lessThan">
      <formula>$C$4</formula>
    </cfRule>
  </conditionalFormatting>
  <conditionalFormatting sqref="CL22">
    <cfRule type="cellIs" dxfId="22054" priority="5651" operator="lessThan">
      <formula>$C$4</formula>
    </cfRule>
  </conditionalFormatting>
  <conditionalFormatting sqref="CL23">
    <cfRule type="cellIs" dxfId="22053" priority="5652" operator="lessThan">
      <formula>$C$4</formula>
    </cfRule>
  </conditionalFormatting>
  <conditionalFormatting sqref="CL23">
    <cfRule type="cellIs" dxfId="22052" priority="5653" operator="lessThan">
      <formula>$C$4</formula>
    </cfRule>
  </conditionalFormatting>
  <conditionalFormatting sqref="CL24">
    <cfRule type="cellIs" dxfId="22051" priority="5654" operator="lessThan">
      <formula>$C$4</formula>
    </cfRule>
  </conditionalFormatting>
  <conditionalFormatting sqref="CL24">
    <cfRule type="cellIs" dxfId="22050" priority="5655" operator="lessThan">
      <formula>$C$4</formula>
    </cfRule>
  </conditionalFormatting>
  <conditionalFormatting sqref="CL25">
    <cfRule type="cellIs" dxfId="22049" priority="5656" operator="lessThan">
      <formula>$C$4</formula>
    </cfRule>
  </conditionalFormatting>
  <conditionalFormatting sqref="CL25">
    <cfRule type="cellIs" dxfId="22048" priority="5657" operator="lessThan">
      <formula>$C$4</formula>
    </cfRule>
  </conditionalFormatting>
  <conditionalFormatting sqref="CL26">
    <cfRule type="cellIs" dxfId="22047" priority="5658" operator="lessThan">
      <formula>$C$4</formula>
    </cfRule>
  </conditionalFormatting>
  <conditionalFormatting sqref="CL26">
    <cfRule type="cellIs" dxfId="22046" priority="5659" operator="lessThan">
      <formula>$C$4</formula>
    </cfRule>
  </conditionalFormatting>
  <conditionalFormatting sqref="CL27">
    <cfRule type="cellIs" dxfId="22045" priority="5660" operator="lessThan">
      <formula>$C$4</formula>
    </cfRule>
  </conditionalFormatting>
  <conditionalFormatting sqref="CL27">
    <cfRule type="cellIs" dxfId="22044" priority="5661" operator="lessThan">
      <formula>$C$4</formula>
    </cfRule>
  </conditionalFormatting>
  <conditionalFormatting sqref="CL28">
    <cfRule type="cellIs" dxfId="22043" priority="5662" operator="lessThan">
      <formula>$C$4</formula>
    </cfRule>
  </conditionalFormatting>
  <conditionalFormatting sqref="CL28">
    <cfRule type="cellIs" dxfId="22042" priority="5663" operator="lessThan">
      <formula>$C$4</formula>
    </cfRule>
  </conditionalFormatting>
  <conditionalFormatting sqref="CL29">
    <cfRule type="cellIs" dxfId="22041" priority="5664" operator="lessThan">
      <formula>$C$4</formula>
    </cfRule>
  </conditionalFormatting>
  <conditionalFormatting sqref="CL29">
    <cfRule type="cellIs" dxfId="22040" priority="5665" operator="lessThan">
      <formula>$C$4</formula>
    </cfRule>
  </conditionalFormatting>
  <conditionalFormatting sqref="CL30">
    <cfRule type="cellIs" dxfId="22039" priority="5666" operator="lessThan">
      <formula>$C$4</formula>
    </cfRule>
  </conditionalFormatting>
  <conditionalFormatting sqref="CL30">
    <cfRule type="cellIs" dxfId="22038" priority="5667" operator="lessThan">
      <formula>$C$4</formula>
    </cfRule>
  </conditionalFormatting>
  <conditionalFormatting sqref="CL31">
    <cfRule type="cellIs" dxfId="22037" priority="5668" operator="lessThan">
      <formula>$C$4</formula>
    </cfRule>
  </conditionalFormatting>
  <conditionalFormatting sqref="CL31">
    <cfRule type="cellIs" dxfId="22036" priority="5669" operator="lessThan">
      <formula>$C$4</formula>
    </cfRule>
  </conditionalFormatting>
  <conditionalFormatting sqref="CL32">
    <cfRule type="cellIs" dxfId="22035" priority="5670" operator="lessThan">
      <formula>$C$4</formula>
    </cfRule>
  </conditionalFormatting>
  <conditionalFormatting sqref="CL32">
    <cfRule type="cellIs" dxfId="22034" priority="5671" operator="lessThan">
      <formula>$C$4</formula>
    </cfRule>
  </conditionalFormatting>
  <conditionalFormatting sqref="CL33">
    <cfRule type="cellIs" dxfId="22033" priority="5672" operator="lessThan">
      <formula>$C$4</formula>
    </cfRule>
  </conditionalFormatting>
  <conditionalFormatting sqref="CL33">
    <cfRule type="cellIs" dxfId="22032" priority="5673" operator="lessThan">
      <formula>$C$4</formula>
    </cfRule>
  </conditionalFormatting>
  <conditionalFormatting sqref="CL34">
    <cfRule type="cellIs" dxfId="22031" priority="5674" operator="lessThan">
      <formula>$C$4</formula>
    </cfRule>
  </conditionalFormatting>
  <conditionalFormatting sqref="CL34">
    <cfRule type="cellIs" dxfId="22030" priority="5675" operator="lessThan">
      <formula>$C$4</formula>
    </cfRule>
  </conditionalFormatting>
  <conditionalFormatting sqref="CL35">
    <cfRule type="cellIs" dxfId="22029" priority="5676" operator="lessThan">
      <formula>$C$4</formula>
    </cfRule>
  </conditionalFormatting>
  <conditionalFormatting sqref="CL35">
    <cfRule type="cellIs" dxfId="22028" priority="5677" operator="lessThan">
      <formula>$C$4</formula>
    </cfRule>
  </conditionalFormatting>
  <conditionalFormatting sqref="CL36">
    <cfRule type="cellIs" dxfId="22027" priority="5678" operator="lessThan">
      <formula>$C$4</formula>
    </cfRule>
  </conditionalFormatting>
  <conditionalFormatting sqref="CL36">
    <cfRule type="cellIs" dxfId="22026" priority="5679" operator="lessThan">
      <formula>$C$4</formula>
    </cfRule>
  </conditionalFormatting>
  <conditionalFormatting sqref="CL37">
    <cfRule type="cellIs" dxfId="22025" priority="5680" operator="lessThan">
      <formula>$C$4</formula>
    </cfRule>
  </conditionalFormatting>
  <conditionalFormatting sqref="CL37">
    <cfRule type="cellIs" dxfId="22024" priority="5681" operator="lessThan">
      <formula>$C$4</formula>
    </cfRule>
  </conditionalFormatting>
  <conditionalFormatting sqref="CL38">
    <cfRule type="cellIs" dxfId="22023" priority="5682" operator="lessThan">
      <formula>$C$4</formula>
    </cfRule>
  </conditionalFormatting>
  <conditionalFormatting sqref="CL38">
    <cfRule type="cellIs" dxfId="22022" priority="5683" operator="lessThan">
      <formula>$C$4</formula>
    </cfRule>
  </conditionalFormatting>
  <conditionalFormatting sqref="CL39">
    <cfRule type="cellIs" dxfId="22021" priority="5684" operator="lessThan">
      <formula>$C$4</formula>
    </cfRule>
  </conditionalFormatting>
  <conditionalFormatting sqref="CL39">
    <cfRule type="cellIs" dxfId="22020" priority="5685" operator="lessThan">
      <formula>$C$4</formula>
    </cfRule>
  </conditionalFormatting>
  <conditionalFormatting sqref="CL40">
    <cfRule type="cellIs" dxfId="22019" priority="5686" operator="lessThan">
      <formula>$C$4</formula>
    </cfRule>
  </conditionalFormatting>
  <conditionalFormatting sqref="CL40">
    <cfRule type="cellIs" dxfId="22018" priority="5687" operator="lessThan">
      <formula>$C$4</formula>
    </cfRule>
  </conditionalFormatting>
  <conditionalFormatting sqref="CL41">
    <cfRule type="cellIs" dxfId="22017" priority="5688" operator="lessThan">
      <formula>$C$4</formula>
    </cfRule>
  </conditionalFormatting>
  <conditionalFormatting sqref="CL41">
    <cfRule type="cellIs" dxfId="22016" priority="5689" operator="lessThan">
      <formula>$C$4</formula>
    </cfRule>
  </conditionalFormatting>
  <conditionalFormatting sqref="CL42">
    <cfRule type="cellIs" dxfId="22015" priority="5690" operator="lessThan">
      <formula>$C$4</formula>
    </cfRule>
  </conditionalFormatting>
  <conditionalFormatting sqref="CL42">
    <cfRule type="cellIs" dxfId="22014" priority="5691" operator="lessThan">
      <formula>$C$4</formula>
    </cfRule>
  </conditionalFormatting>
  <conditionalFormatting sqref="CL43">
    <cfRule type="cellIs" dxfId="22013" priority="5692" operator="lessThan">
      <formula>$C$4</formula>
    </cfRule>
  </conditionalFormatting>
  <conditionalFormatting sqref="CL43">
    <cfRule type="cellIs" dxfId="22012" priority="5693" operator="lessThan">
      <formula>$C$4</formula>
    </cfRule>
  </conditionalFormatting>
  <conditionalFormatting sqref="CL44">
    <cfRule type="cellIs" dxfId="22011" priority="5694" operator="lessThan">
      <formula>$C$4</formula>
    </cfRule>
  </conditionalFormatting>
  <conditionalFormatting sqref="CL44">
    <cfRule type="cellIs" dxfId="22010" priority="5695" operator="lessThan">
      <formula>$C$4</formula>
    </cfRule>
  </conditionalFormatting>
  <conditionalFormatting sqref="CL45">
    <cfRule type="cellIs" dxfId="22009" priority="5696" operator="lessThan">
      <formula>$C$4</formula>
    </cfRule>
  </conditionalFormatting>
  <conditionalFormatting sqref="CL45">
    <cfRule type="cellIs" dxfId="22008" priority="5697" operator="lessThan">
      <formula>$C$4</formula>
    </cfRule>
  </conditionalFormatting>
  <conditionalFormatting sqref="CL46">
    <cfRule type="cellIs" dxfId="22007" priority="5698" operator="lessThan">
      <formula>$C$4</formula>
    </cfRule>
  </conditionalFormatting>
  <conditionalFormatting sqref="CL46">
    <cfRule type="cellIs" dxfId="22006" priority="5699" operator="lessThan">
      <formula>$C$4</formula>
    </cfRule>
  </conditionalFormatting>
  <conditionalFormatting sqref="CL47">
    <cfRule type="cellIs" dxfId="22005" priority="5700" operator="lessThan">
      <formula>$C$4</formula>
    </cfRule>
  </conditionalFormatting>
  <conditionalFormatting sqref="CL47">
    <cfRule type="cellIs" dxfId="22004" priority="5701" operator="lessThan">
      <formula>$C$4</formula>
    </cfRule>
  </conditionalFormatting>
  <conditionalFormatting sqref="CL48">
    <cfRule type="cellIs" dxfId="22003" priority="5702" operator="lessThan">
      <formula>$C$4</formula>
    </cfRule>
  </conditionalFormatting>
  <conditionalFormatting sqref="CL48">
    <cfRule type="cellIs" dxfId="22002" priority="5703" operator="lessThan">
      <formula>$C$4</formula>
    </cfRule>
  </conditionalFormatting>
  <conditionalFormatting sqref="CL49">
    <cfRule type="cellIs" dxfId="22001" priority="5704" operator="lessThan">
      <formula>$C$4</formula>
    </cfRule>
  </conditionalFormatting>
  <conditionalFormatting sqref="CL49">
    <cfRule type="cellIs" dxfId="22000" priority="5705" operator="lessThan">
      <formula>$C$4</formula>
    </cfRule>
  </conditionalFormatting>
  <conditionalFormatting sqref="CL50">
    <cfRule type="cellIs" dxfId="21999" priority="5706" operator="lessThan">
      <formula>$C$4</formula>
    </cfRule>
  </conditionalFormatting>
  <conditionalFormatting sqref="CL50">
    <cfRule type="cellIs" dxfId="21998" priority="5707" operator="lessThan">
      <formula>$C$4</formula>
    </cfRule>
  </conditionalFormatting>
  <conditionalFormatting sqref="CL51">
    <cfRule type="cellIs" dxfId="21997" priority="5708" operator="lessThan">
      <formula>$C$4</formula>
    </cfRule>
  </conditionalFormatting>
  <conditionalFormatting sqref="CL51">
    <cfRule type="cellIs" dxfId="21996" priority="5709" operator="lessThan">
      <formula>$C$4</formula>
    </cfRule>
  </conditionalFormatting>
  <conditionalFormatting sqref="CL52">
    <cfRule type="cellIs" dxfId="21995" priority="5710" operator="lessThan">
      <formula>$C$4</formula>
    </cfRule>
  </conditionalFormatting>
  <conditionalFormatting sqref="CL52">
    <cfRule type="cellIs" dxfId="21994" priority="5711" operator="lessThan">
      <formula>$C$4</formula>
    </cfRule>
  </conditionalFormatting>
  <conditionalFormatting sqref="CL53">
    <cfRule type="cellIs" dxfId="21993" priority="5712" operator="lessThan">
      <formula>$C$4</formula>
    </cfRule>
  </conditionalFormatting>
  <conditionalFormatting sqref="CL53">
    <cfRule type="cellIs" dxfId="21992" priority="5713" operator="lessThan">
      <formula>$C$4</formula>
    </cfRule>
  </conditionalFormatting>
  <conditionalFormatting sqref="CL54">
    <cfRule type="cellIs" dxfId="21991" priority="5714" operator="lessThan">
      <formula>$C$4</formula>
    </cfRule>
  </conditionalFormatting>
  <conditionalFormatting sqref="CL54">
    <cfRule type="cellIs" dxfId="21990" priority="5715" operator="lessThan">
      <formula>$C$4</formula>
    </cfRule>
  </conditionalFormatting>
  <conditionalFormatting sqref="CL55">
    <cfRule type="cellIs" dxfId="21989" priority="5716" operator="lessThan">
      <formula>$C$4</formula>
    </cfRule>
  </conditionalFormatting>
  <conditionalFormatting sqref="CL55">
    <cfRule type="cellIs" dxfId="21988" priority="5717" operator="lessThan">
      <formula>$C$4</formula>
    </cfRule>
  </conditionalFormatting>
  <conditionalFormatting sqref="CL56">
    <cfRule type="cellIs" dxfId="21987" priority="5718" operator="lessThan">
      <formula>$C$4</formula>
    </cfRule>
  </conditionalFormatting>
  <conditionalFormatting sqref="CL56">
    <cfRule type="cellIs" dxfId="21986" priority="5719" operator="lessThan">
      <formula>$C$4</formula>
    </cfRule>
  </conditionalFormatting>
  <conditionalFormatting sqref="CL57">
    <cfRule type="cellIs" dxfId="21985" priority="5720" operator="lessThan">
      <formula>$C$4</formula>
    </cfRule>
  </conditionalFormatting>
  <conditionalFormatting sqref="CL57">
    <cfRule type="cellIs" dxfId="21984" priority="5721" operator="lessThan">
      <formula>$C$4</formula>
    </cfRule>
  </conditionalFormatting>
  <conditionalFormatting sqref="CL58">
    <cfRule type="cellIs" dxfId="21983" priority="5722" operator="lessThan">
      <formula>$C$4</formula>
    </cfRule>
  </conditionalFormatting>
  <conditionalFormatting sqref="CL58">
    <cfRule type="cellIs" dxfId="21982" priority="5723" operator="lessThan">
      <formula>$C$4</formula>
    </cfRule>
  </conditionalFormatting>
  <conditionalFormatting sqref="CL59">
    <cfRule type="cellIs" dxfId="21981" priority="5724" operator="lessThan">
      <formula>$C$4</formula>
    </cfRule>
  </conditionalFormatting>
  <conditionalFormatting sqref="CL59">
    <cfRule type="cellIs" dxfId="21980" priority="5725" operator="lessThan">
      <formula>$C$4</formula>
    </cfRule>
  </conditionalFormatting>
  <conditionalFormatting sqref="CL60">
    <cfRule type="cellIs" dxfId="21979" priority="5726" operator="lessThan">
      <formula>$C$4</formula>
    </cfRule>
  </conditionalFormatting>
  <conditionalFormatting sqref="CL60">
    <cfRule type="cellIs" dxfId="21978" priority="5727" operator="lessThan">
      <formula>$C$4</formula>
    </cfRule>
  </conditionalFormatting>
  <conditionalFormatting sqref="CW25">
    <cfRule type="cellIs" dxfId="21977" priority="7" operator="lessThan">
      <formula>1</formula>
    </cfRule>
  </conditionalFormatting>
  <conditionalFormatting sqref="CW26">
    <cfRule type="cellIs" dxfId="21976" priority="6" operator="lessThan">
      <formula>1</formula>
    </cfRule>
  </conditionalFormatting>
  <conditionalFormatting sqref="CW26">
    <cfRule type="cellIs" dxfId="21975" priority="5" operator="lessThan">
      <formula>1</formula>
    </cfRule>
  </conditionalFormatting>
  <conditionalFormatting sqref="CW25">
    <cfRule type="cellIs" dxfId="21974" priority="4" operator="lessThan">
      <formula>1</formula>
    </cfRule>
  </conditionalFormatting>
  <conditionalFormatting sqref="CW12">
    <cfRule type="cellIs" dxfId="21973" priority="3" operator="lessThan">
      <formula>1</formula>
    </cfRule>
  </conditionalFormatting>
  <conditionalFormatting sqref="CW13">
    <cfRule type="cellIs" dxfId="21972" priority="2" operator="lessThan">
      <formula>1</formula>
    </cfRule>
  </conditionalFormatting>
  <conditionalFormatting sqref="CW14">
    <cfRule type="cellIs" dxfId="21971" priority="1" operator="lessThan">
      <formula>1</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CU11" activePane="bottomRight" state="frozen"/>
      <selection pane="topRight"/>
      <selection pane="bottomLeft"/>
      <selection pane="bottomRight" activeCell="CW25" sqref="CW25:CW2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567</v>
      </c>
      <c r="B1" s="10"/>
      <c r="C1" s="92" t="s">
        <v>0</v>
      </c>
      <c r="D1" s="92"/>
      <c r="E1" s="92"/>
      <c r="F1" s="92"/>
      <c r="G1" s="92"/>
      <c r="H1" s="92"/>
      <c r="I1" s="92"/>
      <c r="J1" s="92"/>
      <c r="K1" s="92"/>
      <c r="L1" s="92"/>
      <c r="M1" s="92"/>
      <c r="O1" s="26" t="s">
        <v>1</v>
      </c>
      <c r="AX1" s="26"/>
    </row>
    <row r="2" spans="1:110" x14ac:dyDescent="0.25">
      <c r="A2" s="1" t="s">
        <v>2</v>
      </c>
      <c r="B2" s="2"/>
      <c r="C2" s="3" t="s">
        <v>3</v>
      </c>
      <c r="E2" s="4" t="s">
        <v>89</v>
      </c>
      <c r="O2" s="27" t="s">
        <v>5</v>
      </c>
      <c r="P2" s="28"/>
      <c r="Q2" s="28"/>
      <c r="R2" s="28"/>
      <c r="S2" s="28" t="s">
        <v>6</v>
      </c>
      <c r="T2" s="28" t="str">
        <f>MID(E2,6,20)</f>
        <v xml:space="preserve"> XI MIPA 2</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100" t="s">
        <v>16</v>
      </c>
      <c r="F7" s="101"/>
      <c r="G7" s="101"/>
      <c r="H7" s="101"/>
      <c r="I7" s="101"/>
      <c r="J7" s="102"/>
      <c r="K7" s="13"/>
      <c r="L7" s="94" t="s">
        <v>17</v>
      </c>
      <c r="M7" s="94"/>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97" t="s">
        <v>18</v>
      </c>
      <c r="B8" s="98" t="s">
        <v>19</v>
      </c>
      <c r="C8" s="97" t="s">
        <v>20</v>
      </c>
      <c r="E8" s="103"/>
      <c r="F8" s="104"/>
      <c r="G8" s="104"/>
      <c r="H8" s="104"/>
      <c r="I8" s="104"/>
      <c r="J8" s="105"/>
      <c r="K8" s="13"/>
      <c r="L8" s="94"/>
      <c r="M8" s="94"/>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95" t="s">
        <v>22</v>
      </c>
      <c r="AU8" s="88" t="s">
        <v>23</v>
      </c>
      <c r="AV8" s="83"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88" t="s">
        <v>23</v>
      </c>
      <c r="CN8" s="83" t="s">
        <v>24</v>
      </c>
      <c r="CO8" s="34"/>
      <c r="CP8" s="82" t="s">
        <v>26</v>
      </c>
      <c r="CQ8" s="82" t="s">
        <v>27</v>
      </c>
      <c r="CR8" s="34"/>
      <c r="CS8" s="82" t="s">
        <v>26</v>
      </c>
      <c r="CT8" s="82" t="s">
        <v>28</v>
      </c>
      <c r="CV8" s="35" t="s">
        <v>29</v>
      </c>
    </row>
    <row r="9" spans="1:110" ht="15" customHeight="1" x14ac:dyDescent="0.25">
      <c r="A9" s="97"/>
      <c r="B9" s="98"/>
      <c r="C9" s="97"/>
      <c r="E9" s="93" t="s">
        <v>30</v>
      </c>
      <c r="F9" s="93"/>
      <c r="G9" s="93"/>
      <c r="H9" s="99" t="s">
        <v>31</v>
      </c>
      <c r="I9" s="99"/>
      <c r="J9" s="99"/>
      <c r="K9" s="13"/>
      <c r="L9" s="93" t="s">
        <v>32</v>
      </c>
      <c r="M9" s="93" t="s">
        <v>22</v>
      </c>
      <c r="N9" s="9"/>
      <c r="O9" s="79">
        <v>1</v>
      </c>
      <c r="P9" s="80"/>
      <c r="Q9" s="81"/>
      <c r="R9" s="79">
        <v>2</v>
      </c>
      <c r="S9" s="80"/>
      <c r="T9" s="81"/>
      <c r="U9" s="79">
        <v>3</v>
      </c>
      <c r="V9" s="80"/>
      <c r="W9" s="81"/>
      <c r="X9" s="79">
        <v>4</v>
      </c>
      <c r="Y9" s="80"/>
      <c r="Z9" s="81"/>
      <c r="AA9" s="79">
        <v>5</v>
      </c>
      <c r="AB9" s="80"/>
      <c r="AC9" s="81"/>
      <c r="AD9" s="88" t="s">
        <v>32</v>
      </c>
      <c r="AE9" s="79">
        <v>6</v>
      </c>
      <c r="AF9" s="80"/>
      <c r="AG9" s="81"/>
      <c r="AH9" s="79">
        <v>7</v>
      </c>
      <c r="AI9" s="80"/>
      <c r="AJ9" s="81"/>
      <c r="AK9" s="79">
        <v>8</v>
      </c>
      <c r="AL9" s="80"/>
      <c r="AM9" s="81"/>
      <c r="AN9" s="79">
        <v>9</v>
      </c>
      <c r="AO9" s="80"/>
      <c r="AP9" s="81"/>
      <c r="AQ9" s="79">
        <v>10</v>
      </c>
      <c r="AR9" s="80"/>
      <c r="AS9" s="81"/>
      <c r="AT9" s="96"/>
      <c r="AU9" s="89"/>
      <c r="AV9" s="84"/>
      <c r="AW9" s="34"/>
      <c r="AX9" s="90">
        <v>1</v>
      </c>
      <c r="AY9" s="80"/>
      <c r="AZ9" s="81"/>
      <c r="BA9" s="79">
        <v>2</v>
      </c>
      <c r="BB9" s="80"/>
      <c r="BC9" s="81"/>
      <c r="BD9" s="79">
        <v>3</v>
      </c>
      <c r="BE9" s="80"/>
      <c r="BF9" s="81"/>
      <c r="BG9" s="79">
        <v>4</v>
      </c>
      <c r="BH9" s="80"/>
      <c r="BI9" s="81"/>
      <c r="BJ9" s="79">
        <v>5</v>
      </c>
      <c r="BK9" s="80"/>
      <c r="BL9" s="81"/>
      <c r="BM9" s="53"/>
      <c r="BN9" s="53"/>
      <c r="BO9" s="53"/>
      <c r="BP9" s="53"/>
      <c r="BQ9" s="53"/>
      <c r="BR9" s="88" t="s">
        <v>32</v>
      </c>
      <c r="BS9" s="79">
        <v>6</v>
      </c>
      <c r="BT9" s="80"/>
      <c r="BU9" s="81"/>
      <c r="BV9" s="79">
        <v>7</v>
      </c>
      <c r="BW9" s="80"/>
      <c r="BX9" s="81"/>
      <c r="BY9" s="79">
        <v>8</v>
      </c>
      <c r="BZ9" s="80"/>
      <c r="CA9" s="81"/>
      <c r="CB9" s="79">
        <v>9</v>
      </c>
      <c r="CC9" s="80"/>
      <c r="CD9" s="81"/>
      <c r="CE9" s="79">
        <v>10</v>
      </c>
      <c r="CF9" s="80"/>
      <c r="CG9" s="81"/>
      <c r="CH9" s="55"/>
      <c r="CI9" s="55"/>
      <c r="CJ9" s="55"/>
      <c r="CK9" s="55"/>
      <c r="CL9" s="55"/>
      <c r="CM9" s="89"/>
      <c r="CN9" s="84"/>
      <c r="CO9" s="34"/>
      <c r="CP9" s="82"/>
      <c r="CQ9" s="82"/>
      <c r="CR9" s="34"/>
      <c r="CS9" s="82"/>
      <c r="CT9" s="82"/>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Mengemukakan isi teks Serat Wedhatama Pupuh Pocung, Mengidentifikasi unsur pembangun dalam novel, Menganalisis pola penyusunan sesorah, Menjelaskan filosofi budaya mantu, Mengidentifikasi aksara rekan dalam wacana aksara jawa, </v>
      </c>
    </row>
    <row r="10" spans="1:110" x14ac:dyDescent="0.25">
      <c r="A10" s="97"/>
      <c r="B10" s="98"/>
      <c r="C10" s="97"/>
      <c r="E10" s="14" t="s">
        <v>35</v>
      </c>
      <c r="F10" s="14" t="s">
        <v>36</v>
      </c>
      <c r="G10" s="14" t="s">
        <v>37</v>
      </c>
      <c r="H10" s="15" t="s">
        <v>35</v>
      </c>
      <c r="I10" s="15" t="s">
        <v>36</v>
      </c>
      <c r="J10" s="15" t="s">
        <v>37</v>
      </c>
      <c r="K10" s="13"/>
      <c r="L10" s="93"/>
      <c r="M10" s="93"/>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9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96"/>
      <c r="AU10" s="89"/>
      <c r="AV10" s="85"/>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9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89"/>
      <c r="CN10" s="85"/>
      <c r="CO10" s="34"/>
      <c r="CP10" s="82"/>
      <c r="CQ10" s="82"/>
      <c r="CR10" s="34"/>
      <c r="CS10" s="82"/>
      <c r="CT10" s="82"/>
      <c r="CV10" s="40">
        <v>1</v>
      </c>
      <c r="CW10" s="56" t="s">
        <v>237</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novel, Menganalisis pola penyusunan sesorah, Menjelaskan filosofi budaya mantu, Mengidentifikasi aksara rekan dalam wacana aksara jawa, Masih perlu peningkatan pemahaman Mengemukakan isi teks Serat Wedhatama Pupuh Pocung.</v>
      </c>
    </row>
    <row r="11" spans="1:110" x14ac:dyDescent="0.25">
      <c r="A11" s="8">
        <v>1</v>
      </c>
      <c r="B11" s="8">
        <v>100524</v>
      </c>
      <c r="C11" s="8" t="s">
        <v>90</v>
      </c>
      <c r="E11" s="47">
        <f t="shared" ref="E11:E42" si="0">AV11</f>
        <v>77</v>
      </c>
      <c r="F11" s="8" t="str">
        <f t="shared" ref="F11:F42" si="1">IF(E11="","",IF(E11&lt;=69,"D",IF(E11&lt;=75,"C",IF(E11&lt;=90,"B",IF(E11&lt;=100,"A","E")))))</f>
        <v>B</v>
      </c>
      <c r="G11" s="8" t="str">
        <f t="shared" ref="G11:G42" si="2">CQ11</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1" s="47">
        <f t="shared" ref="H11:H42" si="3">CN11</f>
        <v>87</v>
      </c>
      <c r="I11" s="8" t="str">
        <f t="shared" ref="I11:I42" si="4">IF(H11="","",IF(H11&lt;=69,"D",IF(H11&lt;=75,"C",IF(H11&lt;=90,"B",IF(H11&lt;=100,"A","E")))))</f>
        <v>B</v>
      </c>
      <c r="J11" s="8" t="str">
        <f t="shared" ref="J11:J42" si="5">CT11</f>
        <v xml:space="preserve">Memiliki keterampilan Menulis cakepan tembang Pocung, Melakukan penyajian denang membaca sinopsis novel, Melakukan penyajian menceritakan budaya mantu, Menyajikan secara lisan empat paragraf teks aksara rekan, </v>
      </c>
      <c r="K11" s="13"/>
      <c r="L11" s="41">
        <f t="shared" ref="L11:L42" si="6">AD11</f>
        <v>78</v>
      </c>
      <c r="M11" s="41">
        <f t="shared" ref="M11:M42" si="7">IF(COUNTBLANK(AT11:AT11),"",AT11)</f>
        <v>72</v>
      </c>
      <c r="O11" s="41">
        <v>85</v>
      </c>
      <c r="P11" s="41"/>
      <c r="Q11" s="42"/>
      <c r="R11" s="41">
        <v>80</v>
      </c>
      <c r="S11" s="41"/>
      <c r="T11" s="42"/>
      <c r="U11" s="41">
        <v>70</v>
      </c>
      <c r="V11" s="41"/>
      <c r="W11" s="42"/>
      <c r="X11" s="41"/>
      <c r="Y11" s="41"/>
      <c r="Z11" s="42"/>
      <c r="AA11" s="41"/>
      <c r="AB11" s="41"/>
      <c r="AC11" s="42"/>
      <c r="AD11" s="42">
        <f t="shared" ref="AD11:AD42" si="8">IF(AND(O11="",P11="",Q11=""),"",ROUND(AVERAGE(O11:AC11),0))</f>
        <v>78</v>
      </c>
      <c r="AE11" s="41"/>
      <c r="AF11" s="41"/>
      <c r="AG11" s="42">
        <v>80</v>
      </c>
      <c r="AH11" s="41">
        <v>80</v>
      </c>
      <c r="AI11" s="41"/>
      <c r="AJ11" s="42"/>
      <c r="AK11" s="41">
        <v>75</v>
      </c>
      <c r="AL11" s="41"/>
      <c r="AM11" s="42"/>
      <c r="AN11" s="41"/>
      <c r="AO11" s="41"/>
      <c r="AP11" s="42"/>
      <c r="AQ11" s="41"/>
      <c r="AR11" s="41"/>
      <c r="AS11" s="42"/>
      <c r="AT11" s="41">
        <v>72</v>
      </c>
      <c r="AU11" s="43">
        <f t="shared" ref="AU11:AU42" si="9">IF(AT11="","",AVERAGE(O11:AC11,AE11:AT11))</f>
        <v>77.428571428571431</v>
      </c>
      <c r="AV11" s="44">
        <f t="shared" ref="AV11:AV42" si="10">IF(AU11="","",ROUND(AU11,0))</f>
        <v>77</v>
      </c>
      <c r="AW11" s="45"/>
      <c r="AX11" s="52">
        <v>80</v>
      </c>
      <c r="AY11" s="41"/>
      <c r="AZ11" s="42"/>
      <c r="BA11" s="52">
        <v>85</v>
      </c>
      <c r="BB11" s="41"/>
      <c r="BC11" s="42"/>
      <c r="BD11" s="41"/>
      <c r="BE11" s="41"/>
      <c r="BF11" s="42"/>
      <c r="BG11" s="41"/>
      <c r="BH11" s="41"/>
      <c r="BI11" s="42"/>
      <c r="BJ11" s="41"/>
      <c r="BK11" s="41"/>
      <c r="BL11" s="42"/>
      <c r="BM11" s="42">
        <f t="shared" ref="BM11:BM42" si="11">IF(AND(AZ11="",AY11="",AX11=""),"",MAX(AX11:AZ11))</f>
        <v>80</v>
      </c>
      <c r="BN11" s="42">
        <f t="shared" ref="BN11:BN42" si="12">IF(AND(BB11="",BC11="",BA11=""),"",MAX(BA11:BC11))</f>
        <v>85</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83</v>
      </c>
      <c r="BS11" s="41">
        <v>90</v>
      </c>
      <c r="BT11" s="41"/>
      <c r="BU11" s="42"/>
      <c r="BV11" s="41"/>
      <c r="BW11" s="41"/>
      <c r="BX11" s="42"/>
      <c r="BY11" s="41"/>
      <c r="BZ11" s="41"/>
      <c r="CA11" s="42"/>
      <c r="CB11" s="41"/>
      <c r="CC11" s="41"/>
      <c r="CD11" s="42"/>
      <c r="CE11" s="41"/>
      <c r="CF11" s="41"/>
      <c r="CG11" s="42"/>
      <c r="CH11" s="42">
        <f t="shared" ref="CH11:CH42" si="17">IF(AND(BU11="",BT11="",BS11=""),"",MAX(BS11:BU11))</f>
        <v>90</v>
      </c>
      <c r="CI11" s="42" t="str">
        <f t="shared" ref="CI11:CI42" si="18">IF(AND(BW11="",BX11="",BV11=""),"",MAX(BV11:BX11))</f>
        <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86.5</v>
      </c>
      <c r="CN11" s="44">
        <f t="shared" ref="CN11:CN42" si="23">IF(CM11="","",ROUND(CM11,0))</f>
        <v>87</v>
      </c>
      <c r="CO11" s="45"/>
      <c r="CP11" s="41">
        <v>5</v>
      </c>
      <c r="CQ11" s="46" t="str">
        <f t="shared" ref="CQ11:CQ42" si="24">IF(CP11="","",VLOOKUP(CP11,$DE$9:$DF$20,2,0))</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1" s="45"/>
      <c r="CS11" s="41">
        <v>5</v>
      </c>
      <c r="CT11" s="46" t="str">
        <f t="shared" ref="CT11:CT42" si="25">IF(CS11="","",VLOOKUP(CS11,$DE$22:$DF$33,2,0))</f>
        <v xml:space="preserve">Memiliki keterampilan Menulis cakepan tembang Pocung, Melakukan penyajian denang membaca sinopsis novel, Melakukan penyajian menceritakan budaya mantu, Menyajikan secara lisan empat paragraf teks aksara rekan, </v>
      </c>
      <c r="CV11" s="40">
        <v>2</v>
      </c>
      <c r="CW11" s="56" t="s">
        <v>239</v>
      </c>
      <c r="CY11" s="86" t="s">
        <v>45</v>
      </c>
      <c r="CZ11" s="86"/>
      <c r="DA11" s="86"/>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Serat Wedhatama Pupuh Pocung, Menganalisis pola penyusunan sesorah, Menjelaskan filosofi budaya mantu, Mengidentifikasi aksara rekan dalam wacana aksara jawa, Masih perlu peningkatan pemahaman Mengidentifikasi unsur pembangun dalam novel.</v>
      </c>
    </row>
    <row r="12" spans="1:110" x14ac:dyDescent="0.25">
      <c r="A12" s="8">
        <v>2</v>
      </c>
      <c r="B12" s="8">
        <v>89949</v>
      </c>
      <c r="C12" s="8" t="s">
        <v>91</v>
      </c>
      <c r="E12" s="47">
        <f t="shared" si="0"/>
        <v>76</v>
      </c>
      <c r="F12" s="8" t="str">
        <f t="shared" si="1"/>
        <v>B</v>
      </c>
      <c r="G1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2" s="47">
        <f t="shared" si="3"/>
        <v>88</v>
      </c>
      <c r="I12" s="8" t="str">
        <f t="shared" si="4"/>
        <v>B</v>
      </c>
      <c r="J12" s="8" t="str">
        <f t="shared" si="5"/>
        <v xml:space="preserve">Memiliki keterampilan Menulis cakepan tembang Pocung, Melakukan penyajian denang membaca sinopsis novel, Melakukan penyajian menceritakan budaya mantu, Menyajikan secara lisan empat paragraf teks aksara rekan, </v>
      </c>
      <c r="K12" s="13"/>
      <c r="L12" s="41">
        <f t="shared" si="6"/>
        <v>81</v>
      </c>
      <c r="M12" s="41">
        <f t="shared" si="7"/>
        <v>75</v>
      </c>
      <c r="O12" s="41">
        <v>87</v>
      </c>
      <c r="P12" s="41"/>
      <c r="Q12" s="42"/>
      <c r="R12" s="41">
        <v>85</v>
      </c>
      <c r="S12" s="41"/>
      <c r="T12" s="42"/>
      <c r="U12" s="41">
        <v>72</v>
      </c>
      <c r="V12" s="41"/>
      <c r="W12" s="42"/>
      <c r="X12" s="41"/>
      <c r="Y12" s="41"/>
      <c r="Z12" s="42"/>
      <c r="AA12" s="41"/>
      <c r="AB12" s="41"/>
      <c r="AC12" s="42"/>
      <c r="AD12" s="42">
        <f t="shared" si="8"/>
        <v>81</v>
      </c>
      <c r="AE12" s="41"/>
      <c r="AF12" s="41"/>
      <c r="AG12" s="42">
        <v>70</v>
      </c>
      <c r="AH12" s="41">
        <v>70</v>
      </c>
      <c r="AI12" s="41"/>
      <c r="AJ12" s="42"/>
      <c r="AK12" s="41">
        <v>75</v>
      </c>
      <c r="AL12" s="41"/>
      <c r="AM12" s="42"/>
      <c r="AN12" s="41"/>
      <c r="AO12" s="41"/>
      <c r="AP12" s="42"/>
      <c r="AQ12" s="41"/>
      <c r="AR12" s="41"/>
      <c r="AS12" s="42"/>
      <c r="AT12" s="41">
        <v>75</v>
      </c>
      <c r="AU12" s="43">
        <f t="shared" si="9"/>
        <v>76.285714285714292</v>
      </c>
      <c r="AV12" s="44">
        <f t="shared" si="10"/>
        <v>76</v>
      </c>
      <c r="AW12" s="45"/>
      <c r="AX12" s="52">
        <v>85</v>
      </c>
      <c r="AY12" s="41"/>
      <c r="AZ12" s="42"/>
      <c r="BA12" s="52">
        <v>87</v>
      </c>
      <c r="BB12" s="41"/>
      <c r="BC12" s="42"/>
      <c r="BD12" s="41"/>
      <c r="BE12" s="41"/>
      <c r="BF12" s="42"/>
      <c r="BG12" s="41"/>
      <c r="BH12" s="41"/>
      <c r="BI12" s="42"/>
      <c r="BJ12" s="41"/>
      <c r="BK12" s="41"/>
      <c r="BL12" s="42"/>
      <c r="BM12" s="42">
        <f t="shared" si="11"/>
        <v>85</v>
      </c>
      <c r="BN12" s="42">
        <f t="shared" si="12"/>
        <v>87</v>
      </c>
      <c r="BO12" s="42" t="str">
        <f t="shared" si="13"/>
        <v/>
      </c>
      <c r="BP12" s="42" t="str">
        <f t="shared" si="14"/>
        <v/>
      </c>
      <c r="BQ12" s="42" t="str">
        <f t="shared" si="15"/>
        <v/>
      </c>
      <c r="BR12" s="42">
        <f t="shared" si="16"/>
        <v>86</v>
      </c>
      <c r="BS12" s="52">
        <v>90</v>
      </c>
      <c r="BT12" s="41"/>
      <c r="BU12" s="42"/>
      <c r="BV12" s="41"/>
      <c r="BW12" s="41"/>
      <c r="BX12" s="42"/>
      <c r="BY12" s="41"/>
      <c r="BZ12" s="41"/>
      <c r="CA12" s="42"/>
      <c r="CB12" s="41"/>
      <c r="CC12" s="41"/>
      <c r="CD12" s="42"/>
      <c r="CE12" s="41"/>
      <c r="CF12" s="41"/>
      <c r="CG12" s="42"/>
      <c r="CH12" s="42">
        <f t="shared" si="17"/>
        <v>90</v>
      </c>
      <c r="CI12" s="42" t="str">
        <f t="shared" si="18"/>
        <v/>
      </c>
      <c r="CJ12" s="42" t="str">
        <f t="shared" si="19"/>
        <v/>
      </c>
      <c r="CK12" s="42" t="str">
        <f t="shared" si="20"/>
        <v/>
      </c>
      <c r="CL12" s="42" t="str">
        <f t="shared" si="21"/>
        <v/>
      </c>
      <c r="CM12" s="43">
        <f t="shared" si="22"/>
        <v>88</v>
      </c>
      <c r="CN12" s="44">
        <f t="shared" si="23"/>
        <v>88</v>
      </c>
      <c r="CO12" s="45"/>
      <c r="CP12" s="52">
        <v>5</v>
      </c>
      <c r="CQ1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2" s="45"/>
      <c r="CS12" s="52">
        <v>5</v>
      </c>
      <c r="CT12" s="46" t="str">
        <f t="shared" si="25"/>
        <v xml:space="preserve">Memiliki keterampilan Menulis cakepan tembang Pocung, Melakukan penyajian denang membaca sinopsis novel, Melakukan penyajian menceritakan budaya mantu, Menyajikan secara lisan empat paragraf teks aksara rekan, </v>
      </c>
      <c r="CV12" s="40">
        <v>3</v>
      </c>
      <c r="CW12" s="56" t="s">
        <v>243</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Serat Wedhatama Pupuh Pocung, Mengidentifikasi unsur pembangun dalam novel, Menjelaskan filosofi budaya mantu, Mengidentifikasi aksara rekan dalam wacana aksara jawa, Masih perlu peningkatan pemahaman Menganalisis pola penyusunan sesorah.</v>
      </c>
    </row>
    <row r="13" spans="1:110" x14ac:dyDescent="0.25">
      <c r="A13" s="8">
        <v>3</v>
      </c>
      <c r="B13" s="8">
        <v>89964</v>
      </c>
      <c r="C13" s="8" t="s">
        <v>92</v>
      </c>
      <c r="E13" s="47">
        <f t="shared" si="0"/>
        <v>77</v>
      </c>
      <c r="F13" s="8" t="str">
        <f t="shared" si="1"/>
        <v>B</v>
      </c>
      <c r="G1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3" s="47">
        <f t="shared" si="3"/>
        <v>87</v>
      </c>
      <c r="I13" s="8" t="str">
        <f t="shared" si="4"/>
        <v>B</v>
      </c>
      <c r="J13" s="8" t="str">
        <f t="shared" si="5"/>
        <v xml:space="preserve">Memiliki keterampilan Menulis cakepan tembang Pocung, Melakukan penyajian denang membaca sinopsis novel, Melakukan penyajian menceritakan budaya mantu, Menyajikan secara lisan empat paragraf teks aksara rekan, </v>
      </c>
      <c r="K13" s="13"/>
      <c r="L13" s="41">
        <f t="shared" si="6"/>
        <v>79</v>
      </c>
      <c r="M13" s="41">
        <f t="shared" si="7"/>
        <v>70</v>
      </c>
      <c r="O13" s="41">
        <v>85</v>
      </c>
      <c r="P13" s="41"/>
      <c r="Q13" s="42"/>
      <c r="R13" s="41">
        <v>80</v>
      </c>
      <c r="S13" s="41"/>
      <c r="T13" s="42"/>
      <c r="U13" s="41">
        <v>72</v>
      </c>
      <c r="V13" s="41"/>
      <c r="W13" s="42"/>
      <c r="X13" s="41"/>
      <c r="Y13" s="41"/>
      <c r="Z13" s="42"/>
      <c r="AA13" s="41"/>
      <c r="AB13" s="41"/>
      <c r="AC13" s="42"/>
      <c r="AD13" s="42">
        <f t="shared" si="8"/>
        <v>79</v>
      </c>
      <c r="AE13" s="41"/>
      <c r="AF13" s="41"/>
      <c r="AG13" s="42">
        <v>95</v>
      </c>
      <c r="AH13" s="41">
        <v>50</v>
      </c>
      <c r="AI13" s="41"/>
      <c r="AJ13" s="42"/>
      <c r="AK13" s="41">
        <v>90</v>
      </c>
      <c r="AL13" s="41"/>
      <c r="AM13" s="42"/>
      <c r="AN13" s="41"/>
      <c r="AO13" s="41"/>
      <c r="AP13" s="42"/>
      <c r="AQ13" s="41"/>
      <c r="AR13" s="41"/>
      <c r="AS13" s="42"/>
      <c r="AT13" s="41">
        <v>70</v>
      </c>
      <c r="AU13" s="43">
        <f t="shared" si="9"/>
        <v>77.428571428571431</v>
      </c>
      <c r="AV13" s="44">
        <f t="shared" si="10"/>
        <v>77</v>
      </c>
      <c r="AW13" s="45"/>
      <c r="AX13" s="52">
        <v>80</v>
      </c>
      <c r="AY13" s="41"/>
      <c r="AZ13" s="42"/>
      <c r="BA13" s="52">
        <v>85</v>
      </c>
      <c r="BB13" s="41"/>
      <c r="BC13" s="42"/>
      <c r="BD13" s="41"/>
      <c r="BE13" s="41"/>
      <c r="BF13" s="42"/>
      <c r="BG13" s="41"/>
      <c r="BH13" s="41"/>
      <c r="BI13" s="42"/>
      <c r="BJ13" s="41"/>
      <c r="BK13" s="41"/>
      <c r="BL13" s="42"/>
      <c r="BM13" s="42">
        <f t="shared" si="11"/>
        <v>80</v>
      </c>
      <c r="BN13" s="42">
        <f t="shared" si="12"/>
        <v>85</v>
      </c>
      <c r="BO13" s="42" t="str">
        <f t="shared" si="13"/>
        <v/>
      </c>
      <c r="BP13" s="42" t="str">
        <f t="shared" si="14"/>
        <v/>
      </c>
      <c r="BQ13" s="42" t="str">
        <f t="shared" si="15"/>
        <v/>
      </c>
      <c r="BR13" s="42">
        <f t="shared" si="16"/>
        <v>83</v>
      </c>
      <c r="BS13" s="52">
        <v>90</v>
      </c>
      <c r="BT13" s="41"/>
      <c r="BU13" s="42"/>
      <c r="BV13" s="41"/>
      <c r="BW13" s="41"/>
      <c r="BX13" s="42"/>
      <c r="BY13" s="41"/>
      <c r="BZ13" s="41"/>
      <c r="CA13" s="42"/>
      <c r="CB13" s="41"/>
      <c r="CC13" s="41"/>
      <c r="CD13" s="42"/>
      <c r="CE13" s="41"/>
      <c r="CF13" s="41"/>
      <c r="CG13" s="42"/>
      <c r="CH13" s="42">
        <f t="shared" si="17"/>
        <v>90</v>
      </c>
      <c r="CI13" s="42" t="str">
        <f t="shared" si="18"/>
        <v/>
      </c>
      <c r="CJ13" s="42" t="str">
        <f t="shared" si="19"/>
        <v/>
      </c>
      <c r="CK13" s="42" t="str">
        <f t="shared" si="20"/>
        <v/>
      </c>
      <c r="CL13" s="42" t="str">
        <f t="shared" si="21"/>
        <v/>
      </c>
      <c r="CM13" s="43">
        <f t="shared" si="22"/>
        <v>86.5</v>
      </c>
      <c r="CN13" s="44">
        <f t="shared" si="23"/>
        <v>87</v>
      </c>
      <c r="CO13" s="45"/>
      <c r="CP13" s="52">
        <v>5</v>
      </c>
      <c r="CQ13"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3" s="45"/>
      <c r="CS13" s="52">
        <v>5</v>
      </c>
      <c r="CT13" s="46" t="str">
        <f t="shared" si="25"/>
        <v xml:space="preserve">Memiliki keterampilan Menulis cakepan tembang Pocung, Melakukan penyajian denang membaca sinopsis novel, Melakukan penyajian menceritakan budaya mantu, Menyajikan secara lisan empat paragraf teks aksara rekan, </v>
      </c>
      <c r="CV13" s="40">
        <v>4</v>
      </c>
      <c r="CW13" s="56" t="s">
        <v>244</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Serat Wedhatama Pupuh Pocung, Mengidentifikasi unsur pembangun dalam novel, Menganalisis pola penyusunan sesorah, Mengidentifikasi aksara rekan dalam wacana aksara jawa, Masih perlu peningkatan pemahaman Menjelaskan filosofi budaya mantu.</v>
      </c>
    </row>
    <row r="14" spans="1:110" x14ac:dyDescent="0.25">
      <c r="A14" s="8">
        <v>4</v>
      </c>
      <c r="B14" s="8">
        <v>89979</v>
      </c>
      <c r="C14" s="8" t="s">
        <v>93</v>
      </c>
      <c r="E14" s="47">
        <f t="shared" si="0"/>
        <v>79</v>
      </c>
      <c r="F14" s="8" t="str">
        <f t="shared" si="1"/>
        <v>B</v>
      </c>
      <c r="G1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4" s="47">
        <f t="shared" si="3"/>
        <v>88</v>
      </c>
      <c r="I14" s="8" t="str">
        <f t="shared" si="4"/>
        <v>B</v>
      </c>
      <c r="J14" s="8" t="str">
        <f t="shared" si="5"/>
        <v xml:space="preserve">Memiliki keterampilan Menulis cakepan tembang Pocung, Melakukan penyajian denang membaca sinopsis novel, Melakukan penyajian menceritakan budaya mantu, Menyajikan secara lisan empat paragraf teks aksara rekan, </v>
      </c>
      <c r="K14" s="13"/>
      <c r="L14" s="41">
        <f t="shared" si="6"/>
        <v>83</v>
      </c>
      <c r="M14" s="41">
        <f t="shared" si="7"/>
        <v>72</v>
      </c>
      <c r="O14" s="41">
        <v>85</v>
      </c>
      <c r="P14" s="41"/>
      <c r="Q14" s="42"/>
      <c r="R14" s="41">
        <v>85</v>
      </c>
      <c r="S14" s="41"/>
      <c r="T14" s="42"/>
      <c r="U14" s="41">
        <v>78</v>
      </c>
      <c r="V14" s="41"/>
      <c r="W14" s="42"/>
      <c r="X14" s="41"/>
      <c r="Y14" s="41"/>
      <c r="Z14" s="42"/>
      <c r="AA14" s="41"/>
      <c r="AB14" s="41"/>
      <c r="AC14" s="42"/>
      <c r="AD14" s="42">
        <f t="shared" si="8"/>
        <v>83</v>
      </c>
      <c r="AE14" s="41"/>
      <c r="AF14" s="41"/>
      <c r="AG14" s="42">
        <v>70</v>
      </c>
      <c r="AH14" s="41">
        <v>70</v>
      </c>
      <c r="AI14" s="41"/>
      <c r="AJ14" s="42"/>
      <c r="AK14" s="41">
        <v>90</v>
      </c>
      <c r="AL14" s="41"/>
      <c r="AM14" s="42"/>
      <c r="AN14" s="41"/>
      <c r="AO14" s="41"/>
      <c r="AP14" s="42"/>
      <c r="AQ14" s="41"/>
      <c r="AR14" s="41"/>
      <c r="AS14" s="42"/>
      <c r="AT14" s="41">
        <v>72</v>
      </c>
      <c r="AU14" s="43">
        <f t="shared" si="9"/>
        <v>78.571428571428569</v>
      </c>
      <c r="AV14" s="44">
        <f t="shared" si="10"/>
        <v>79</v>
      </c>
      <c r="AW14" s="45"/>
      <c r="AX14" s="52">
        <v>85</v>
      </c>
      <c r="AY14" s="41"/>
      <c r="AZ14" s="42"/>
      <c r="BA14" s="52">
        <v>85</v>
      </c>
      <c r="BB14" s="41"/>
      <c r="BC14" s="42"/>
      <c r="BD14" s="41"/>
      <c r="BE14" s="41"/>
      <c r="BF14" s="42"/>
      <c r="BG14" s="41"/>
      <c r="BH14" s="41"/>
      <c r="BI14" s="42"/>
      <c r="BJ14" s="41"/>
      <c r="BK14" s="41"/>
      <c r="BL14" s="42"/>
      <c r="BM14" s="42">
        <f t="shared" si="11"/>
        <v>85</v>
      </c>
      <c r="BN14" s="42">
        <f t="shared" si="12"/>
        <v>85</v>
      </c>
      <c r="BO14" s="42" t="str">
        <f t="shared" si="13"/>
        <v/>
      </c>
      <c r="BP14" s="42" t="str">
        <f t="shared" si="14"/>
        <v/>
      </c>
      <c r="BQ14" s="42" t="str">
        <f t="shared" si="15"/>
        <v/>
      </c>
      <c r="BR14" s="42">
        <f t="shared" si="16"/>
        <v>85</v>
      </c>
      <c r="BS14" s="52">
        <v>90</v>
      </c>
      <c r="BT14" s="41"/>
      <c r="BU14" s="42"/>
      <c r="BV14" s="41"/>
      <c r="BW14" s="41"/>
      <c r="BX14" s="42"/>
      <c r="BY14" s="41"/>
      <c r="BZ14" s="41"/>
      <c r="CA14" s="42"/>
      <c r="CB14" s="41"/>
      <c r="CC14" s="41"/>
      <c r="CD14" s="42"/>
      <c r="CE14" s="41"/>
      <c r="CF14" s="41"/>
      <c r="CG14" s="42"/>
      <c r="CH14" s="42">
        <f t="shared" si="17"/>
        <v>90</v>
      </c>
      <c r="CI14" s="42" t="str">
        <f t="shared" si="18"/>
        <v/>
      </c>
      <c r="CJ14" s="42" t="str">
        <f t="shared" si="19"/>
        <v/>
      </c>
      <c r="CK14" s="42" t="str">
        <f t="shared" si="20"/>
        <v/>
      </c>
      <c r="CL14" s="42" t="str">
        <f t="shared" si="21"/>
        <v/>
      </c>
      <c r="CM14" s="43">
        <f t="shared" si="22"/>
        <v>87.5</v>
      </c>
      <c r="CN14" s="44">
        <f t="shared" si="23"/>
        <v>88</v>
      </c>
      <c r="CO14" s="45"/>
      <c r="CP14" s="52">
        <v>5</v>
      </c>
      <c r="CQ14"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4" s="45"/>
      <c r="CS14" s="52">
        <v>5</v>
      </c>
      <c r="CT14" s="46" t="str">
        <f t="shared" si="25"/>
        <v xml:space="preserve">Memiliki keterampilan Menulis cakepan tembang Pocung, Melakukan penyajian denang membaca sinopsis novel, Melakukan penyajian menceritakan budaya mantu, Menyajikan secara lisan empat paragraf teks aksara rekan, </v>
      </c>
      <c r="CV14" s="40">
        <v>5</v>
      </c>
      <c r="CW14" s="56" t="s">
        <v>245</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row>
    <row r="15" spans="1:110" x14ac:dyDescent="0.25">
      <c r="A15" s="8">
        <v>5</v>
      </c>
      <c r="B15" s="8">
        <v>89994</v>
      </c>
      <c r="C15" s="8" t="s">
        <v>94</v>
      </c>
      <c r="E15" s="47">
        <f t="shared" si="0"/>
        <v>81</v>
      </c>
      <c r="F15" s="8" t="str">
        <f t="shared" si="1"/>
        <v>B</v>
      </c>
      <c r="G1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5" s="47">
        <f t="shared" si="3"/>
        <v>89</v>
      </c>
      <c r="I15" s="8" t="str">
        <f t="shared" si="4"/>
        <v>B</v>
      </c>
      <c r="J15" s="8" t="str">
        <f t="shared" si="5"/>
        <v xml:space="preserve">Memiliki keterampilan Menulis cakepan tembang Pocung, Melakukan penyajian denang membaca sinopsis novel, Melakukan penyajian menceritakan budaya mantu, Menyajikan secara lisan empat paragraf teks aksara rekan, </v>
      </c>
      <c r="K15" s="13"/>
      <c r="L15" s="41">
        <f t="shared" si="6"/>
        <v>85</v>
      </c>
      <c r="M15" s="41">
        <f t="shared" si="7"/>
        <v>75</v>
      </c>
      <c r="O15" s="41">
        <v>89</v>
      </c>
      <c r="P15" s="41"/>
      <c r="Q15" s="42"/>
      <c r="R15" s="41">
        <v>85</v>
      </c>
      <c r="S15" s="41"/>
      <c r="T15" s="42"/>
      <c r="U15" s="41">
        <v>80</v>
      </c>
      <c r="V15" s="41"/>
      <c r="W15" s="42"/>
      <c r="X15" s="41"/>
      <c r="Y15" s="41"/>
      <c r="Z15" s="42"/>
      <c r="AA15" s="41"/>
      <c r="AB15" s="41"/>
      <c r="AC15" s="42"/>
      <c r="AD15" s="42">
        <f t="shared" si="8"/>
        <v>85</v>
      </c>
      <c r="AE15" s="41"/>
      <c r="AF15" s="41"/>
      <c r="AG15" s="42">
        <v>80</v>
      </c>
      <c r="AH15" s="41">
        <v>80</v>
      </c>
      <c r="AI15" s="41"/>
      <c r="AJ15" s="42"/>
      <c r="AK15" s="41">
        <v>80</v>
      </c>
      <c r="AL15" s="41"/>
      <c r="AM15" s="42"/>
      <c r="AN15" s="41"/>
      <c r="AO15" s="41"/>
      <c r="AP15" s="42"/>
      <c r="AQ15" s="41"/>
      <c r="AR15" s="41"/>
      <c r="AS15" s="42"/>
      <c r="AT15" s="41">
        <v>75</v>
      </c>
      <c r="AU15" s="43">
        <f t="shared" si="9"/>
        <v>81.285714285714292</v>
      </c>
      <c r="AV15" s="44">
        <f t="shared" si="10"/>
        <v>81</v>
      </c>
      <c r="AW15" s="45"/>
      <c r="AX15" s="52">
        <v>85</v>
      </c>
      <c r="AY15" s="41"/>
      <c r="AZ15" s="42"/>
      <c r="BA15" s="52">
        <v>89</v>
      </c>
      <c r="BB15" s="41"/>
      <c r="BC15" s="42"/>
      <c r="BD15" s="41"/>
      <c r="BE15" s="41"/>
      <c r="BF15" s="42"/>
      <c r="BG15" s="41"/>
      <c r="BH15" s="41"/>
      <c r="BI15" s="42"/>
      <c r="BJ15" s="41"/>
      <c r="BK15" s="41"/>
      <c r="BL15" s="42"/>
      <c r="BM15" s="42">
        <f t="shared" si="11"/>
        <v>85</v>
      </c>
      <c r="BN15" s="42">
        <f t="shared" si="12"/>
        <v>89</v>
      </c>
      <c r="BO15" s="42" t="str">
        <f t="shared" si="13"/>
        <v/>
      </c>
      <c r="BP15" s="42" t="str">
        <f t="shared" si="14"/>
        <v/>
      </c>
      <c r="BQ15" s="42" t="str">
        <f t="shared" si="15"/>
        <v/>
      </c>
      <c r="BR15" s="42">
        <f t="shared" si="16"/>
        <v>87</v>
      </c>
      <c r="BS15" s="52">
        <v>90</v>
      </c>
      <c r="BT15" s="41"/>
      <c r="BU15" s="42"/>
      <c r="BV15" s="41"/>
      <c r="BW15" s="41"/>
      <c r="BX15" s="42"/>
      <c r="BY15" s="41"/>
      <c r="BZ15" s="41"/>
      <c r="CA15" s="42"/>
      <c r="CB15" s="41"/>
      <c r="CC15" s="41"/>
      <c r="CD15" s="42"/>
      <c r="CE15" s="41"/>
      <c r="CF15" s="41"/>
      <c r="CG15" s="42"/>
      <c r="CH15" s="42">
        <f t="shared" si="17"/>
        <v>90</v>
      </c>
      <c r="CI15" s="42" t="str">
        <f t="shared" si="18"/>
        <v/>
      </c>
      <c r="CJ15" s="42" t="str">
        <f t="shared" si="19"/>
        <v/>
      </c>
      <c r="CK15" s="42" t="str">
        <f t="shared" si="20"/>
        <v/>
      </c>
      <c r="CL15" s="42" t="str">
        <f t="shared" si="21"/>
        <v/>
      </c>
      <c r="CM15" s="43">
        <f t="shared" si="22"/>
        <v>88.5</v>
      </c>
      <c r="CN15" s="44">
        <f t="shared" si="23"/>
        <v>89</v>
      </c>
      <c r="CO15" s="45"/>
      <c r="CP15" s="52">
        <v>5</v>
      </c>
      <c r="CQ15"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5" s="45"/>
      <c r="CS15" s="52">
        <v>5</v>
      </c>
      <c r="CT15" s="46" t="str">
        <f t="shared" si="25"/>
        <v xml:space="preserve">Memiliki keterampilan Menulis cakepan tembang Pocung, Melakukan penyajian denang membaca sinopsis novel, Melakukan penyajian menceritakan budaya mantu, Menyajikan secara lisan empat paragraf teks aksara rekan, </v>
      </c>
      <c r="CV15" s="40">
        <v>6</v>
      </c>
      <c r="CW15" s="52"/>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6" spans="1:110" x14ac:dyDescent="0.25">
      <c r="A16" s="8">
        <v>6</v>
      </c>
      <c r="B16" s="8">
        <v>90009</v>
      </c>
      <c r="C16" s="8" t="s">
        <v>95</v>
      </c>
      <c r="E16" s="47">
        <f t="shared" si="0"/>
        <v>85</v>
      </c>
      <c r="F16" s="8" t="str">
        <f t="shared" si="1"/>
        <v>B</v>
      </c>
      <c r="G1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6" s="47">
        <f t="shared" si="3"/>
        <v>88</v>
      </c>
      <c r="I16" s="8" t="str">
        <f t="shared" si="4"/>
        <v>B</v>
      </c>
      <c r="J16" s="8" t="str">
        <f t="shared" si="5"/>
        <v xml:space="preserve">Memiliki keterampilan Menulis cakepan tembang Pocung, Melakukan penyajian denang membaca sinopsis novel, Melakukan penyajian menceritakan budaya mantu, Menyajikan secara lisan empat paragraf teks aksara rekan, </v>
      </c>
      <c r="K16" s="13"/>
      <c r="L16" s="41">
        <f t="shared" si="6"/>
        <v>82</v>
      </c>
      <c r="M16" s="41">
        <f t="shared" si="7"/>
        <v>85</v>
      </c>
      <c r="O16" s="41">
        <v>85</v>
      </c>
      <c r="P16" s="41"/>
      <c r="Q16" s="42"/>
      <c r="R16" s="41">
        <v>85</v>
      </c>
      <c r="S16" s="41"/>
      <c r="T16" s="42"/>
      <c r="U16" s="41">
        <v>77</v>
      </c>
      <c r="V16" s="41"/>
      <c r="W16" s="42"/>
      <c r="X16" s="41"/>
      <c r="Y16" s="41"/>
      <c r="Z16" s="42"/>
      <c r="AA16" s="41"/>
      <c r="AB16" s="41"/>
      <c r="AC16" s="42"/>
      <c r="AD16" s="42">
        <f t="shared" si="8"/>
        <v>82</v>
      </c>
      <c r="AE16" s="41"/>
      <c r="AF16" s="41"/>
      <c r="AG16" s="42">
        <v>95</v>
      </c>
      <c r="AH16" s="41">
        <v>80</v>
      </c>
      <c r="AI16" s="41"/>
      <c r="AJ16" s="42"/>
      <c r="AK16" s="41">
        <v>85</v>
      </c>
      <c r="AL16" s="41"/>
      <c r="AM16" s="42"/>
      <c r="AN16" s="41"/>
      <c r="AO16" s="41"/>
      <c r="AP16" s="42"/>
      <c r="AQ16" s="41"/>
      <c r="AR16" s="41"/>
      <c r="AS16" s="42"/>
      <c r="AT16" s="41">
        <v>85</v>
      </c>
      <c r="AU16" s="43">
        <f t="shared" si="9"/>
        <v>84.571428571428569</v>
      </c>
      <c r="AV16" s="44">
        <f t="shared" si="10"/>
        <v>85</v>
      </c>
      <c r="AW16" s="45"/>
      <c r="AX16" s="52">
        <v>85</v>
      </c>
      <c r="AY16" s="41"/>
      <c r="AZ16" s="42"/>
      <c r="BA16" s="52">
        <v>85</v>
      </c>
      <c r="BB16" s="41"/>
      <c r="BC16" s="42"/>
      <c r="BD16" s="41"/>
      <c r="BE16" s="41"/>
      <c r="BF16" s="42"/>
      <c r="BG16" s="41"/>
      <c r="BH16" s="41"/>
      <c r="BI16" s="42"/>
      <c r="BJ16" s="41"/>
      <c r="BK16" s="41"/>
      <c r="BL16" s="42"/>
      <c r="BM16" s="42">
        <f t="shared" si="11"/>
        <v>85</v>
      </c>
      <c r="BN16" s="42">
        <f t="shared" si="12"/>
        <v>85</v>
      </c>
      <c r="BO16" s="42" t="str">
        <f t="shared" si="13"/>
        <v/>
      </c>
      <c r="BP16" s="42" t="str">
        <f t="shared" si="14"/>
        <v/>
      </c>
      <c r="BQ16" s="42" t="str">
        <f t="shared" si="15"/>
        <v/>
      </c>
      <c r="BR16" s="42">
        <f t="shared" si="16"/>
        <v>85</v>
      </c>
      <c r="BS16" s="52">
        <v>90</v>
      </c>
      <c r="BT16" s="41"/>
      <c r="BU16" s="42"/>
      <c r="BV16" s="41"/>
      <c r="BW16" s="41"/>
      <c r="BX16" s="42"/>
      <c r="BY16" s="41"/>
      <c r="BZ16" s="41"/>
      <c r="CA16" s="42"/>
      <c r="CB16" s="41"/>
      <c r="CC16" s="41"/>
      <c r="CD16" s="42"/>
      <c r="CE16" s="41"/>
      <c r="CF16" s="41"/>
      <c r="CG16" s="42"/>
      <c r="CH16" s="42">
        <f t="shared" si="17"/>
        <v>90</v>
      </c>
      <c r="CI16" s="42" t="str">
        <f t="shared" si="18"/>
        <v/>
      </c>
      <c r="CJ16" s="42" t="str">
        <f t="shared" si="19"/>
        <v/>
      </c>
      <c r="CK16" s="42" t="str">
        <f t="shared" si="20"/>
        <v/>
      </c>
      <c r="CL16" s="42" t="str">
        <f t="shared" si="21"/>
        <v/>
      </c>
      <c r="CM16" s="43">
        <f t="shared" si="22"/>
        <v>87.5</v>
      </c>
      <c r="CN16" s="44">
        <f t="shared" si="23"/>
        <v>88</v>
      </c>
      <c r="CO16" s="45"/>
      <c r="CP16" s="52">
        <v>5</v>
      </c>
      <c r="CQ16"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6" s="45"/>
      <c r="CS16" s="52">
        <v>5</v>
      </c>
      <c r="CT16" s="46" t="str">
        <f t="shared" si="25"/>
        <v xml:space="preserve">Memiliki keterampilan Menulis cakepan tembang Pocung, Melakukan penyajian denang membaca sinopsis novel, Melakukan penyajian menceritakan budaya mantu, Menyajikan secara lisan empat paragraf teks aksara rekan, </v>
      </c>
      <c r="CV16" s="40">
        <v>7</v>
      </c>
      <c r="CW16" s="52"/>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7" spans="1:110" x14ac:dyDescent="0.25">
      <c r="A17" s="8">
        <v>7</v>
      </c>
      <c r="B17" s="8">
        <v>90024</v>
      </c>
      <c r="C17" s="8" t="s">
        <v>96</v>
      </c>
      <c r="E17" s="47">
        <f t="shared" si="0"/>
        <v>83</v>
      </c>
      <c r="F17" s="8" t="str">
        <f t="shared" si="1"/>
        <v>B</v>
      </c>
      <c r="G1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7" s="47">
        <f t="shared" si="3"/>
        <v>87</v>
      </c>
      <c r="I17" s="8" t="str">
        <f t="shared" si="4"/>
        <v>B</v>
      </c>
      <c r="J17" s="8" t="str">
        <f t="shared" si="5"/>
        <v xml:space="preserve">Memiliki keterampilan Menulis cakepan tembang Pocung, Melakukan penyajian denang membaca sinopsis novel, Melakukan penyajian menceritakan budaya mantu, Menyajikan secara lisan empat paragraf teks aksara rekan, </v>
      </c>
      <c r="K17" s="13"/>
      <c r="L17" s="41">
        <f t="shared" si="6"/>
        <v>80</v>
      </c>
      <c r="M17" s="41">
        <f t="shared" si="7"/>
        <v>73</v>
      </c>
      <c r="O17" s="41">
        <v>87</v>
      </c>
      <c r="P17" s="41"/>
      <c r="Q17" s="42"/>
      <c r="R17" s="41">
        <v>80</v>
      </c>
      <c r="S17" s="41"/>
      <c r="T17" s="42"/>
      <c r="U17" s="41">
        <v>74</v>
      </c>
      <c r="V17" s="41"/>
      <c r="W17" s="42"/>
      <c r="X17" s="41"/>
      <c r="Y17" s="41"/>
      <c r="Z17" s="42"/>
      <c r="AA17" s="41"/>
      <c r="AB17" s="41"/>
      <c r="AC17" s="42"/>
      <c r="AD17" s="42">
        <f t="shared" si="8"/>
        <v>80</v>
      </c>
      <c r="AE17" s="41"/>
      <c r="AF17" s="41"/>
      <c r="AG17" s="42">
        <v>95</v>
      </c>
      <c r="AH17" s="41">
        <v>90</v>
      </c>
      <c r="AI17" s="41"/>
      <c r="AJ17" s="42"/>
      <c r="AK17" s="41">
        <v>85</v>
      </c>
      <c r="AL17" s="41"/>
      <c r="AM17" s="42"/>
      <c r="AN17" s="41"/>
      <c r="AO17" s="41"/>
      <c r="AP17" s="42"/>
      <c r="AQ17" s="41"/>
      <c r="AR17" s="41"/>
      <c r="AS17" s="42"/>
      <c r="AT17" s="41">
        <v>73</v>
      </c>
      <c r="AU17" s="43">
        <f t="shared" si="9"/>
        <v>83.428571428571431</v>
      </c>
      <c r="AV17" s="44">
        <f t="shared" si="10"/>
        <v>83</v>
      </c>
      <c r="AW17" s="45"/>
      <c r="AX17" s="52">
        <v>80</v>
      </c>
      <c r="AY17" s="41"/>
      <c r="AZ17" s="42"/>
      <c r="BA17" s="52">
        <v>87</v>
      </c>
      <c r="BB17" s="41"/>
      <c r="BC17" s="42"/>
      <c r="BD17" s="41"/>
      <c r="BE17" s="41"/>
      <c r="BF17" s="42"/>
      <c r="BG17" s="41"/>
      <c r="BH17" s="41"/>
      <c r="BI17" s="42"/>
      <c r="BJ17" s="41"/>
      <c r="BK17" s="41"/>
      <c r="BL17" s="42"/>
      <c r="BM17" s="42">
        <f t="shared" si="11"/>
        <v>80</v>
      </c>
      <c r="BN17" s="42">
        <f t="shared" si="12"/>
        <v>87</v>
      </c>
      <c r="BO17" s="42" t="str">
        <f t="shared" si="13"/>
        <v/>
      </c>
      <c r="BP17" s="42" t="str">
        <f t="shared" si="14"/>
        <v/>
      </c>
      <c r="BQ17" s="42" t="str">
        <f t="shared" si="15"/>
        <v/>
      </c>
      <c r="BR17" s="42">
        <f t="shared" si="16"/>
        <v>84</v>
      </c>
      <c r="BS17" s="52">
        <v>90</v>
      </c>
      <c r="BT17" s="41"/>
      <c r="BU17" s="42"/>
      <c r="BV17" s="41"/>
      <c r="BW17" s="41"/>
      <c r="BX17" s="42"/>
      <c r="BY17" s="41"/>
      <c r="BZ17" s="41"/>
      <c r="CA17" s="42"/>
      <c r="CB17" s="41"/>
      <c r="CC17" s="41"/>
      <c r="CD17" s="42"/>
      <c r="CE17" s="41"/>
      <c r="CF17" s="41"/>
      <c r="CG17" s="42"/>
      <c r="CH17" s="42">
        <f t="shared" si="17"/>
        <v>90</v>
      </c>
      <c r="CI17" s="42" t="str">
        <f t="shared" si="18"/>
        <v/>
      </c>
      <c r="CJ17" s="42" t="str">
        <f t="shared" si="19"/>
        <v/>
      </c>
      <c r="CK17" s="42" t="str">
        <f t="shared" si="20"/>
        <v/>
      </c>
      <c r="CL17" s="42" t="str">
        <f t="shared" si="21"/>
        <v/>
      </c>
      <c r="CM17" s="43">
        <f t="shared" si="22"/>
        <v>87</v>
      </c>
      <c r="CN17" s="44">
        <f t="shared" si="23"/>
        <v>87</v>
      </c>
      <c r="CO17" s="45"/>
      <c r="CP17" s="52">
        <v>5</v>
      </c>
      <c r="CQ17"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7" s="45"/>
      <c r="CS17" s="52">
        <v>5</v>
      </c>
      <c r="CT17" s="46" t="str">
        <f t="shared" si="25"/>
        <v xml:space="preserve">Memiliki keterampilan Menulis cakepan tembang Pocung, Melakukan penyajian denang membaca sinopsis novel, Melakukan penyajian menceritakan budaya mantu, Menyajikan secara lisan empat paragraf teks aksara rekan, </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8" spans="1:110" x14ac:dyDescent="0.25">
      <c r="A18" s="8">
        <v>8</v>
      </c>
      <c r="B18" s="8">
        <v>90039</v>
      </c>
      <c r="C18" s="8" t="s">
        <v>97</v>
      </c>
      <c r="E18" s="47">
        <f t="shared" si="0"/>
        <v>80</v>
      </c>
      <c r="F18" s="8" t="str">
        <f t="shared" si="1"/>
        <v>B</v>
      </c>
      <c r="G1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8" s="47">
        <f t="shared" si="3"/>
        <v>89</v>
      </c>
      <c r="I18" s="8" t="str">
        <f t="shared" si="4"/>
        <v>B</v>
      </c>
      <c r="J18" s="8" t="str">
        <f t="shared" si="5"/>
        <v xml:space="preserve">Memiliki keterampilan Menulis cakepan tembang Pocung, Melakukan penyajian denang membaca sinopsis novel, Melakukan penyajian menceritakan budaya mantu, Menyajikan secara lisan empat paragraf teks aksara rekan, </v>
      </c>
      <c r="K18" s="13"/>
      <c r="L18" s="41">
        <f t="shared" si="6"/>
        <v>84</v>
      </c>
      <c r="M18" s="41">
        <f t="shared" si="7"/>
        <v>80</v>
      </c>
      <c r="O18" s="41">
        <v>90</v>
      </c>
      <c r="P18" s="41"/>
      <c r="Q18" s="42"/>
      <c r="R18" s="41">
        <v>85</v>
      </c>
      <c r="S18" s="41"/>
      <c r="T18" s="42"/>
      <c r="U18" s="41">
        <v>78</v>
      </c>
      <c r="V18" s="41"/>
      <c r="W18" s="42"/>
      <c r="X18" s="41"/>
      <c r="Y18" s="41"/>
      <c r="Z18" s="42"/>
      <c r="AA18" s="41"/>
      <c r="AB18" s="41"/>
      <c r="AC18" s="42"/>
      <c r="AD18" s="42">
        <f t="shared" si="8"/>
        <v>84</v>
      </c>
      <c r="AE18" s="41"/>
      <c r="AF18" s="41"/>
      <c r="AG18" s="42">
        <v>80</v>
      </c>
      <c r="AH18" s="41">
        <v>80</v>
      </c>
      <c r="AI18" s="41"/>
      <c r="AJ18" s="42"/>
      <c r="AK18" s="41">
        <v>70</v>
      </c>
      <c r="AL18" s="41"/>
      <c r="AM18" s="42"/>
      <c r="AN18" s="41"/>
      <c r="AO18" s="41"/>
      <c r="AP18" s="42"/>
      <c r="AQ18" s="41"/>
      <c r="AR18" s="41"/>
      <c r="AS18" s="42"/>
      <c r="AT18" s="41">
        <v>80</v>
      </c>
      <c r="AU18" s="43">
        <f t="shared" si="9"/>
        <v>80.428571428571431</v>
      </c>
      <c r="AV18" s="44">
        <f t="shared" si="10"/>
        <v>80</v>
      </c>
      <c r="AW18" s="45"/>
      <c r="AX18" s="52">
        <v>85</v>
      </c>
      <c r="AY18" s="41"/>
      <c r="AZ18" s="42"/>
      <c r="BA18" s="52">
        <v>90</v>
      </c>
      <c r="BB18" s="41"/>
      <c r="BC18" s="42"/>
      <c r="BD18" s="41"/>
      <c r="BE18" s="41"/>
      <c r="BF18" s="42"/>
      <c r="BG18" s="41"/>
      <c r="BH18" s="41"/>
      <c r="BI18" s="42"/>
      <c r="BJ18" s="41"/>
      <c r="BK18" s="41"/>
      <c r="BL18" s="42"/>
      <c r="BM18" s="42">
        <f t="shared" si="11"/>
        <v>85</v>
      </c>
      <c r="BN18" s="42">
        <f t="shared" si="12"/>
        <v>90</v>
      </c>
      <c r="BO18" s="42" t="str">
        <f t="shared" si="13"/>
        <v/>
      </c>
      <c r="BP18" s="42" t="str">
        <f t="shared" si="14"/>
        <v/>
      </c>
      <c r="BQ18" s="42" t="str">
        <f t="shared" si="15"/>
        <v/>
      </c>
      <c r="BR18" s="42">
        <f t="shared" si="16"/>
        <v>88</v>
      </c>
      <c r="BS18" s="52">
        <v>90</v>
      </c>
      <c r="BT18" s="41"/>
      <c r="BU18" s="42"/>
      <c r="BV18" s="41"/>
      <c r="BW18" s="41"/>
      <c r="BX18" s="42"/>
      <c r="BY18" s="41"/>
      <c r="BZ18" s="41"/>
      <c r="CA18" s="42"/>
      <c r="CB18" s="41"/>
      <c r="CC18" s="41"/>
      <c r="CD18" s="42"/>
      <c r="CE18" s="41"/>
      <c r="CF18" s="41"/>
      <c r="CG18" s="42"/>
      <c r="CH18" s="42">
        <f t="shared" si="17"/>
        <v>90</v>
      </c>
      <c r="CI18" s="42" t="str">
        <f t="shared" si="18"/>
        <v/>
      </c>
      <c r="CJ18" s="42" t="str">
        <f t="shared" si="19"/>
        <v/>
      </c>
      <c r="CK18" s="42" t="str">
        <f t="shared" si="20"/>
        <v/>
      </c>
      <c r="CL18" s="42" t="str">
        <f t="shared" si="21"/>
        <v/>
      </c>
      <c r="CM18" s="43">
        <f t="shared" si="22"/>
        <v>89</v>
      </c>
      <c r="CN18" s="44">
        <f t="shared" si="23"/>
        <v>89</v>
      </c>
      <c r="CO18" s="45"/>
      <c r="CP18" s="52">
        <v>5</v>
      </c>
      <c r="CQ18"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8" s="45"/>
      <c r="CS18" s="52">
        <v>5</v>
      </c>
      <c r="CT18" s="46" t="str">
        <f t="shared" si="25"/>
        <v xml:space="preserve">Memiliki keterampilan Menulis cakepan tembang Pocung, Melakukan penyajian denang membaca sinopsis novel, Melakukan penyajian menceritakan budaya mantu, Menyajikan secara lisan empat paragraf teks aksara rekan, </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9" spans="1:110" x14ac:dyDescent="0.25">
      <c r="A19" s="8">
        <v>9</v>
      </c>
      <c r="B19" s="8">
        <v>90054</v>
      </c>
      <c r="C19" s="8" t="s">
        <v>98</v>
      </c>
      <c r="E19" s="47">
        <f t="shared" si="0"/>
        <v>70</v>
      </c>
      <c r="F19" s="8" t="str">
        <f t="shared" si="1"/>
        <v>C</v>
      </c>
      <c r="G1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9" s="47">
        <f t="shared" si="3"/>
        <v>88</v>
      </c>
      <c r="I19" s="8" t="str">
        <f t="shared" si="4"/>
        <v>B</v>
      </c>
      <c r="J19" s="8" t="str">
        <f t="shared" si="5"/>
        <v xml:space="preserve">Memiliki keterampilan Menulis cakepan tembang Pocung, Melakukan penyajian denang membaca sinopsis novel, Melakukan penyajian menceritakan budaya mantu, Menyajikan secara lisan empat paragraf teks aksara rekan, </v>
      </c>
      <c r="K19" s="13"/>
      <c r="L19" s="41">
        <f t="shared" si="6"/>
        <v>80</v>
      </c>
      <c r="M19" s="41">
        <f t="shared" si="7"/>
        <v>70</v>
      </c>
      <c r="O19" s="41">
        <v>85</v>
      </c>
      <c r="P19" s="41"/>
      <c r="Q19" s="42"/>
      <c r="R19" s="41">
        <v>85</v>
      </c>
      <c r="S19" s="41"/>
      <c r="T19" s="42"/>
      <c r="U19" s="41">
        <v>71</v>
      </c>
      <c r="V19" s="41"/>
      <c r="W19" s="42"/>
      <c r="X19" s="41"/>
      <c r="Y19" s="41"/>
      <c r="Z19" s="42"/>
      <c r="AA19" s="41"/>
      <c r="AB19" s="41"/>
      <c r="AC19" s="42"/>
      <c r="AD19" s="42">
        <f t="shared" si="8"/>
        <v>80</v>
      </c>
      <c r="AE19" s="41"/>
      <c r="AF19" s="41"/>
      <c r="AG19" s="42">
        <v>60</v>
      </c>
      <c r="AH19" s="41">
        <v>50</v>
      </c>
      <c r="AI19" s="41"/>
      <c r="AJ19" s="42"/>
      <c r="AK19" s="41">
        <v>70</v>
      </c>
      <c r="AL19" s="41"/>
      <c r="AM19" s="42"/>
      <c r="AN19" s="41"/>
      <c r="AO19" s="41"/>
      <c r="AP19" s="42"/>
      <c r="AQ19" s="41"/>
      <c r="AR19" s="41"/>
      <c r="AS19" s="42"/>
      <c r="AT19" s="41">
        <v>70</v>
      </c>
      <c r="AU19" s="43">
        <f t="shared" si="9"/>
        <v>70.142857142857139</v>
      </c>
      <c r="AV19" s="44">
        <f t="shared" si="10"/>
        <v>70</v>
      </c>
      <c r="AW19" s="45"/>
      <c r="AX19" s="52">
        <v>85</v>
      </c>
      <c r="AY19" s="41"/>
      <c r="AZ19" s="42"/>
      <c r="BA19" s="52">
        <v>85</v>
      </c>
      <c r="BB19" s="41"/>
      <c r="BC19" s="42"/>
      <c r="BD19" s="41"/>
      <c r="BE19" s="41"/>
      <c r="BF19" s="42"/>
      <c r="BG19" s="41"/>
      <c r="BH19" s="41"/>
      <c r="BI19" s="42"/>
      <c r="BJ19" s="41"/>
      <c r="BK19" s="41"/>
      <c r="BL19" s="42"/>
      <c r="BM19" s="42">
        <f t="shared" si="11"/>
        <v>85</v>
      </c>
      <c r="BN19" s="42">
        <f t="shared" si="12"/>
        <v>85</v>
      </c>
      <c r="BO19" s="42" t="str">
        <f t="shared" si="13"/>
        <v/>
      </c>
      <c r="BP19" s="42" t="str">
        <f t="shared" si="14"/>
        <v/>
      </c>
      <c r="BQ19" s="42" t="str">
        <f t="shared" si="15"/>
        <v/>
      </c>
      <c r="BR19" s="42">
        <f t="shared" si="16"/>
        <v>85</v>
      </c>
      <c r="BS19" s="52">
        <v>90</v>
      </c>
      <c r="BT19" s="41"/>
      <c r="BU19" s="42"/>
      <c r="BV19" s="41"/>
      <c r="BW19" s="41"/>
      <c r="BX19" s="42"/>
      <c r="BY19" s="41"/>
      <c r="BZ19" s="41"/>
      <c r="CA19" s="42"/>
      <c r="CB19" s="41"/>
      <c r="CC19" s="41"/>
      <c r="CD19" s="42"/>
      <c r="CE19" s="41"/>
      <c r="CF19" s="41"/>
      <c r="CG19" s="42"/>
      <c r="CH19" s="42">
        <f t="shared" si="17"/>
        <v>90</v>
      </c>
      <c r="CI19" s="42" t="str">
        <f t="shared" si="18"/>
        <v/>
      </c>
      <c r="CJ19" s="42" t="str">
        <f t="shared" si="19"/>
        <v/>
      </c>
      <c r="CK19" s="42" t="str">
        <f t="shared" si="20"/>
        <v/>
      </c>
      <c r="CL19" s="42" t="str">
        <f t="shared" si="21"/>
        <v/>
      </c>
      <c r="CM19" s="43">
        <f t="shared" si="22"/>
        <v>87.5</v>
      </c>
      <c r="CN19" s="44">
        <f t="shared" si="23"/>
        <v>88</v>
      </c>
      <c r="CO19" s="45"/>
      <c r="CP19" s="52">
        <v>5</v>
      </c>
      <c r="CQ19"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9" s="45"/>
      <c r="CS19" s="52">
        <v>5</v>
      </c>
      <c r="CT19" s="46" t="str">
        <f t="shared" si="25"/>
        <v xml:space="preserve">Memiliki keterampilan Menulis cakepan tembang Pocung, Melakukan penyajian denang membaca sinopsis novel, Melakukan penyajian menceritakan budaya mantu, Menyajikan secara lisan empat paragraf teks aksara rekan, </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20" spans="1:110" x14ac:dyDescent="0.25">
      <c r="A20" s="8">
        <v>10</v>
      </c>
      <c r="B20" s="8">
        <v>90069</v>
      </c>
      <c r="C20" s="8" t="s">
        <v>99</v>
      </c>
      <c r="E20" s="47">
        <f t="shared" si="0"/>
        <v>84</v>
      </c>
      <c r="F20" s="8" t="str">
        <f t="shared" si="1"/>
        <v>B</v>
      </c>
      <c r="G2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0" s="47">
        <f t="shared" si="3"/>
        <v>88</v>
      </c>
      <c r="I20" s="8" t="str">
        <f t="shared" si="4"/>
        <v>B</v>
      </c>
      <c r="J20" s="8" t="str">
        <f t="shared" si="5"/>
        <v xml:space="preserve">Memiliki keterampilan Menulis cakepan tembang Pocung, Melakukan penyajian denang membaca sinopsis novel, Melakukan penyajian menceritakan budaya mantu, Menyajikan secara lisan empat paragraf teks aksara rekan, </v>
      </c>
      <c r="K20" s="13"/>
      <c r="L20" s="41">
        <f t="shared" si="6"/>
        <v>84</v>
      </c>
      <c r="M20" s="41">
        <f t="shared" si="7"/>
        <v>82</v>
      </c>
      <c r="O20" s="41">
        <v>85</v>
      </c>
      <c r="P20" s="41"/>
      <c r="Q20" s="42"/>
      <c r="R20" s="41">
        <v>85</v>
      </c>
      <c r="S20" s="41"/>
      <c r="T20" s="42"/>
      <c r="U20" s="41">
        <v>82</v>
      </c>
      <c r="V20" s="41"/>
      <c r="W20" s="42"/>
      <c r="X20" s="41"/>
      <c r="Y20" s="41"/>
      <c r="Z20" s="42"/>
      <c r="AA20" s="41"/>
      <c r="AB20" s="41"/>
      <c r="AC20" s="42"/>
      <c r="AD20" s="42">
        <f t="shared" si="8"/>
        <v>84</v>
      </c>
      <c r="AE20" s="41"/>
      <c r="AF20" s="41"/>
      <c r="AG20" s="42">
        <v>84</v>
      </c>
      <c r="AH20" s="41">
        <v>80</v>
      </c>
      <c r="AI20" s="41"/>
      <c r="AJ20" s="42"/>
      <c r="AK20" s="41">
        <v>90</v>
      </c>
      <c r="AL20" s="41"/>
      <c r="AM20" s="42"/>
      <c r="AN20" s="41"/>
      <c r="AO20" s="41"/>
      <c r="AP20" s="42"/>
      <c r="AQ20" s="41"/>
      <c r="AR20" s="41"/>
      <c r="AS20" s="42"/>
      <c r="AT20" s="41">
        <v>82</v>
      </c>
      <c r="AU20" s="43">
        <f t="shared" si="9"/>
        <v>84</v>
      </c>
      <c r="AV20" s="44">
        <f t="shared" si="10"/>
        <v>84</v>
      </c>
      <c r="AW20" s="45"/>
      <c r="AX20" s="52">
        <v>85</v>
      </c>
      <c r="AY20" s="41"/>
      <c r="AZ20" s="42"/>
      <c r="BA20" s="52">
        <v>85</v>
      </c>
      <c r="BB20" s="41"/>
      <c r="BC20" s="42"/>
      <c r="BD20" s="41"/>
      <c r="BE20" s="41"/>
      <c r="BF20" s="42"/>
      <c r="BG20" s="41"/>
      <c r="BH20" s="41"/>
      <c r="BI20" s="42"/>
      <c r="BJ20" s="41"/>
      <c r="BK20" s="41"/>
      <c r="BL20" s="42"/>
      <c r="BM20" s="42">
        <f t="shared" si="11"/>
        <v>85</v>
      </c>
      <c r="BN20" s="42">
        <f t="shared" si="12"/>
        <v>85</v>
      </c>
      <c r="BO20" s="42" t="str">
        <f t="shared" si="13"/>
        <v/>
      </c>
      <c r="BP20" s="42" t="str">
        <f t="shared" si="14"/>
        <v/>
      </c>
      <c r="BQ20" s="42" t="str">
        <f t="shared" si="15"/>
        <v/>
      </c>
      <c r="BR20" s="42">
        <f t="shared" si="16"/>
        <v>85</v>
      </c>
      <c r="BS20" s="52">
        <v>90</v>
      </c>
      <c r="BT20" s="41"/>
      <c r="BU20" s="42"/>
      <c r="BV20" s="41"/>
      <c r="BW20" s="41"/>
      <c r="BX20" s="42"/>
      <c r="BY20" s="41"/>
      <c r="BZ20" s="41"/>
      <c r="CA20" s="42"/>
      <c r="CB20" s="41"/>
      <c r="CC20" s="41"/>
      <c r="CD20" s="42"/>
      <c r="CE20" s="41"/>
      <c r="CF20" s="41"/>
      <c r="CG20" s="42"/>
      <c r="CH20" s="42">
        <f t="shared" si="17"/>
        <v>90</v>
      </c>
      <c r="CI20" s="42" t="str">
        <f t="shared" si="18"/>
        <v/>
      </c>
      <c r="CJ20" s="42" t="str">
        <f t="shared" si="19"/>
        <v/>
      </c>
      <c r="CK20" s="42" t="str">
        <f t="shared" si="20"/>
        <v/>
      </c>
      <c r="CL20" s="42" t="str">
        <f t="shared" si="21"/>
        <v/>
      </c>
      <c r="CM20" s="43">
        <f t="shared" si="22"/>
        <v>87.5</v>
      </c>
      <c r="CN20" s="44">
        <f t="shared" si="23"/>
        <v>88</v>
      </c>
      <c r="CO20" s="45"/>
      <c r="CP20" s="52">
        <v>5</v>
      </c>
      <c r="CQ20"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0" s="45"/>
      <c r="CS20" s="52">
        <v>5</v>
      </c>
      <c r="CT20" s="46" t="str">
        <f t="shared" si="25"/>
        <v xml:space="preserve">Memiliki keterampilan Menulis cakepan tembang Pocung, Melakukan penyajian denang membaca sinopsis novel, Melakukan penyajian menceritakan budaya mantu, Menyajikan secara lisan empat paragraf teks aksara rekan,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21" spans="1:110" ht="18.75" customHeight="1" x14ac:dyDescent="0.3">
      <c r="A21" s="8">
        <v>11</v>
      </c>
      <c r="B21" s="8">
        <v>90084</v>
      </c>
      <c r="C21" s="8" t="s">
        <v>100</v>
      </c>
      <c r="E21" s="47">
        <f t="shared" si="0"/>
        <v>82</v>
      </c>
      <c r="F21" s="8" t="str">
        <f t="shared" si="1"/>
        <v>B</v>
      </c>
      <c r="G2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1" s="47">
        <f t="shared" si="3"/>
        <v>88</v>
      </c>
      <c r="I21" s="8" t="str">
        <f t="shared" si="4"/>
        <v>B</v>
      </c>
      <c r="J21" s="8" t="str">
        <f t="shared" si="5"/>
        <v xml:space="preserve">Memiliki keterampilan Menulis cakepan tembang Pocung, Melakukan penyajian denang membaca sinopsis novel, Melakukan penyajian menceritakan budaya mantu, Menyajikan secara lisan empat paragraf teks aksara rekan, </v>
      </c>
      <c r="K21" s="13"/>
      <c r="L21" s="41">
        <f t="shared" si="6"/>
        <v>83</v>
      </c>
      <c r="M21" s="41">
        <f t="shared" si="7"/>
        <v>80</v>
      </c>
      <c r="O21" s="41">
        <v>85</v>
      </c>
      <c r="P21" s="41"/>
      <c r="Q21" s="42"/>
      <c r="R21" s="41">
        <v>85</v>
      </c>
      <c r="S21" s="41"/>
      <c r="T21" s="42"/>
      <c r="U21" s="41">
        <v>80</v>
      </c>
      <c r="V21" s="41"/>
      <c r="W21" s="42"/>
      <c r="X21" s="41"/>
      <c r="Y21" s="41"/>
      <c r="Z21" s="42"/>
      <c r="AA21" s="41"/>
      <c r="AB21" s="41"/>
      <c r="AC21" s="42"/>
      <c r="AD21" s="42">
        <f t="shared" si="8"/>
        <v>83</v>
      </c>
      <c r="AE21" s="41"/>
      <c r="AF21" s="41"/>
      <c r="AG21" s="42">
        <v>80</v>
      </c>
      <c r="AH21" s="41">
        <v>80</v>
      </c>
      <c r="AI21" s="41"/>
      <c r="AJ21" s="42"/>
      <c r="AK21" s="41">
        <v>85</v>
      </c>
      <c r="AL21" s="41"/>
      <c r="AM21" s="42"/>
      <c r="AN21" s="41"/>
      <c r="AO21" s="41"/>
      <c r="AP21" s="42"/>
      <c r="AQ21" s="41"/>
      <c r="AR21" s="41"/>
      <c r="AS21" s="42"/>
      <c r="AT21" s="41">
        <v>80</v>
      </c>
      <c r="AU21" s="43">
        <f t="shared" si="9"/>
        <v>82.142857142857139</v>
      </c>
      <c r="AV21" s="44">
        <f t="shared" si="10"/>
        <v>82</v>
      </c>
      <c r="AW21" s="45"/>
      <c r="AX21" s="52">
        <v>85</v>
      </c>
      <c r="AY21" s="41"/>
      <c r="AZ21" s="42"/>
      <c r="BA21" s="52">
        <v>85</v>
      </c>
      <c r="BB21" s="41"/>
      <c r="BC21" s="42"/>
      <c r="BD21" s="41"/>
      <c r="BE21" s="41"/>
      <c r="BF21" s="42"/>
      <c r="BG21" s="41"/>
      <c r="BH21" s="41"/>
      <c r="BI21" s="42"/>
      <c r="BJ21" s="41"/>
      <c r="BK21" s="41"/>
      <c r="BL21" s="42"/>
      <c r="BM21" s="42">
        <f t="shared" si="11"/>
        <v>85</v>
      </c>
      <c r="BN21" s="42">
        <f t="shared" si="12"/>
        <v>85</v>
      </c>
      <c r="BO21" s="42" t="str">
        <f t="shared" si="13"/>
        <v/>
      </c>
      <c r="BP21" s="42" t="str">
        <f t="shared" si="14"/>
        <v/>
      </c>
      <c r="BQ21" s="42" t="str">
        <f t="shared" si="15"/>
        <v/>
      </c>
      <c r="BR21" s="42">
        <f t="shared" si="16"/>
        <v>85</v>
      </c>
      <c r="BS21" s="52">
        <v>90</v>
      </c>
      <c r="BT21" s="41"/>
      <c r="BU21" s="42"/>
      <c r="BV21" s="41"/>
      <c r="BW21" s="41"/>
      <c r="BX21" s="42"/>
      <c r="BY21" s="41"/>
      <c r="BZ21" s="41"/>
      <c r="CA21" s="42"/>
      <c r="CB21" s="41"/>
      <c r="CC21" s="41"/>
      <c r="CD21" s="42"/>
      <c r="CE21" s="41"/>
      <c r="CF21" s="41"/>
      <c r="CG21" s="42"/>
      <c r="CH21" s="42">
        <f t="shared" si="17"/>
        <v>90</v>
      </c>
      <c r="CI21" s="42" t="str">
        <f t="shared" si="18"/>
        <v/>
      </c>
      <c r="CJ21" s="42" t="str">
        <f t="shared" si="19"/>
        <v/>
      </c>
      <c r="CK21" s="42" t="str">
        <f t="shared" si="20"/>
        <v/>
      </c>
      <c r="CL21" s="42" t="str">
        <f t="shared" si="21"/>
        <v/>
      </c>
      <c r="CM21" s="43">
        <f t="shared" si="22"/>
        <v>87.5</v>
      </c>
      <c r="CN21" s="44">
        <f t="shared" si="23"/>
        <v>88</v>
      </c>
      <c r="CO21" s="45"/>
      <c r="CP21" s="52">
        <v>5</v>
      </c>
      <c r="CQ21"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1" s="45"/>
      <c r="CS21" s="52">
        <v>5</v>
      </c>
      <c r="CT21" s="46" t="str">
        <f t="shared" si="25"/>
        <v xml:space="preserve">Memiliki keterampilan Menulis cakepan tembang Pocung, Melakukan penyajian denang membaca sinopsis novel, Melakukan penyajian menceritakan budaya mantu, Menyajikan secara lisan empat paragraf teks aksara rekan, </v>
      </c>
      <c r="CV21" s="35" t="s">
        <v>62</v>
      </c>
      <c r="CY21" s="23"/>
      <c r="CZ21" s="23"/>
      <c r="DA21" s="23"/>
    </row>
    <row r="22" spans="1:110" x14ac:dyDescent="0.25">
      <c r="A22" s="8">
        <v>12</v>
      </c>
      <c r="B22" s="8">
        <v>90099</v>
      </c>
      <c r="C22" s="8" t="s">
        <v>101</v>
      </c>
      <c r="E22" s="47">
        <f t="shared" si="0"/>
        <v>90</v>
      </c>
      <c r="F22" s="8" t="str">
        <f t="shared" si="1"/>
        <v>B</v>
      </c>
      <c r="G2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2" s="47">
        <f t="shared" si="3"/>
        <v>88</v>
      </c>
      <c r="I22" s="8" t="str">
        <f t="shared" si="4"/>
        <v>B</v>
      </c>
      <c r="J22" s="8" t="str">
        <f t="shared" si="5"/>
        <v xml:space="preserve">Memiliki keterampilan Menulis cakepan tembang Pocung, Melakukan penyajian denang membaca sinopsis novel, Melakukan penyajian menceritakan budaya mantu, Menyajikan secara lisan empat paragraf teks aksara rekan, </v>
      </c>
      <c r="K22" s="13"/>
      <c r="L22" s="41">
        <f t="shared" si="6"/>
        <v>84</v>
      </c>
      <c r="M22" s="41">
        <f t="shared" si="7"/>
        <v>94</v>
      </c>
      <c r="O22" s="41">
        <v>87</v>
      </c>
      <c r="P22" s="41"/>
      <c r="Q22" s="42"/>
      <c r="R22" s="41">
        <v>85</v>
      </c>
      <c r="S22" s="41"/>
      <c r="T22" s="42"/>
      <c r="U22" s="41">
        <v>79</v>
      </c>
      <c r="V22" s="41"/>
      <c r="W22" s="42"/>
      <c r="X22" s="41"/>
      <c r="Y22" s="41"/>
      <c r="Z22" s="42"/>
      <c r="AA22" s="41"/>
      <c r="AB22" s="41"/>
      <c r="AC22" s="42"/>
      <c r="AD22" s="42">
        <f t="shared" si="8"/>
        <v>84</v>
      </c>
      <c r="AE22" s="41"/>
      <c r="AF22" s="41"/>
      <c r="AG22" s="42">
        <v>95</v>
      </c>
      <c r="AH22" s="41">
        <v>95</v>
      </c>
      <c r="AI22" s="41"/>
      <c r="AJ22" s="42"/>
      <c r="AK22" s="41">
        <v>95</v>
      </c>
      <c r="AL22" s="41"/>
      <c r="AM22" s="42"/>
      <c r="AN22" s="41"/>
      <c r="AO22" s="41"/>
      <c r="AP22" s="42"/>
      <c r="AQ22" s="41"/>
      <c r="AR22" s="41"/>
      <c r="AS22" s="42"/>
      <c r="AT22" s="41">
        <v>94</v>
      </c>
      <c r="AU22" s="43">
        <f t="shared" si="9"/>
        <v>90</v>
      </c>
      <c r="AV22" s="44">
        <f t="shared" si="10"/>
        <v>90</v>
      </c>
      <c r="AW22" s="45"/>
      <c r="AX22" s="52">
        <v>85</v>
      </c>
      <c r="AY22" s="41"/>
      <c r="AZ22" s="42"/>
      <c r="BA22" s="52">
        <v>87</v>
      </c>
      <c r="BB22" s="41"/>
      <c r="BC22" s="42"/>
      <c r="BD22" s="41"/>
      <c r="BE22" s="41"/>
      <c r="BF22" s="42"/>
      <c r="BG22" s="41"/>
      <c r="BH22" s="41"/>
      <c r="BI22" s="42"/>
      <c r="BJ22" s="41"/>
      <c r="BK22" s="41"/>
      <c r="BL22" s="42"/>
      <c r="BM22" s="42">
        <f t="shared" si="11"/>
        <v>85</v>
      </c>
      <c r="BN22" s="42">
        <f t="shared" si="12"/>
        <v>87</v>
      </c>
      <c r="BO22" s="42" t="str">
        <f t="shared" si="13"/>
        <v/>
      </c>
      <c r="BP22" s="42" t="str">
        <f t="shared" si="14"/>
        <v/>
      </c>
      <c r="BQ22" s="42" t="str">
        <f t="shared" si="15"/>
        <v/>
      </c>
      <c r="BR22" s="42">
        <f t="shared" si="16"/>
        <v>86</v>
      </c>
      <c r="BS22" s="52">
        <v>90</v>
      </c>
      <c r="BT22" s="41"/>
      <c r="BU22" s="42"/>
      <c r="BV22" s="41"/>
      <c r="BW22" s="41"/>
      <c r="BX22" s="42"/>
      <c r="BY22" s="41"/>
      <c r="BZ22" s="41"/>
      <c r="CA22" s="42"/>
      <c r="CB22" s="41"/>
      <c r="CC22" s="41"/>
      <c r="CD22" s="42"/>
      <c r="CE22" s="41"/>
      <c r="CF22" s="41"/>
      <c r="CG22" s="42"/>
      <c r="CH22" s="42">
        <f t="shared" si="17"/>
        <v>90</v>
      </c>
      <c r="CI22" s="42" t="str">
        <f t="shared" si="18"/>
        <v/>
      </c>
      <c r="CJ22" s="42" t="str">
        <f t="shared" si="19"/>
        <v/>
      </c>
      <c r="CK22" s="42" t="str">
        <f t="shared" si="20"/>
        <v/>
      </c>
      <c r="CL22" s="42" t="str">
        <f t="shared" si="21"/>
        <v/>
      </c>
      <c r="CM22" s="43">
        <f t="shared" si="22"/>
        <v>88</v>
      </c>
      <c r="CN22" s="44">
        <f t="shared" si="23"/>
        <v>88</v>
      </c>
      <c r="CO22" s="45"/>
      <c r="CP22" s="52">
        <v>5</v>
      </c>
      <c r="CQ2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2" s="45"/>
      <c r="CS22" s="52">
        <v>5</v>
      </c>
      <c r="CT22" s="46" t="str">
        <f t="shared" si="25"/>
        <v xml:space="preserve">Memiliki keterampilan Menulis cakepan tembang Pocung, Melakukan penyajian denang membaca sinopsis novel, Melakukan penyajian menceritakan budaya mantu, Menyajikan secara lisan empat paragraf teks aksara rekan,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Menulis cakepan tembang Pocung, Melakukan penyajian denang membaca sinopsis novel, Melakukan penyajian menceritakan budaya mantu, Menyajikan secara lisan empat paragraf teks aksara rekan, </v>
      </c>
    </row>
    <row r="23" spans="1:110" x14ac:dyDescent="0.25">
      <c r="A23" s="8">
        <v>13</v>
      </c>
      <c r="B23" s="8">
        <v>90114</v>
      </c>
      <c r="C23" s="8" t="s">
        <v>102</v>
      </c>
      <c r="E23" s="47">
        <f t="shared" si="0"/>
        <v>88</v>
      </c>
      <c r="F23" s="8" t="str">
        <f t="shared" si="1"/>
        <v>B</v>
      </c>
      <c r="G2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3" s="47">
        <f t="shared" si="3"/>
        <v>89</v>
      </c>
      <c r="I23" s="8" t="str">
        <f t="shared" si="4"/>
        <v>B</v>
      </c>
      <c r="J23" s="8" t="str">
        <f t="shared" si="5"/>
        <v xml:space="preserve">Memiliki keterampilan Menulis cakepan tembang Pocung, Melakukan penyajian denang membaca sinopsis novel, Melakukan penyajian menceritakan budaya mantu, Menyajikan secara lisan empat paragraf teks aksara rekan, </v>
      </c>
      <c r="K23" s="13"/>
      <c r="L23" s="41">
        <f t="shared" si="6"/>
        <v>86</v>
      </c>
      <c r="M23" s="41">
        <f t="shared" si="7"/>
        <v>80</v>
      </c>
      <c r="O23" s="41">
        <v>85</v>
      </c>
      <c r="P23" s="41"/>
      <c r="Q23" s="42"/>
      <c r="R23" s="41">
        <v>88</v>
      </c>
      <c r="S23" s="41"/>
      <c r="T23" s="42"/>
      <c r="U23" s="41">
        <v>86</v>
      </c>
      <c r="V23" s="41"/>
      <c r="W23" s="42"/>
      <c r="X23" s="41"/>
      <c r="Y23" s="41"/>
      <c r="Z23" s="42"/>
      <c r="AA23" s="41"/>
      <c r="AB23" s="41"/>
      <c r="AC23" s="42"/>
      <c r="AD23" s="42">
        <f t="shared" si="8"/>
        <v>86</v>
      </c>
      <c r="AE23" s="41"/>
      <c r="AF23" s="41"/>
      <c r="AG23" s="42">
        <v>95</v>
      </c>
      <c r="AH23" s="41">
        <v>95</v>
      </c>
      <c r="AI23" s="41"/>
      <c r="AJ23" s="42"/>
      <c r="AK23" s="41">
        <v>90</v>
      </c>
      <c r="AL23" s="41"/>
      <c r="AM23" s="42"/>
      <c r="AN23" s="41"/>
      <c r="AO23" s="41"/>
      <c r="AP23" s="42"/>
      <c r="AQ23" s="41"/>
      <c r="AR23" s="41"/>
      <c r="AS23" s="42"/>
      <c r="AT23" s="41">
        <v>80</v>
      </c>
      <c r="AU23" s="43">
        <f t="shared" si="9"/>
        <v>88.428571428571431</v>
      </c>
      <c r="AV23" s="44">
        <f t="shared" si="10"/>
        <v>88</v>
      </c>
      <c r="AW23" s="45"/>
      <c r="AX23" s="52">
        <v>88</v>
      </c>
      <c r="AY23" s="41"/>
      <c r="AZ23" s="42"/>
      <c r="BA23" s="52">
        <v>85</v>
      </c>
      <c r="BB23" s="41"/>
      <c r="BC23" s="42"/>
      <c r="BD23" s="41"/>
      <c r="BE23" s="41"/>
      <c r="BF23" s="42"/>
      <c r="BG23" s="41"/>
      <c r="BH23" s="41"/>
      <c r="BI23" s="42"/>
      <c r="BJ23" s="41"/>
      <c r="BK23" s="41"/>
      <c r="BL23" s="42"/>
      <c r="BM23" s="42">
        <f t="shared" si="11"/>
        <v>88</v>
      </c>
      <c r="BN23" s="42">
        <f t="shared" si="12"/>
        <v>85</v>
      </c>
      <c r="BO23" s="42" t="str">
        <f t="shared" si="13"/>
        <v/>
      </c>
      <c r="BP23" s="42" t="str">
        <f t="shared" si="14"/>
        <v/>
      </c>
      <c r="BQ23" s="42" t="str">
        <f t="shared" si="15"/>
        <v/>
      </c>
      <c r="BR23" s="42">
        <f t="shared" si="16"/>
        <v>87</v>
      </c>
      <c r="BS23" s="52">
        <v>90</v>
      </c>
      <c r="BT23" s="41"/>
      <c r="BU23" s="42"/>
      <c r="BV23" s="41"/>
      <c r="BW23" s="41"/>
      <c r="BX23" s="42"/>
      <c r="BY23" s="41"/>
      <c r="BZ23" s="41"/>
      <c r="CA23" s="42"/>
      <c r="CB23" s="41"/>
      <c r="CC23" s="41"/>
      <c r="CD23" s="42"/>
      <c r="CE23" s="41"/>
      <c r="CF23" s="41"/>
      <c r="CG23" s="42"/>
      <c r="CH23" s="42">
        <f t="shared" si="17"/>
        <v>90</v>
      </c>
      <c r="CI23" s="42" t="str">
        <f t="shared" si="18"/>
        <v/>
      </c>
      <c r="CJ23" s="42" t="str">
        <f t="shared" si="19"/>
        <v/>
      </c>
      <c r="CK23" s="42" t="str">
        <f t="shared" si="20"/>
        <v/>
      </c>
      <c r="CL23" s="42" t="str">
        <f t="shared" si="21"/>
        <v/>
      </c>
      <c r="CM23" s="43">
        <f t="shared" si="22"/>
        <v>88.5</v>
      </c>
      <c r="CN23" s="44">
        <f t="shared" si="23"/>
        <v>89</v>
      </c>
      <c r="CO23" s="45"/>
      <c r="CP23" s="52">
        <v>5</v>
      </c>
      <c r="CQ23"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3" s="45"/>
      <c r="CS23" s="52">
        <v>5</v>
      </c>
      <c r="CT23" s="46" t="str">
        <f t="shared" si="25"/>
        <v xml:space="preserve">Memiliki keterampilan Menulis cakepan tembang Pocung, Melakukan penyajian denang membaca sinopsis novel, Melakukan penyajian menceritakan budaya mantu, Menyajikan secara lisan empat paragraf teks aksara rekan, </v>
      </c>
      <c r="CV23" s="40">
        <v>1</v>
      </c>
      <c r="CW23" s="56" t="s">
        <v>238</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Melakukan penyajian denang membaca sinopsis novel, Melakukan penyajian menceritakan budaya mantu, Menyajikan secara lisan empat paragraf teks aksara rekan, Masih perlu peningkatan keterampilan Menulis cakepan tembang Pocung.</v>
      </c>
    </row>
    <row r="24" spans="1:110" x14ac:dyDescent="0.25">
      <c r="A24" s="8">
        <v>14</v>
      </c>
      <c r="B24" s="8">
        <v>90129</v>
      </c>
      <c r="C24" s="8" t="s">
        <v>103</v>
      </c>
      <c r="E24" s="47">
        <f t="shared" si="0"/>
        <v>87</v>
      </c>
      <c r="F24" s="8" t="str">
        <f t="shared" si="1"/>
        <v>B</v>
      </c>
      <c r="G2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4" s="47">
        <f t="shared" si="3"/>
        <v>88</v>
      </c>
      <c r="I24" s="8" t="str">
        <f t="shared" si="4"/>
        <v>B</v>
      </c>
      <c r="J24" s="8" t="str">
        <f t="shared" si="5"/>
        <v xml:space="preserve">Memiliki keterampilan Menulis cakepan tembang Pocung, Melakukan penyajian denang membaca sinopsis novel, Melakukan penyajian menceritakan budaya mantu, Menyajikan secara lisan empat paragraf teks aksara rekan, </v>
      </c>
      <c r="K24" s="13"/>
      <c r="L24" s="41">
        <f t="shared" si="6"/>
        <v>85</v>
      </c>
      <c r="M24" s="41">
        <f t="shared" si="7"/>
        <v>87</v>
      </c>
      <c r="O24" s="41">
        <v>87</v>
      </c>
      <c r="P24" s="41"/>
      <c r="Q24" s="42"/>
      <c r="R24" s="41">
        <v>85</v>
      </c>
      <c r="S24" s="41"/>
      <c r="T24" s="42"/>
      <c r="U24" s="41">
        <v>83</v>
      </c>
      <c r="V24" s="41"/>
      <c r="W24" s="42"/>
      <c r="X24" s="41"/>
      <c r="Y24" s="41"/>
      <c r="Z24" s="42"/>
      <c r="AA24" s="41"/>
      <c r="AB24" s="41"/>
      <c r="AC24" s="42"/>
      <c r="AD24" s="42">
        <f t="shared" si="8"/>
        <v>85</v>
      </c>
      <c r="AE24" s="41"/>
      <c r="AF24" s="41"/>
      <c r="AG24" s="42">
        <v>90</v>
      </c>
      <c r="AH24" s="41">
        <v>90</v>
      </c>
      <c r="AI24" s="41"/>
      <c r="AJ24" s="42"/>
      <c r="AK24" s="41">
        <v>90</v>
      </c>
      <c r="AL24" s="41"/>
      <c r="AM24" s="42"/>
      <c r="AN24" s="41"/>
      <c r="AO24" s="41"/>
      <c r="AP24" s="42"/>
      <c r="AQ24" s="41"/>
      <c r="AR24" s="41"/>
      <c r="AS24" s="42"/>
      <c r="AT24" s="41">
        <v>87</v>
      </c>
      <c r="AU24" s="43">
        <f t="shared" si="9"/>
        <v>87.428571428571431</v>
      </c>
      <c r="AV24" s="44">
        <f t="shared" si="10"/>
        <v>87</v>
      </c>
      <c r="AW24" s="45"/>
      <c r="AX24" s="52">
        <v>85</v>
      </c>
      <c r="AY24" s="41"/>
      <c r="AZ24" s="42"/>
      <c r="BA24" s="52">
        <v>87</v>
      </c>
      <c r="BB24" s="41"/>
      <c r="BC24" s="42"/>
      <c r="BD24" s="41"/>
      <c r="BE24" s="41"/>
      <c r="BF24" s="42"/>
      <c r="BG24" s="41"/>
      <c r="BH24" s="41"/>
      <c r="BI24" s="42"/>
      <c r="BJ24" s="41"/>
      <c r="BK24" s="41"/>
      <c r="BL24" s="42"/>
      <c r="BM24" s="42">
        <f t="shared" si="11"/>
        <v>85</v>
      </c>
      <c r="BN24" s="42">
        <f t="shared" si="12"/>
        <v>87</v>
      </c>
      <c r="BO24" s="42" t="str">
        <f t="shared" si="13"/>
        <v/>
      </c>
      <c r="BP24" s="42" t="str">
        <f t="shared" si="14"/>
        <v/>
      </c>
      <c r="BQ24" s="42" t="str">
        <f t="shared" si="15"/>
        <v/>
      </c>
      <c r="BR24" s="42">
        <f t="shared" si="16"/>
        <v>86</v>
      </c>
      <c r="BS24" s="52">
        <v>90</v>
      </c>
      <c r="BT24" s="41"/>
      <c r="BU24" s="42"/>
      <c r="BV24" s="41"/>
      <c r="BW24" s="41"/>
      <c r="BX24" s="42"/>
      <c r="BY24" s="41"/>
      <c r="BZ24" s="41"/>
      <c r="CA24" s="42"/>
      <c r="CB24" s="41"/>
      <c r="CC24" s="41"/>
      <c r="CD24" s="42"/>
      <c r="CE24" s="41"/>
      <c r="CF24" s="41"/>
      <c r="CG24" s="42"/>
      <c r="CH24" s="42">
        <f t="shared" si="17"/>
        <v>90</v>
      </c>
      <c r="CI24" s="42" t="str">
        <f t="shared" si="18"/>
        <v/>
      </c>
      <c r="CJ24" s="42" t="str">
        <f t="shared" si="19"/>
        <v/>
      </c>
      <c r="CK24" s="42" t="str">
        <f t="shared" si="20"/>
        <v/>
      </c>
      <c r="CL24" s="42" t="str">
        <f t="shared" si="21"/>
        <v/>
      </c>
      <c r="CM24" s="43">
        <f t="shared" si="22"/>
        <v>88</v>
      </c>
      <c r="CN24" s="44">
        <f t="shared" si="23"/>
        <v>88</v>
      </c>
      <c r="CO24" s="45"/>
      <c r="CP24" s="52">
        <v>5</v>
      </c>
      <c r="CQ24"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4" s="45"/>
      <c r="CS24" s="52">
        <v>5</v>
      </c>
      <c r="CT24" s="46" t="str">
        <f t="shared" si="25"/>
        <v xml:space="preserve">Memiliki keterampilan Menulis cakepan tembang Pocung, Melakukan penyajian denang membaca sinopsis novel, Melakukan penyajian menceritakan budaya mantu, Menyajikan secara lisan empat paragraf teks aksara rekan, </v>
      </c>
      <c r="CV24" s="40">
        <v>2</v>
      </c>
      <c r="CW24" s="56" t="s">
        <v>240</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Menulis cakepan tembang Pocung, Melakukan penyajian menceritakan budaya mantu, Menyajikan secara lisan empat paragraf teks aksara rekan, Masih perlu peningkatan keterampilan Melakukan penyajian denang membaca sinopsis novel.</v>
      </c>
    </row>
    <row r="25" spans="1:110" x14ac:dyDescent="0.25">
      <c r="A25" s="8">
        <v>15</v>
      </c>
      <c r="B25" s="8">
        <v>90144</v>
      </c>
      <c r="C25" s="8" t="s">
        <v>104</v>
      </c>
      <c r="E25" s="47">
        <f t="shared" si="0"/>
        <v>80</v>
      </c>
      <c r="F25" s="8" t="str">
        <f t="shared" si="1"/>
        <v>B</v>
      </c>
      <c r="G2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5" s="47">
        <f t="shared" si="3"/>
        <v>88</v>
      </c>
      <c r="I25" s="8" t="str">
        <f t="shared" si="4"/>
        <v>B</v>
      </c>
      <c r="J25" s="8" t="str">
        <f t="shared" si="5"/>
        <v xml:space="preserve">Memiliki keterampilan Menulis cakepan tembang Pocung, Melakukan penyajian denang membaca sinopsis novel, Melakukan penyajian menceritakan budaya mantu, Menyajikan secara lisan empat paragraf teks aksara rekan, </v>
      </c>
      <c r="K25" s="13"/>
      <c r="L25" s="41">
        <f t="shared" si="6"/>
        <v>82</v>
      </c>
      <c r="M25" s="41">
        <f t="shared" si="7"/>
        <v>78</v>
      </c>
      <c r="O25" s="41">
        <v>85</v>
      </c>
      <c r="P25" s="41"/>
      <c r="Q25" s="42"/>
      <c r="R25" s="41">
        <v>85</v>
      </c>
      <c r="S25" s="41"/>
      <c r="T25" s="42"/>
      <c r="U25" s="41">
        <v>75</v>
      </c>
      <c r="V25" s="41"/>
      <c r="W25" s="42"/>
      <c r="X25" s="41"/>
      <c r="Y25" s="41"/>
      <c r="Z25" s="42"/>
      <c r="AA25" s="41"/>
      <c r="AB25" s="41"/>
      <c r="AC25" s="42"/>
      <c r="AD25" s="42">
        <f t="shared" si="8"/>
        <v>82</v>
      </c>
      <c r="AE25" s="41"/>
      <c r="AF25" s="41"/>
      <c r="AG25" s="42">
        <v>70</v>
      </c>
      <c r="AH25" s="41">
        <v>80</v>
      </c>
      <c r="AI25" s="41"/>
      <c r="AJ25" s="42"/>
      <c r="AK25" s="41">
        <v>90</v>
      </c>
      <c r="AL25" s="41"/>
      <c r="AM25" s="42"/>
      <c r="AN25" s="41"/>
      <c r="AO25" s="41"/>
      <c r="AP25" s="42"/>
      <c r="AQ25" s="41"/>
      <c r="AR25" s="41"/>
      <c r="AS25" s="42"/>
      <c r="AT25" s="41">
        <v>78</v>
      </c>
      <c r="AU25" s="43">
        <f t="shared" si="9"/>
        <v>80.428571428571431</v>
      </c>
      <c r="AV25" s="44">
        <f t="shared" si="10"/>
        <v>80</v>
      </c>
      <c r="AW25" s="45"/>
      <c r="AX25" s="52">
        <v>85</v>
      </c>
      <c r="AY25" s="41"/>
      <c r="AZ25" s="42"/>
      <c r="BA25" s="52">
        <v>85</v>
      </c>
      <c r="BB25" s="41"/>
      <c r="BC25" s="42"/>
      <c r="BD25" s="41"/>
      <c r="BE25" s="41"/>
      <c r="BF25" s="42"/>
      <c r="BG25" s="41"/>
      <c r="BH25" s="41"/>
      <c r="BI25" s="42"/>
      <c r="BJ25" s="41"/>
      <c r="BK25" s="41"/>
      <c r="BL25" s="42"/>
      <c r="BM25" s="42">
        <f t="shared" si="11"/>
        <v>85</v>
      </c>
      <c r="BN25" s="42">
        <f t="shared" si="12"/>
        <v>85</v>
      </c>
      <c r="BO25" s="42" t="str">
        <f t="shared" si="13"/>
        <v/>
      </c>
      <c r="BP25" s="42" t="str">
        <f t="shared" si="14"/>
        <v/>
      </c>
      <c r="BQ25" s="42" t="str">
        <f t="shared" si="15"/>
        <v/>
      </c>
      <c r="BR25" s="42">
        <f t="shared" si="16"/>
        <v>85</v>
      </c>
      <c r="BS25" s="41">
        <v>90</v>
      </c>
      <c r="BT25" s="41"/>
      <c r="BU25" s="42"/>
      <c r="BV25" s="41"/>
      <c r="BW25" s="41"/>
      <c r="BX25" s="42"/>
      <c r="BY25" s="41"/>
      <c r="BZ25" s="41"/>
      <c r="CA25" s="42"/>
      <c r="CB25" s="41"/>
      <c r="CC25" s="41"/>
      <c r="CD25" s="42"/>
      <c r="CE25" s="41"/>
      <c r="CF25" s="41"/>
      <c r="CG25" s="42"/>
      <c r="CH25" s="42">
        <f t="shared" si="17"/>
        <v>90</v>
      </c>
      <c r="CI25" s="42" t="str">
        <f t="shared" si="18"/>
        <v/>
      </c>
      <c r="CJ25" s="42" t="str">
        <f t="shared" si="19"/>
        <v/>
      </c>
      <c r="CK25" s="42" t="str">
        <f t="shared" si="20"/>
        <v/>
      </c>
      <c r="CL25" s="42" t="str">
        <f t="shared" si="21"/>
        <v/>
      </c>
      <c r="CM25" s="43">
        <f t="shared" si="22"/>
        <v>87.5</v>
      </c>
      <c r="CN25" s="44">
        <f t="shared" si="23"/>
        <v>88</v>
      </c>
      <c r="CO25" s="45"/>
      <c r="CP25" s="52">
        <v>5</v>
      </c>
      <c r="CQ25"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5" s="45"/>
      <c r="CS25" s="52">
        <v>5</v>
      </c>
      <c r="CT25" s="46" t="str">
        <f t="shared" si="25"/>
        <v xml:space="preserve">Memiliki keterampilan Menulis cakepan tembang Pocung, Melakukan penyajian denang membaca sinopsis novel, Melakukan penyajian menceritakan budaya mantu, Menyajikan secara lisan empat paragraf teks aksara rekan, </v>
      </c>
      <c r="CV25" s="40">
        <v>3</v>
      </c>
      <c r="CW25" s="56" t="s">
        <v>246</v>
      </c>
      <c r="CY25" s="87" t="s">
        <v>67</v>
      </c>
      <c r="CZ25" s="87"/>
      <c r="DA25" s="87"/>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Menulis cakepan tembang Pocung, Melakukan penyajian denang membaca sinopsis novel, Menyajikan secara lisan empat paragraf teks aksara rekan, Masih perlu peningkatan keterampilan Melakukan penyajian menceritakan budaya mantu.</v>
      </c>
    </row>
    <row r="26" spans="1:110" x14ac:dyDescent="0.25">
      <c r="A26" s="8">
        <v>16</v>
      </c>
      <c r="B26" s="8">
        <v>90159</v>
      </c>
      <c r="C26" s="8" t="s">
        <v>105</v>
      </c>
      <c r="E26" s="47">
        <f t="shared" si="0"/>
        <v>83</v>
      </c>
      <c r="F26" s="8" t="str">
        <f t="shared" si="1"/>
        <v>B</v>
      </c>
      <c r="G2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6" s="47">
        <f t="shared" si="3"/>
        <v>87</v>
      </c>
      <c r="I26" s="8" t="str">
        <f t="shared" si="4"/>
        <v>B</v>
      </c>
      <c r="J26" s="8" t="str">
        <f t="shared" si="5"/>
        <v xml:space="preserve">Memiliki keterampilan Menulis cakepan tembang Pocung, Melakukan penyajian denang membaca sinopsis novel, Melakukan penyajian menceritakan budaya mantu, Menyajikan secara lisan empat paragraf teks aksara rekan, </v>
      </c>
      <c r="K26" s="13"/>
      <c r="L26" s="41">
        <f t="shared" si="6"/>
        <v>81</v>
      </c>
      <c r="M26" s="41">
        <f t="shared" si="7"/>
        <v>85</v>
      </c>
      <c r="O26" s="41">
        <v>85</v>
      </c>
      <c r="P26" s="41"/>
      <c r="Q26" s="42"/>
      <c r="R26" s="41">
        <v>80</v>
      </c>
      <c r="S26" s="41"/>
      <c r="T26" s="42"/>
      <c r="U26" s="41">
        <v>77</v>
      </c>
      <c r="V26" s="41"/>
      <c r="W26" s="42"/>
      <c r="X26" s="41"/>
      <c r="Y26" s="41"/>
      <c r="Z26" s="42"/>
      <c r="AA26" s="41"/>
      <c r="AB26" s="41"/>
      <c r="AC26" s="42"/>
      <c r="AD26" s="42">
        <f t="shared" si="8"/>
        <v>81</v>
      </c>
      <c r="AE26" s="41"/>
      <c r="AF26" s="41"/>
      <c r="AG26" s="42">
        <v>80</v>
      </c>
      <c r="AH26" s="41">
        <v>85</v>
      </c>
      <c r="AI26" s="41"/>
      <c r="AJ26" s="42"/>
      <c r="AK26" s="41">
        <v>90</v>
      </c>
      <c r="AL26" s="41"/>
      <c r="AM26" s="42"/>
      <c r="AN26" s="41"/>
      <c r="AO26" s="41"/>
      <c r="AP26" s="42"/>
      <c r="AQ26" s="41"/>
      <c r="AR26" s="41"/>
      <c r="AS26" s="42"/>
      <c r="AT26" s="41">
        <v>85</v>
      </c>
      <c r="AU26" s="43">
        <f t="shared" si="9"/>
        <v>83.142857142857139</v>
      </c>
      <c r="AV26" s="44">
        <f t="shared" si="10"/>
        <v>83</v>
      </c>
      <c r="AW26" s="45"/>
      <c r="AX26" s="52">
        <v>80</v>
      </c>
      <c r="AY26" s="41"/>
      <c r="AZ26" s="42"/>
      <c r="BA26" s="52">
        <v>85</v>
      </c>
      <c r="BB26" s="41"/>
      <c r="BC26" s="42"/>
      <c r="BD26" s="41"/>
      <c r="BE26" s="41"/>
      <c r="BF26" s="42"/>
      <c r="BG26" s="41"/>
      <c r="BH26" s="41"/>
      <c r="BI26" s="42"/>
      <c r="BJ26" s="41"/>
      <c r="BK26" s="41"/>
      <c r="BL26" s="42"/>
      <c r="BM26" s="42">
        <f t="shared" si="11"/>
        <v>80</v>
      </c>
      <c r="BN26" s="42">
        <f t="shared" si="12"/>
        <v>85</v>
      </c>
      <c r="BO26" s="42" t="str">
        <f t="shared" si="13"/>
        <v/>
      </c>
      <c r="BP26" s="42" t="str">
        <f t="shared" si="14"/>
        <v/>
      </c>
      <c r="BQ26" s="42" t="str">
        <f t="shared" si="15"/>
        <v/>
      </c>
      <c r="BR26" s="42">
        <f t="shared" si="16"/>
        <v>83</v>
      </c>
      <c r="BS26" s="52">
        <v>90</v>
      </c>
      <c r="BT26" s="41"/>
      <c r="BU26" s="42"/>
      <c r="BV26" s="41"/>
      <c r="BW26" s="41"/>
      <c r="BX26" s="42"/>
      <c r="BY26" s="41"/>
      <c r="BZ26" s="41"/>
      <c r="CA26" s="42"/>
      <c r="CB26" s="41"/>
      <c r="CC26" s="41"/>
      <c r="CD26" s="42"/>
      <c r="CE26" s="41"/>
      <c r="CF26" s="41"/>
      <c r="CG26" s="42"/>
      <c r="CH26" s="42">
        <f t="shared" si="17"/>
        <v>90</v>
      </c>
      <c r="CI26" s="42" t="str">
        <f t="shared" si="18"/>
        <v/>
      </c>
      <c r="CJ26" s="42" t="str">
        <f t="shared" si="19"/>
        <v/>
      </c>
      <c r="CK26" s="42" t="str">
        <f t="shared" si="20"/>
        <v/>
      </c>
      <c r="CL26" s="42" t="str">
        <f t="shared" si="21"/>
        <v/>
      </c>
      <c r="CM26" s="43">
        <f t="shared" si="22"/>
        <v>86.5</v>
      </c>
      <c r="CN26" s="44">
        <f t="shared" si="23"/>
        <v>87</v>
      </c>
      <c r="CO26" s="45"/>
      <c r="CP26" s="52">
        <v>5</v>
      </c>
      <c r="CQ26"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6" s="45"/>
      <c r="CS26" s="52">
        <v>5</v>
      </c>
      <c r="CT26" s="46" t="str">
        <f t="shared" si="25"/>
        <v xml:space="preserve">Memiliki keterampilan Menulis cakepan tembang Pocung, Melakukan penyajian denang membaca sinopsis novel, Melakukan penyajian menceritakan budaya mantu, Menyajikan secara lisan empat paragraf teks aksara rekan, </v>
      </c>
      <c r="CV26" s="40">
        <v>4</v>
      </c>
      <c r="CW26" s="52" t="s">
        <v>247</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Menulis cakepan tembang Pocung, Melakukan penyajian denang membaca sinopsis novel, Melakukan penyajian menceritakan budaya mantu, Masih perlu peningkatan keterampilan Menyajikan secara lisan empat paragraf teks aksara rekan.</v>
      </c>
    </row>
    <row r="27" spans="1:110" x14ac:dyDescent="0.25">
      <c r="A27" s="8">
        <v>17</v>
      </c>
      <c r="B27" s="8">
        <v>90174</v>
      </c>
      <c r="C27" s="8" t="s">
        <v>106</v>
      </c>
      <c r="E27" s="47">
        <f t="shared" si="0"/>
        <v>79</v>
      </c>
      <c r="F27" s="8" t="str">
        <f t="shared" si="1"/>
        <v>B</v>
      </c>
      <c r="G2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7" s="47">
        <f t="shared" si="3"/>
        <v>88</v>
      </c>
      <c r="I27" s="8" t="str">
        <f t="shared" si="4"/>
        <v>B</v>
      </c>
      <c r="J27" s="8" t="str">
        <f t="shared" si="5"/>
        <v xml:space="preserve">Memiliki keterampilan Menulis cakepan tembang Pocung, Melakukan penyajian denang membaca sinopsis novel, Melakukan penyajian menceritakan budaya mantu, Menyajikan secara lisan empat paragraf teks aksara rekan, </v>
      </c>
      <c r="K27" s="13"/>
      <c r="L27" s="41">
        <f t="shared" si="6"/>
        <v>84</v>
      </c>
      <c r="M27" s="41">
        <f t="shared" si="7"/>
        <v>75</v>
      </c>
      <c r="O27" s="41">
        <v>87</v>
      </c>
      <c r="P27" s="41"/>
      <c r="Q27" s="42"/>
      <c r="R27" s="41">
        <v>85</v>
      </c>
      <c r="S27" s="41"/>
      <c r="T27" s="42"/>
      <c r="U27" s="41">
        <v>80</v>
      </c>
      <c r="V27" s="41"/>
      <c r="W27" s="42"/>
      <c r="X27" s="41"/>
      <c r="Y27" s="41"/>
      <c r="Z27" s="42"/>
      <c r="AA27" s="41"/>
      <c r="AB27" s="41"/>
      <c r="AC27" s="42"/>
      <c r="AD27" s="42">
        <f t="shared" si="8"/>
        <v>84</v>
      </c>
      <c r="AE27" s="41"/>
      <c r="AF27" s="41"/>
      <c r="AG27" s="42">
        <v>75</v>
      </c>
      <c r="AH27" s="41">
        <v>75</v>
      </c>
      <c r="AI27" s="41"/>
      <c r="AJ27" s="42"/>
      <c r="AK27" s="41">
        <v>75</v>
      </c>
      <c r="AL27" s="41"/>
      <c r="AM27" s="42"/>
      <c r="AN27" s="41"/>
      <c r="AO27" s="41"/>
      <c r="AP27" s="42"/>
      <c r="AQ27" s="41"/>
      <c r="AR27" s="41"/>
      <c r="AS27" s="42"/>
      <c r="AT27" s="41">
        <v>75</v>
      </c>
      <c r="AU27" s="43">
        <f t="shared" si="9"/>
        <v>78.857142857142861</v>
      </c>
      <c r="AV27" s="44">
        <f t="shared" si="10"/>
        <v>79</v>
      </c>
      <c r="AW27" s="45"/>
      <c r="AX27" s="52">
        <v>85</v>
      </c>
      <c r="AY27" s="41"/>
      <c r="AZ27" s="42"/>
      <c r="BA27" s="52">
        <v>87</v>
      </c>
      <c r="BB27" s="41"/>
      <c r="BC27" s="42"/>
      <c r="BD27" s="41"/>
      <c r="BE27" s="41"/>
      <c r="BF27" s="42"/>
      <c r="BG27" s="41"/>
      <c r="BH27" s="41"/>
      <c r="BI27" s="42"/>
      <c r="BJ27" s="41"/>
      <c r="BK27" s="41"/>
      <c r="BL27" s="42"/>
      <c r="BM27" s="42">
        <f t="shared" si="11"/>
        <v>85</v>
      </c>
      <c r="BN27" s="42">
        <f t="shared" si="12"/>
        <v>87</v>
      </c>
      <c r="BO27" s="42" t="str">
        <f t="shared" si="13"/>
        <v/>
      </c>
      <c r="BP27" s="42" t="str">
        <f t="shared" si="14"/>
        <v/>
      </c>
      <c r="BQ27" s="42" t="str">
        <f t="shared" si="15"/>
        <v/>
      </c>
      <c r="BR27" s="42">
        <f t="shared" si="16"/>
        <v>86</v>
      </c>
      <c r="BS27" s="52">
        <v>90</v>
      </c>
      <c r="BT27" s="41"/>
      <c r="BU27" s="42"/>
      <c r="BV27" s="41"/>
      <c r="BW27" s="41"/>
      <c r="BX27" s="42"/>
      <c r="BY27" s="41"/>
      <c r="BZ27" s="41"/>
      <c r="CA27" s="42"/>
      <c r="CB27" s="41"/>
      <c r="CC27" s="41"/>
      <c r="CD27" s="42"/>
      <c r="CE27" s="41"/>
      <c r="CF27" s="41"/>
      <c r="CG27" s="42"/>
      <c r="CH27" s="42">
        <f t="shared" si="17"/>
        <v>90</v>
      </c>
      <c r="CI27" s="42" t="str">
        <f t="shared" si="18"/>
        <v/>
      </c>
      <c r="CJ27" s="42" t="str">
        <f t="shared" si="19"/>
        <v/>
      </c>
      <c r="CK27" s="42" t="str">
        <f t="shared" si="20"/>
        <v/>
      </c>
      <c r="CL27" s="42" t="str">
        <f t="shared" si="21"/>
        <v/>
      </c>
      <c r="CM27" s="43">
        <f t="shared" si="22"/>
        <v>88</v>
      </c>
      <c r="CN27" s="44">
        <f t="shared" si="23"/>
        <v>88</v>
      </c>
      <c r="CO27" s="45"/>
      <c r="CP27" s="52">
        <v>5</v>
      </c>
      <c r="CQ27"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7" s="45"/>
      <c r="CS27" s="52">
        <v>5</v>
      </c>
      <c r="CT27" s="46" t="str">
        <f t="shared" si="25"/>
        <v xml:space="preserve">Memiliki keterampilan Menulis cakepan tembang Pocung, Melakukan penyajian denang membaca sinopsis novel, Melakukan penyajian menceritakan budaya mantu, Menyajikan secara lisan empat paragraf teks aksara rekan,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Menulis cakepan tembang Pocung, Melakukan penyajian denang membaca sinopsis novel, Melakukan penyajian menceritakan budaya mantu, Menyajikan secara lisan empat paragraf teks aksara rekan, </v>
      </c>
    </row>
    <row r="28" spans="1:110" x14ac:dyDescent="0.25">
      <c r="A28" s="8">
        <v>18</v>
      </c>
      <c r="B28" s="8">
        <v>90189</v>
      </c>
      <c r="C28" s="8" t="s">
        <v>107</v>
      </c>
      <c r="E28" s="47">
        <f t="shared" si="0"/>
        <v>80</v>
      </c>
      <c r="F28" s="8" t="str">
        <f t="shared" si="1"/>
        <v>B</v>
      </c>
      <c r="G2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8" s="47">
        <f t="shared" si="3"/>
        <v>87</v>
      </c>
      <c r="I28" s="8" t="str">
        <f t="shared" si="4"/>
        <v>B</v>
      </c>
      <c r="J28" s="8" t="str">
        <f t="shared" si="5"/>
        <v xml:space="preserve">Memiliki keterampilan Menulis cakepan tembang Pocung, Melakukan penyajian denang membaca sinopsis novel, Melakukan penyajian menceritakan budaya mantu, Menyajikan secara lisan empat paragraf teks aksara rekan, </v>
      </c>
      <c r="K28" s="13"/>
      <c r="L28" s="41">
        <f t="shared" si="6"/>
        <v>80</v>
      </c>
      <c r="M28" s="41">
        <f t="shared" si="7"/>
        <v>71</v>
      </c>
      <c r="O28" s="41">
        <v>85</v>
      </c>
      <c r="P28" s="41"/>
      <c r="Q28" s="42"/>
      <c r="R28" s="41">
        <v>80</v>
      </c>
      <c r="S28" s="41"/>
      <c r="T28" s="42"/>
      <c r="U28" s="41">
        <v>76</v>
      </c>
      <c r="V28" s="41"/>
      <c r="W28" s="42"/>
      <c r="X28" s="41"/>
      <c r="Y28" s="41"/>
      <c r="Z28" s="42"/>
      <c r="AA28" s="41"/>
      <c r="AB28" s="41"/>
      <c r="AC28" s="42"/>
      <c r="AD28" s="42">
        <f t="shared" si="8"/>
        <v>80</v>
      </c>
      <c r="AE28" s="41"/>
      <c r="AF28" s="41"/>
      <c r="AG28" s="42">
        <v>90</v>
      </c>
      <c r="AH28" s="41">
        <v>80</v>
      </c>
      <c r="AI28" s="41"/>
      <c r="AJ28" s="42"/>
      <c r="AK28" s="41">
        <v>80</v>
      </c>
      <c r="AL28" s="41"/>
      <c r="AM28" s="42"/>
      <c r="AN28" s="41"/>
      <c r="AO28" s="41"/>
      <c r="AP28" s="42"/>
      <c r="AQ28" s="41"/>
      <c r="AR28" s="41"/>
      <c r="AS28" s="42"/>
      <c r="AT28" s="41">
        <v>71</v>
      </c>
      <c r="AU28" s="43">
        <f t="shared" si="9"/>
        <v>80.285714285714292</v>
      </c>
      <c r="AV28" s="44">
        <f t="shared" si="10"/>
        <v>80</v>
      </c>
      <c r="AW28" s="45"/>
      <c r="AX28" s="52">
        <v>80</v>
      </c>
      <c r="AY28" s="41"/>
      <c r="AZ28" s="42"/>
      <c r="BA28" s="52">
        <v>85</v>
      </c>
      <c r="BB28" s="41"/>
      <c r="BC28" s="42"/>
      <c r="BD28" s="41"/>
      <c r="BE28" s="41"/>
      <c r="BF28" s="42"/>
      <c r="BG28" s="41"/>
      <c r="BH28" s="41"/>
      <c r="BI28" s="42"/>
      <c r="BJ28" s="41"/>
      <c r="BK28" s="41"/>
      <c r="BL28" s="42"/>
      <c r="BM28" s="42">
        <f t="shared" si="11"/>
        <v>80</v>
      </c>
      <c r="BN28" s="42">
        <f t="shared" si="12"/>
        <v>85</v>
      </c>
      <c r="BO28" s="42" t="str">
        <f t="shared" si="13"/>
        <v/>
      </c>
      <c r="BP28" s="42" t="str">
        <f t="shared" si="14"/>
        <v/>
      </c>
      <c r="BQ28" s="42" t="str">
        <f t="shared" si="15"/>
        <v/>
      </c>
      <c r="BR28" s="42">
        <f t="shared" si="16"/>
        <v>83</v>
      </c>
      <c r="BS28" s="52">
        <v>90</v>
      </c>
      <c r="BT28" s="41"/>
      <c r="BU28" s="42"/>
      <c r="BV28" s="41"/>
      <c r="BW28" s="41"/>
      <c r="BX28" s="42"/>
      <c r="BY28" s="41"/>
      <c r="BZ28" s="41"/>
      <c r="CA28" s="42"/>
      <c r="CB28" s="41"/>
      <c r="CC28" s="41"/>
      <c r="CD28" s="42"/>
      <c r="CE28" s="41"/>
      <c r="CF28" s="41"/>
      <c r="CG28" s="42"/>
      <c r="CH28" s="42">
        <f t="shared" si="17"/>
        <v>90</v>
      </c>
      <c r="CI28" s="42" t="str">
        <f t="shared" si="18"/>
        <v/>
      </c>
      <c r="CJ28" s="42" t="str">
        <f t="shared" si="19"/>
        <v/>
      </c>
      <c r="CK28" s="42" t="str">
        <f t="shared" si="20"/>
        <v/>
      </c>
      <c r="CL28" s="42" t="str">
        <f t="shared" si="21"/>
        <v/>
      </c>
      <c r="CM28" s="43">
        <f t="shared" si="22"/>
        <v>86.5</v>
      </c>
      <c r="CN28" s="44">
        <f t="shared" si="23"/>
        <v>87</v>
      </c>
      <c r="CO28" s="45"/>
      <c r="CP28" s="52">
        <v>5</v>
      </c>
      <c r="CQ28"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8" s="45"/>
      <c r="CS28" s="52">
        <v>5</v>
      </c>
      <c r="CT28" s="46" t="str">
        <f t="shared" si="25"/>
        <v xml:space="preserve">Memiliki keterampilan Menulis cakepan tembang Pocung, Melakukan penyajian denang membaca sinopsis novel, Melakukan penyajian menceritakan budaya mantu, Menyajikan secara lisan empat paragraf teks aksara rekan,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Menulis cakepan tembang Pocung, Melakukan penyajian denang membaca sinopsis novel, Melakukan penyajian menceritakan budaya mantu, Menyajikan secara lisan empat paragraf teks aksara rekan, </v>
      </c>
    </row>
    <row r="29" spans="1:110" x14ac:dyDescent="0.25">
      <c r="A29" s="8">
        <v>19</v>
      </c>
      <c r="B29" s="8">
        <v>90204</v>
      </c>
      <c r="C29" s="8" t="s">
        <v>108</v>
      </c>
      <c r="E29" s="47">
        <f t="shared" si="0"/>
        <v>79</v>
      </c>
      <c r="F29" s="8" t="str">
        <f t="shared" si="1"/>
        <v>B</v>
      </c>
      <c r="G2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9" s="47">
        <f t="shared" si="3"/>
        <v>89</v>
      </c>
      <c r="I29" s="8" t="str">
        <f t="shared" si="4"/>
        <v>B</v>
      </c>
      <c r="J29" s="8" t="str">
        <f t="shared" si="5"/>
        <v xml:space="preserve">Memiliki keterampilan Menulis cakepan tembang Pocung, Melakukan penyajian denang membaca sinopsis novel, Melakukan penyajian menceritakan budaya mantu, Menyajikan secara lisan empat paragraf teks aksara rekan, </v>
      </c>
      <c r="K29" s="13"/>
      <c r="L29" s="41">
        <f t="shared" si="6"/>
        <v>82</v>
      </c>
      <c r="M29" s="41">
        <f t="shared" si="7"/>
        <v>72</v>
      </c>
      <c r="O29" s="41">
        <v>89</v>
      </c>
      <c r="P29" s="41"/>
      <c r="Q29" s="42"/>
      <c r="R29" s="41">
        <v>85</v>
      </c>
      <c r="S29" s="41"/>
      <c r="T29" s="42"/>
      <c r="U29" s="41">
        <v>72</v>
      </c>
      <c r="V29" s="41"/>
      <c r="W29" s="42"/>
      <c r="X29" s="41"/>
      <c r="Y29" s="41"/>
      <c r="Z29" s="42"/>
      <c r="AA29" s="41"/>
      <c r="AB29" s="41"/>
      <c r="AC29" s="42"/>
      <c r="AD29" s="42">
        <f t="shared" si="8"/>
        <v>82</v>
      </c>
      <c r="AE29" s="41"/>
      <c r="AF29" s="41"/>
      <c r="AG29" s="42">
        <v>80</v>
      </c>
      <c r="AH29" s="41">
        <v>80</v>
      </c>
      <c r="AI29" s="41"/>
      <c r="AJ29" s="42"/>
      <c r="AK29" s="41">
        <v>75</v>
      </c>
      <c r="AL29" s="41"/>
      <c r="AM29" s="42"/>
      <c r="AN29" s="41"/>
      <c r="AO29" s="41"/>
      <c r="AP29" s="42"/>
      <c r="AQ29" s="41"/>
      <c r="AR29" s="41"/>
      <c r="AS29" s="42"/>
      <c r="AT29" s="41">
        <v>72</v>
      </c>
      <c r="AU29" s="43">
        <f t="shared" si="9"/>
        <v>79</v>
      </c>
      <c r="AV29" s="44">
        <f t="shared" si="10"/>
        <v>79</v>
      </c>
      <c r="AW29" s="45"/>
      <c r="AX29" s="52">
        <v>85</v>
      </c>
      <c r="AY29" s="41"/>
      <c r="AZ29" s="42"/>
      <c r="BA29" s="52">
        <v>89</v>
      </c>
      <c r="BB29" s="41"/>
      <c r="BC29" s="42"/>
      <c r="BD29" s="41"/>
      <c r="BE29" s="41"/>
      <c r="BF29" s="42"/>
      <c r="BG29" s="41"/>
      <c r="BH29" s="41"/>
      <c r="BI29" s="42"/>
      <c r="BJ29" s="41"/>
      <c r="BK29" s="41"/>
      <c r="BL29" s="42"/>
      <c r="BM29" s="42">
        <f t="shared" si="11"/>
        <v>85</v>
      </c>
      <c r="BN29" s="42">
        <f t="shared" si="12"/>
        <v>89</v>
      </c>
      <c r="BO29" s="42" t="str">
        <f t="shared" si="13"/>
        <v/>
      </c>
      <c r="BP29" s="42" t="str">
        <f t="shared" si="14"/>
        <v/>
      </c>
      <c r="BQ29" s="42" t="str">
        <f t="shared" si="15"/>
        <v/>
      </c>
      <c r="BR29" s="42">
        <f t="shared" si="16"/>
        <v>87</v>
      </c>
      <c r="BS29" s="52">
        <v>90</v>
      </c>
      <c r="BT29" s="41"/>
      <c r="BU29" s="42"/>
      <c r="BV29" s="41"/>
      <c r="BW29" s="41"/>
      <c r="BX29" s="42"/>
      <c r="BY29" s="41"/>
      <c r="BZ29" s="41"/>
      <c r="CA29" s="42"/>
      <c r="CB29" s="41"/>
      <c r="CC29" s="41"/>
      <c r="CD29" s="42"/>
      <c r="CE29" s="41"/>
      <c r="CF29" s="41"/>
      <c r="CG29" s="42"/>
      <c r="CH29" s="42">
        <f t="shared" si="17"/>
        <v>90</v>
      </c>
      <c r="CI29" s="42" t="str">
        <f t="shared" si="18"/>
        <v/>
      </c>
      <c r="CJ29" s="42" t="str">
        <f t="shared" si="19"/>
        <v/>
      </c>
      <c r="CK29" s="42" t="str">
        <f t="shared" si="20"/>
        <v/>
      </c>
      <c r="CL29" s="42" t="str">
        <f t="shared" si="21"/>
        <v/>
      </c>
      <c r="CM29" s="43">
        <f t="shared" si="22"/>
        <v>88.5</v>
      </c>
      <c r="CN29" s="44">
        <f t="shared" si="23"/>
        <v>89</v>
      </c>
      <c r="CO29" s="45"/>
      <c r="CP29" s="52">
        <v>5</v>
      </c>
      <c r="CQ29"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9" s="45"/>
      <c r="CS29" s="52">
        <v>5</v>
      </c>
      <c r="CT29" s="46" t="str">
        <f t="shared" si="25"/>
        <v xml:space="preserve">Memiliki keterampilan Menulis cakepan tembang Pocung, Melakukan penyajian denang membaca sinopsis novel, Melakukan penyajian menceritakan budaya mantu, Menyajikan secara lisan empat paragraf teks aksara rekan,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Menulis cakepan tembang Pocung, Melakukan penyajian denang membaca sinopsis novel, Melakukan penyajian menceritakan budaya mantu, Menyajikan secara lisan empat paragraf teks aksara rekan, </v>
      </c>
    </row>
    <row r="30" spans="1:110" x14ac:dyDescent="0.25">
      <c r="A30" s="8">
        <v>20</v>
      </c>
      <c r="B30" s="8">
        <v>90219</v>
      </c>
      <c r="C30" s="8" t="s">
        <v>109</v>
      </c>
      <c r="E30" s="47">
        <f t="shared" si="0"/>
        <v>78</v>
      </c>
      <c r="F30" s="8" t="str">
        <f t="shared" si="1"/>
        <v>B</v>
      </c>
      <c r="G3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0" s="47">
        <f t="shared" si="3"/>
        <v>88</v>
      </c>
      <c r="I30" s="8" t="str">
        <f t="shared" si="4"/>
        <v>B</v>
      </c>
      <c r="J30" s="8" t="str">
        <f t="shared" si="5"/>
        <v xml:space="preserve">Memiliki keterampilan Menulis cakepan tembang Pocung, Melakukan penyajian denang membaca sinopsis novel, Melakukan penyajian menceritakan budaya mantu, Menyajikan secara lisan empat paragraf teks aksara rekan, </v>
      </c>
      <c r="K30" s="13"/>
      <c r="L30" s="41">
        <f t="shared" si="6"/>
        <v>84</v>
      </c>
      <c r="M30" s="41">
        <f t="shared" si="7"/>
        <v>74</v>
      </c>
      <c r="O30" s="41">
        <v>87</v>
      </c>
      <c r="P30" s="41"/>
      <c r="Q30" s="42"/>
      <c r="R30" s="41">
        <v>85</v>
      </c>
      <c r="S30" s="41"/>
      <c r="T30" s="42"/>
      <c r="U30" s="41">
        <v>80</v>
      </c>
      <c r="V30" s="41"/>
      <c r="W30" s="42"/>
      <c r="X30" s="41"/>
      <c r="Y30" s="41"/>
      <c r="Z30" s="42"/>
      <c r="AA30" s="41"/>
      <c r="AB30" s="41"/>
      <c r="AC30" s="42"/>
      <c r="AD30" s="42">
        <f t="shared" si="8"/>
        <v>84</v>
      </c>
      <c r="AE30" s="41"/>
      <c r="AF30" s="41"/>
      <c r="AG30" s="42">
        <v>80</v>
      </c>
      <c r="AH30" s="41">
        <v>70</v>
      </c>
      <c r="AI30" s="41"/>
      <c r="AJ30" s="42"/>
      <c r="AK30" s="41">
        <v>70</v>
      </c>
      <c r="AL30" s="41"/>
      <c r="AM30" s="42"/>
      <c r="AN30" s="41"/>
      <c r="AO30" s="41"/>
      <c r="AP30" s="42"/>
      <c r="AQ30" s="41"/>
      <c r="AR30" s="41"/>
      <c r="AS30" s="42"/>
      <c r="AT30" s="41">
        <v>74</v>
      </c>
      <c r="AU30" s="43">
        <f t="shared" si="9"/>
        <v>78</v>
      </c>
      <c r="AV30" s="44">
        <f t="shared" si="10"/>
        <v>78</v>
      </c>
      <c r="AW30" s="45"/>
      <c r="AX30" s="52">
        <v>85</v>
      </c>
      <c r="AY30" s="41"/>
      <c r="AZ30" s="42"/>
      <c r="BA30" s="52">
        <v>87</v>
      </c>
      <c r="BB30" s="41"/>
      <c r="BC30" s="42"/>
      <c r="BD30" s="41"/>
      <c r="BE30" s="41"/>
      <c r="BF30" s="42"/>
      <c r="BG30" s="41"/>
      <c r="BH30" s="41"/>
      <c r="BI30" s="42"/>
      <c r="BJ30" s="41"/>
      <c r="BK30" s="41"/>
      <c r="BL30" s="42"/>
      <c r="BM30" s="42">
        <f t="shared" si="11"/>
        <v>85</v>
      </c>
      <c r="BN30" s="42">
        <f t="shared" si="12"/>
        <v>87</v>
      </c>
      <c r="BO30" s="42" t="str">
        <f t="shared" si="13"/>
        <v/>
      </c>
      <c r="BP30" s="42" t="str">
        <f t="shared" si="14"/>
        <v/>
      </c>
      <c r="BQ30" s="42" t="str">
        <f t="shared" si="15"/>
        <v/>
      </c>
      <c r="BR30" s="42">
        <f t="shared" si="16"/>
        <v>86</v>
      </c>
      <c r="BS30" s="52">
        <v>90</v>
      </c>
      <c r="BT30" s="41"/>
      <c r="BU30" s="42"/>
      <c r="BV30" s="41"/>
      <c r="BW30" s="41"/>
      <c r="BX30" s="42"/>
      <c r="BY30" s="41"/>
      <c r="BZ30" s="41"/>
      <c r="CA30" s="42"/>
      <c r="CB30" s="41"/>
      <c r="CC30" s="41"/>
      <c r="CD30" s="42"/>
      <c r="CE30" s="41"/>
      <c r="CF30" s="41"/>
      <c r="CG30" s="42"/>
      <c r="CH30" s="42">
        <f t="shared" si="17"/>
        <v>90</v>
      </c>
      <c r="CI30" s="42" t="str">
        <f t="shared" si="18"/>
        <v/>
      </c>
      <c r="CJ30" s="42" t="str">
        <f t="shared" si="19"/>
        <v/>
      </c>
      <c r="CK30" s="42" t="str">
        <f t="shared" si="20"/>
        <v/>
      </c>
      <c r="CL30" s="42" t="str">
        <f t="shared" si="21"/>
        <v/>
      </c>
      <c r="CM30" s="43">
        <f t="shared" si="22"/>
        <v>88</v>
      </c>
      <c r="CN30" s="44">
        <f t="shared" si="23"/>
        <v>88</v>
      </c>
      <c r="CO30" s="45"/>
      <c r="CP30" s="52">
        <v>5</v>
      </c>
      <c r="CQ30"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0" s="45"/>
      <c r="CS30" s="52">
        <v>5</v>
      </c>
      <c r="CT30" s="46" t="str">
        <f t="shared" si="25"/>
        <v xml:space="preserve">Memiliki keterampilan Menulis cakepan tembang Pocung, Melakukan penyajian denang membaca sinopsis novel, Melakukan penyajian menceritakan budaya mantu, Menyajikan secara lisan empat paragraf teks aksara rekan,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Menulis cakepan tembang Pocung, Melakukan penyajian denang membaca sinopsis novel, Melakukan penyajian menceritakan budaya mantu, Menyajikan secara lisan empat paragraf teks aksara rekan, </v>
      </c>
    </row>
    <row r="31" spans="1:110" x14ac:dyDescent="0.25">
      <c r="A31" s="8">
        <v>21</v>
      </c>
      <c r="B31" s="8">
        <v>90234</v>
      </c>
      <c r="C31" s="8" t="s">
        <v>110</v>
      </c>
      <c r="E31" s="47">
        <f t="shared" si="0"/>
        <v>85</v>
      </c>
      <c r="F31" s="8" t="str">
        <f t="shared" si="1"/>
        <v>B</v>
      </c>
      <c r="G3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1" s="47">
        <f t="shared" si="3"/>
        <v>88</v>
      </c>
      <c r="I31" s="8" t="str">
        <f t="shared" si="4"/>
        <v>B</v>
      </c>
      <c r="J31" s="8" t="str">
        <f t="shared" si="5"/>
        <v xml:space="preserve">Memiliki keterampilan Menulis cakepan tembang Pocung, Melakukan penyajian denang membaca sinopsis novel, Melakukan penyajian menceritakan budaya mantu, Menyajikan secara lisan empat paragraf teks aksara rekan, </v>
      </c>
      <c r="K31" s="13"/>
      <c r="L31" s="41">
        <f t="shared" si="6"/>
        <v>82</v>
      </c>
      <c r="M31" s="41">
        <f t="shared" si="7"/>
        <v>80</v>
      </c>
      <c r="O31" s="41">
        <v>87</v>
      </c>
      <c r="P31" s="41"/>
      <c r="Q31" s="42"/>
      <c r="R31" s="41">
        <v>85</v>
      </c>
      <c r="S31" s="41"/>
      <c r="T31" s="42"/>
      <c r="U31" s="41">
        <v>75</v>
      </c>
      <c r="V31" s="41"/>
      <c r="W31" s="42"/>
      <c r="X31" s="41"/>
      <c r="Y31" s="41"/>
      <c r="Z31" s="42"/>
      <c r="AA31" s="41"/>
      <c r="AB31" s="41"/>
      <c r="AC31" s="42"/>
      <c r="AD31" s="42">
        <f t="shared" si="8"/>
        <v>82</v>
      </c>
      <c r="AE31" s="41"/>
      <c r="AF31" s="41"/>
      <c r="AG31" s="42">
        <v>95</v>
      </c>
      <c r="AH31" s="41">
        <v>95</v>
      </c>
      <c r="AI31" s="41"/>
      <c r="AJ31" s="42"/>
      <c r="AK31" s="41">
        <v>80</v>
      </c>
      <c r="AL31" s="41"/>
      <c r="AM31" s="42"/>
      <c r="AN31" s="41"/>
      <c r="AO31" s="41"/>
      <c r="AP31" s="42"/>
      <c r="AQ31" s="41"/>
      <c r="AR31" s="41"/>
      <c r="AS31" s="42"/>
      <c r="AT31" s="41">
        <v>80</v>
      </c>
      <c r="AU31" s="43">
        <f t="shared" si="9"/>
        <v>85.285714285714292</v>
      </c>
      <c r="AV31" s="44">
        <f t="shared" si="10"/>
        <v>85</v>
      </c>
      <c r="AW31" s="45"/>
      <c r="AX31" s="52">
        <v>85</v>
      </c>
      <c r="AY31" s="41"/>
      <c r="AZ31" s="42"/>
      <c r="BA31" s="52">
        <v>87</v>
      </c>
      <c r="BB31" s="41"/>
      <c r="BC31" s="42"/>
      <c r="BD31" s="41"/>
      <c r="BE31" s="41"/>
      <c r="BF31" s="42"/>
      <c r="BG31" s="41"/>
      <c r="BH31" s="41"/>
      <c r="BI31" s="42"/>
      <c r="BJ31" s="41"/>
      <c r="BK31" s="41"/>
      <c r="BL31" s="42"/>
      <c r="BM31" s="42">
        <f t="shared" si="11"/>
        <v>85</v>
      </c>
      <c r="BN31" s="42">
        <f t="shared" si="12"/>
        <v>87</v>
      </c>
      <c r="BO31" s="42" t="str">
        <f t="shared" si="13"/>
        <v/>
      </c>
      <c r="BP31" s="42" t="str">
        <f t="shared" si="14"/>
        <v/>
      </c>
      <c r="BQ31" s="42" t="str">
        <f t="shared" si="15"/>
        <v/>
      </c>
      <c r="BR31" s="42">
        <f t="shared" si="16"/>
        <v>86</v>
      </c>
      <c r="BS31" s="52">
        <v>90</v>
      </c>
      <c r="BT31" s="41"/>
      <c r="BU31" s="42"/>
      <c r="BV31" s="41"/>
      <c r="BW31" s="41"/>
      <c r="BX31" s="42"/>
      <c r="BY31" s="41"/>
      <c r="BZ31" s="41"/>
      <c r="CA31" s="42"/>
      <c r="CB31" s="41"/>
      <c r="CC31" s="41"/>
      <c r="CD31" s="42"/>
      <c r="CE31" s="41"/>
      <c r="CF31" s="41"/>
      <c r="CG31" s="42"/>
      <c r="CH31" s="42">
        <f t="shared" si="17"/>
        <v>90</v>
      </c>
      <c r="CI31" s="42" t="str">
        <f t="shared" si="18"/>
        <v/>
      </c>
      <c r="CJ31" s="42" t="str">
        <f t="shared" si="19"/>
        <v/>
      </c>
      <c r="CK31" s="42" t="str">
        <f t="shared" si="20"/>
        <v/>
      </c>
      <c r="CL31" s="42" t="str">
        <f t="shared" si="21"/>
        <v/>
      </c>
      <c r="CM31" s="43">
        <f t="shared" si="22"/>
        <v>88</v>
      </c>
      <c r="CN31" s="44">
        <f t="shared" si="23"/>
        <v>88</v>
      </c>
      <c r="CO31" s="45"/>
      <c r="CP31" s="52">
        <v>5</v>
      </c>
      <c r="CQ31"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1" s="45"/>
      <c r="CS31" s="52">
        <v>5</v>
      </c>
      <c r="CT31" s="46" t="str">
        <f t="shared" si="25"/>
        <v xml:space="preserve">Memiliki keterampilan Menulis cakepan tembang Pocung, Melakukan penyajian denang membaca sinopsis novel, Melakukan penyajian menceritakan budaya mantu, Menyajikan secara lisan empat paragraf teks aksara rekan,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Menulis cakepan tembang Pocung, Melakukan penyajian denang membaca sinopsis novel, Melakukan penyajian menceritakan budaya mantu, Menyajikan secara lisan empat paragraf teks aksara rekan, </v>
      </c>
    </row>
    <row r="32" spans="1:110" x14ac:dyDescent="0.25">
      <c r="A32" s="8">
        <v>22</v>
      </c>
      <c r="B32" s="8">
        <v>90249</v>
      </c>
      <c r="C32" s="8" t="s">
        <v>111</v>
      </c>
      <c r="E32" s="47">
        <f t="shared" si="0"/>
        <v>85</v>
      </c>
      <c r="F32" s="8" t="str">
        <f t="shared" si="1"/>
        <v>B</v>
      </c>
      <c r="G3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2" s="47">
        <f t="shared" si="3"/>
        <v>88</v>
      </c>
      <c r="I32" s="8" t="str">
        <f t="shared" si="4"/>
        <v>B</v>
      </c>
      <c r="J32" s="8" t="str">
        <f t="shared" si="5"/>
        <v xml:space="preserve">Memiliki keterampilan Menulis cakepan tembang Pocung, Melakukan penyajian denang membaca sinopsis novel, Melakukan penyajian menceritakan budaya mantu, Menyajikan secara lisan empat paragraf teks aksara rekan, </v>
      </c>
      <c r="K32" s="13"/>
      <c r="L32" s="41">
        <f t="shared" si="6"/>
        <v>85</v>
      </c>
      <c r="M32" s="41">
        <f t="shared" si="7"/>
        <v>80</v>
      </c>
      <c r="O32" s="41">
        <v>87</v>
      </c>
      <c r="P32" s="41"/>
      <c r="Q32" s="42"/>
      <c r="R32" s="41">
        <v>85</v>
      </c>
      <c r="S32" s="41"/>
      <c r="T32" s="42"/>
      <c r="U32" s="41">
        <v>84</v>
      </c>
      <c r="V32" s="41"/>
      <c r="W32" s="42"/>
      <c r="X32" s="41"/>
      <c r="Y32" s="41"/>
      <c r="Z32" s="42"/>
      <c r="AA32" s="41"/>
      <c r="AB32" s="41"/>
      <c r="AC32" s="42"/>
      <c r="AD32" s="42">
        <f t="shared" si="8"/>
        <v>85</v>
      </c>
      <c r="AE32" s="41"/>
      <c r="AF32" s="41"/>
      <c r="AG32" s="42">
        <v>80</v>
      </c>
      <c r="AH32" s="41">
        <v>95</v>
      </c>
      <c r="AI32" s="41"/>
      <c r="AJ32" s="42"/>
      <c r="AK32" s="41">
        <v>85</v>
      </c>
      <c r="AL32" s="41"/>
      <c r="AM32" s="42"/>
      <c r="AN32" s="41"/>
      <c r="AO32" s="41"/>
      <c r="AP32" s="42"/>
      <c r="AQ32" s="41"/>
      <c r="AR32" s="41"/>
      <c r="AS32" s="42"/>
      <c r="AT32" s="41">
        <v>80</v>
      </c>
      <c r="AU32" s="43">
        <f t="shared" si="9"/>
        <v>85.142857142857139</v>
      </c>
      <c r="AV32" s="44">
        <f t="shared" si="10"/>
        <v>85</v>
      </c>
      <c r="AW32" s="45"/>
      <c r="AX32" s="52">
        <v>85</v>
      </c>
      <c r="AY32" s="41"/>
      <c r="AZ32" s="42"/>
      <c r="BA32" s="52">
        <v>87</v>
      </c>
      <c r="BB32" s="41"/>
      <c r="BC32" s="42"/>
      <c r="BD32" s="41"/>
      <c r="BE32" s="41"/>
      <c r="BF32" s="42"/>
      <c r="BG32" s="41"/>
      <c r="BH32" s="41"/>
      <c r="BI32" s="42"/>
      <c r="BJ32" s="41"/>
      <c r="BK32" s="41"/>
      <c r="BL32" s="42"/>
      <c r="BM32" s="42">
        <f t="shared" si="11"/>
        <v>85</v>
      </c>
      <c r="BN32" s="42">
        <f t="shared" si="12"/>
        <v>87</v>
      </c>
      <c r="BO32" s="42" t="str">
        <f t="shared" si="13"/>
        <v/>
      </c>
      <c r="BP32" s="42" t="str">
        <f t="shared" si="14"/>
        <v/>
      </c>
      <c r="BQ32" s="42" t="str">
        <f t="shared" si="15"/>
        <v/>
      </c>
      <c r="BR32" s="42">
        <f t="shared" si="16"/>
        <v>86</v>
      </c>
      <c r="BS32" s="52">
        <v>90</v>
      </c>
      <c r="BT32" s="41"/>
      <c r="BU32" s="42"/>
      <c r="BV32" s="41"/>
      <c r="BW32" s="41"/>
      <c r="BX32" s="42"/>
      <c r="BY32" s="41"/>
      <c r="BZ32" s="41"/>
      <c r="CA32" s="42"/>
      <c r="CB32" s="41"/>
      <c r="CC32" s="41"/>
      <c r="CD32" s="42"/>
      <c r="CE32" s="41"/>
      <c r="CF32" s="41"/>
      <c r="CG32" s="42"/>
      <c r="CH32" s="42">
        <f t="shared" si="17"/>
        <v>90</v>
      </c>
      <c r="CI32" s="42" t="str">
        <f t="shared" si="18"/>
        <v/>
      </c>
      <c r="CJ32" s="42" t="str">
        <f t="shared" si="19"/>
        <v/>
      </c>
      <c r="CK32" s="42" t="str">
        <f t="shared" si="20"/>
        <v/>
      </c>
      <c r="CL32" s="42" t="str">
        <f t="shared" si="21"/>
        <v/>
      </c>
      <c r="CM32" s="43">
        <f t="shared" si="22"/>
        <v>88</v>
      </c>
      <c r="CN32" s="44">
        <f t="shared" si="23"/>
        <v>88</v>
      </c>
      <c r="CO32" s="45"/>
      <c r="CP32" s="52">
        <v>5</v>
      </c>
      <c r="CQ3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2" s="45"/>
      <c r="CS32" s="52">
        <v>5</v>
      </c>
      <c r="CT32" s="46" t="str">
        <f t="shared" si="25"/>
        <v xml:space="preserve">Memiliki keterampilan Menulis cakepan tembang Pocung, Melakukan penyajian denang membaca sinopsis novel, Melakukan penyajian menceritakan budaya mantu, Menyajikan secara lisan empat paragraf teks aksara rekan,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Menulis cakepan tembang Pocung, Melakukan penyajian denang membaca sinopsis novel, Melakukan penyajian menceritakan budaya mantu, Menyajikan secara lisan empat paragraf teks aksara rekan, </v>
      </c>
    </row>
    <row r="33" spans="1:110" x14ac:dyDescent="0.25">
      <c r="A33" s="8">
        <v>23</v>
      </c>
      <c r="B33" s="8">
        <v>90264</v>
      </c>
      <c r="C33" s="8" t="s">
        <v>112</v>
      </c>
      <c r="E33" s="47">
        <f t="shared" si="0"/>
        <v>86</v>
      </c>
      <c r="F33" s="8" t="str">
        <f t="shared" si="1"/>
        <v>B</v>
      </c>
      <c r="G3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3" s="47">
        <f t="shared" si="3"/>
        <v>89</v>
      </c>
      <c r="I33" s="8" t="str">
        <f t="shared" si="4"/>
        <v>B</v>
      </c>
      <c r="J33" s="8" t="str">
        <f t="shared" si="5"/>
        <v xml:space="preserve">Memiliki keterampilan Menulis cakepan tembang Pocung, Melakukan penyajian denang membaca sinopsis novel, Melakukan penyajian menceritakan budaya mantu, Menyajikan secara lisan empat paragraf teks aksara rekan, </v>
      </c>
      <c r="K33" s="13"/>
      <c r="L33" s="41">
        <f t="shared" si="6"/>
        <v>84</v>
      </c>
      <c r="M33" s="41">
        <f t="shared" si="7"/>
        <v>88</v>
      </c>
      <c r="O33" s="41">
        <v>85</v>
      </c>
      <c r="P33" s="41"/>
      <c r="Q33" s="42"/>
      <c r="R33" s="41">
        <v>88</v>
      </c>
      <c r="S33" s="41"/>
      <c r="T33" s="42"/>
      <c r="U33" s="41">
        <v>80</v>
      </c>
      <c r="V33" s="41"/>
      <c r="W33" s="42"/>
      <c r="X33" s="41"/>
      <c r="Y33" s="41"/>
      <c r="Z33" s="42"/>
      <c r="AA33" s="41"/>
      <c r="AB33" s="41"/>
      <c r="AC33" s="42"/>
      <c r="AD33" s="42">
        <f t="shared" si="8"/>
        <v>84</v>
      </c>
      <c r="AE33" s="41"/>
      <c r="AF33" s="41"/>
      <c r="AG33" s="42">
        <v>90</v>
      </c>
      <c r="AH33" s="41">
        <v>90</v>
      </c>
      <c r="AI33" s="41"/>
      <c r="AJ33" s="42"/>
      <c r="AK33" s="41">
        <v>80</v>
      </c>
      <c r="AL33" s="41"/>
      <c r="AM33" s="42"/>
      <c r="AN33" s="41"/>
      <c r="AO33" s="41"/>
      <c r="AP33" s="42"/>
      <c r="AQ33" s="41"/>
      <c r="AR33" s="41"/>
      <c r="AS33" s="42"/>
      <c r="AT33" s="41">
        <v>88</v>
      </c>
      <c r="AU33" s="43">
        <f t="shared" si="9"/>
        <v>85.857142857142861</v>
      </c>
      <c r="AV33" s="44">
        <f t="shared" si="10"/>
        <v>86</v>
      </c>
      <c r="AW33" s="45"/>
      <c r="AX33" s="52">
        <v>88</v>
      </c>
      <c r="AY33" s="41"/>
      <c r="AZ33" s="42"/>
      <c r="BA33" s="52">
        <v>85</v>
      </c>
      <c r="BB33" s="41"/>
      <c r="BC33" s="42"/>
      <c r="BD33" s="41"/>
      <c r="BE33" s="41"/>
      <c r="BF33" s="42"/>
      <c r="BG33" s="41"/>
      <c r="BH33" s="41"/>
      <c r="BI33" s="42"/>
      <c r="BJ33" s="41"/>
      <c r="BK33" s="41"/>
      <c r="BL33" s="42"/>
      <c r="BM33" s="42">
        <f t="shared" si="11"/>
        <v>88</v>
      </c>
      <c r="BN33" s="42">
        <f t="shared" si="12"/>
        <v>85</v>
      </c>
      <c r="BO33" s="42" t="str">
        <f t="shared" si="13"/>
        <v/>
      </c>
      <c r="BP33" s="42" t="str">
        <f t="shared" si="14"/>
        <v/>
      </c>
      <c r="BQ33" s="42" t="str">
        <f t="shared" si="15"/>
        <v/>
      </c>
      <c r="BR33" s="42">
        <f t="shared" si="16"/>
        <v>87</v>
      </c>
      <c r="BS33" s="52">
        <v>90</v>
      </c>
      <c r="BT33" s="41"/>
      <c r="BU33" s="42"/>
      <c r="BV33" s="41"/>
      <c r="BW33" s="41"/>
      <c r="BX33" s="42"/>
      <c r="BY33" s="41"/>
      <c r="BZ33" s="41"/>
      <c r="CA33" s="42"/>
      <c r="CB33" s="41"/>
      <c r="CC33" s="41"/>
      <c r="CD33" s="42"/>
      <c r="CE33" s="41"/>
      <c r="CF33" s="41"/>
      <c r="CG33" s="42"/>
      <c r="CH33" s="42">
        <f t="shared" si="17"/>
        <v>90</v>
      </c>
      <c r="CI33" s="42" t="str">
        <f t="shared" si="18"/>
        <v/>
      </c>
      <c r="CJ33" s="42" t="str">
        <f t="shared" si="19"/>
        <v/>
      </c>
      <c r="CK33" s="42" t="str">
        <f t="shared" si="20"/>
        <v/>
      </c>
      <c r="CL33" s="42" t="str">
        <f t="shared" si="21"/>
        <v/>
      </c>
      <c r="CM33" s="43">
        <f t="shared" si="22"/>
        <v>88.5</v>
      </c>
      <c r="CN33" s="44">
        <f t="shared" si="23"/>
        <v>89</v>
      </c>
      <c r="CO33" s="45"/>
      <c r="CP33" s="52">
        <v>5</v>
      </c>
      <c r="CQ33"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3" s="45"/>
      <c r="CS33" s="52">
        <v>5</v>
      </c>
      <c r="CT33" s="46" t="str">
        <f t="shared" si="25"/>
        <v xml:space="preserve">Memiliki keterampilan Menulis cakepan tembang Pocung, Melakukan penyajian denang membaca sinopsis novel, Melakukan penyajian menceritakan budaya mantu, Menyajikan secara lisan empat paragraf teks aksara rekan,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Menulis cakepan tembang Pocung, Melakukan penyajian denang membaca sinopsis novel, Melakukan penyajian menceritakan budaya mantu, Menyajikan secara lisan empat paragraf teks aksara rekan, </v>
      </c>
    </row>
    <row r="34" spans="1:110" x14ac:dyDescent="0.25">
      <c r="A34" s="8">
        <v>24</v>
      </c>
      <c r="B34" s="8">
        <v>90279</v>
      </c>
      <c r="C34" s="8" t="s">
        <v>113</v>
      </c>
      <c r="E34" s="47">
        <f t="shared" si="0"/>
        <v>82</v>
      </c>
      <c r="F34" s="8" t="str">
        <f t="shared" si="1"/>
        <v>B</v>
      </c>
      <c r="G3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4" s="47">
        <f t="shared" si="3"/>
        <v>88</v>
      </c>
      <c r="I34" s="8" t="str">
        <f t="shared" si="4"/>
        <v>B</v>
      </c>
      <c r="J34" s="8" t="str">
        <f t="shared" si="5"/>
        <v xml:space="preserve">Memiliki keterampilan Menulis cakepan tembang Pocung, Melakukan penyajian denang membaca sinopsis novel, Melakukan penyajian menceritakan budaya mantu, Menyajikan secara lisan empat paragraf teks aksara rekan, </v>
      </c>
      <c r="K34" s="13"/>
      <c r="L34" s="41">
        <f t="shared" si="6"/>
        <v>84</v>
      </c>
      <c r="M34" s="41">
        <f t="shared" si="7"/>
        <v>82</v>
      </c>
      <c r="O34" s="41">
        <v>87</v>
      </c>
      <c r="P34" s="41"/>
      <c r="Q34" s="42"/>
      <c r="R34" s="41">
        <v>85</v>
      </c>
      <c r="S34" s="41"/>
      <c r="T34" s="42"/>
      <c r="U34" s="41">
        <v>79</v>
      </c>
      <c r="V34" s="41"/>
      <c r="W34" s="42"/>
      <c r="X34" s="41"/>
      <c r="Y34" s="41"/>
      <c r="Z34" s="42"/>
      <c r="AA34" s="41"/>
      <c r="AB34" s="41"/>
      <c r="AC34" s="42"/>
      <c r="AD34" s="42">
        <f t="shared" si="8"/>
        <v>84</v>
      </c>
      <c r="AE34" s="41"/>
      <c r="AF34" s="41"/>
      <c r="AG34" s="42">
        <v>80</v>
      </c>
      <c r="AH34" s="41">
        <v>80</v>
      </c>
      <c r="AI34" s="41"/>
      <c r="AJ34" s="42"/>
      <c r="AK34" s="41">
        <v>80</v>
      </c>
      <c r="AL34" s="41"/>
      <c r="AM34" s="42"/>
      <c r="AN34" s="41"/>
      <c r="AO34" s="41"/>
      <c r="AP34" s="42"/>
      <c r="AQ34" s="41"/>
      <c r="AR34" s="41"/>
      <c r="AS34" s="42"/>
      <c r="AT34" s="41">
        <v>82</v>
      </c>
      <c r="AU34" s="43">
        <f t="shared" si="9"/>
        <v>81.857142857142861</v>
      </c>
      <c r="AV34" s="44">
        <f t="shared" si="10"/>
        <v>82</v>
      </c>
      <c r="AW34" s="45"/>
      <c r="AX34" s="52">
        <v>85</v>
      </c>
      <c r="AY34" s="41"/>
      <c r="AZ34" s="42"/>
      <c r="BA34" s="52">
        <v>87</v>
      </c>
      <c r="BB34" s="41"/>
      <c r="BC34" s="42"/>
      <c r="BD34" s="41"/>
      <c r="BE34" s="41"/>
      <c r="BF34" s="42"/>
      <c r="BG34" s="41"/>
      <c r="BH34" s="41"/>
      <c r="BI34" s="42"/>
      <c r="BJ34" s="41"/>
      <c r="BK34" s="41"/>
      <c r="BL34" s="42"/>
      <c r="BM34" s="42">
        <f t="shared" si="11"/>
        <v>85</v>
      </c>
      <c r="BN34" s="42">
        <f t="shared" si="12"/>
        <v>87</v>
      </c>
      <c r="BO34" s="42" t="str">
        <f t="shared" si="13"/>
        <v/>
      </c>
      <c r="BP34" s="42" t="str">
        <f t="shared" si="14"/>
        <v/>
      </c>
      <c r="BQ34" s="42" t="str">
        <f t="shared" si="15"/>
        <v/>
      </c>
      <c r="BR34" s="42">
        <f t="shared" si="16"/>
        <v>86</v>
      </c>
      <c r="BS34" s="52">
        <v>90</v>
      </c>
      <c r="BT34" s="41"/>
      <c r="BU34" s="42"/>
      <c r="BV34" s="41"/>
      <c r="BW34" s="41"/>
      <c r="BX34" s="42"/>
      <c r="BY34" s="41"/>
      <c r="BZ34" s="41"/>
      <c r="CA34" s="42"/>
      <c r="CB34" s="41"/>
      <c r="CC34" s="41"/>
      <c r="CD34" s="42"/>
      <c r="CE34" s="41"/>
      <c r="CF34" s="41"/>
      <c r="CG34" s="42"/>
      <c r="CH34" s="42">
        <f t="shared" si="17"/>
        <v>90</v>
      </c>
      <c r="CI34" s="42" t="str">
        <f t="shared" si="18"/>
        <v/>
      </c>
      <c r="CJ34" s="42" t="str">
        <f t="shared" si="19"/>
        <v/>
      </c>
      <c r="CK34" s="42" t="str">
        <f t="shared" si="20"/>
        <v/>
      </c>
      <c r="CL34" s="42" t="str">
        <f t="shared" si="21"/>
        <v/>
      </c>
      <c r="CM34" s="43">
        <f t="shared" si="22"/>
        <v>88</v>
      </c>
      <c r="CN34" s="44">
        <f t="shared" si="23"/>
        <v>88</v>
      </c>
      <c r="CO34" s="45"/>
      <c r="CP34" s="52">
        <v>5</v>
      </c>
      <c r="CQ34"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4" s="45"/>
      <c r="CS34" s="52">
        <v>5</v>
      </c>
      <c r="CT34" s="46" t="str">
        <f t="shared" si="25"/>
        <v xml:space="preserve">Memiliki keterampilan Menulis cakepan tembang Pocung, Melakukan penyajian denang membaca sinopsis novel, Melakukan penyajian menceritakan budaya mantu, Menyajikan secara lisan empat paragraf teks aksara rekan, </v>
      </c>
    </row>
    <row r="35" spans="1:110" x14ac:dyDescent="0.25">
      <c r="A35" s="8">
        <v>25</v>
      </c>
      <c r="B35" s="8">
        <v>90294</v>
      </c>
      <c r="C35" s="8" t="s">
        <v>114</v>
      </c>
      <c r="E35" s="47">
        <f t="shared" si="0"/>
        <v>75</v>
      </c>
      <c r="F35" s="8" t="str">
        <f t="shared" si="1"/>
        <v>C</v>
      </c>
      <c r="G3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5" s="47">
        <f t="shared" si="3"/>
        <v>87</v>
      </c>
      <c r="I35" s="8" t="str">
        <f t="shared" si="4"/>
        <v>B</v>
      </c>
      <c r="J35" s="8" t="str">
        <f t="shared" si="5"/>
        <v xml:space="preserve">Memiliki keterampilan Menulis cakepan tembang Pocung, Melakukan penyajian denang membaca sinopsis novel, Melakukan penyajian menceritakan budaya mantu, Menyajikan secara lisan empat paragraf teks aksara rekan, </v>
      </c>
      <c r="K35" s="13"/>
      <c r="L35" s="41">
        <f t="shared" si="6"/>
        <v>78</v>
      </c>
      <c r="M35" s="41">
        <f t="shared" si="7"/>
        <v>70</v>
      </c>
      <c r="O35" s="41">
        <v>85</v>
      </c>
      <c r="P35" s="41"/>
      <c r="Q35" s="42"/>
      <c r="R35" s="41">
        <v>80</v>
      </c>
      <c r="S35" s="41"/>
      <c r="T35" s="42"/>
      <c r="U35" s="41">
        <v>70</v>
      </c>
      <c r="V35" s="41"/>
      <c r="W35" s="42"/>
      <c r="X35" s="41"/>
      <c r="Y35" s="41"/>
      <c r="Z35" s="42"/>
      <c r="AA35" s="41"/>
      <c r="AB35" s="41"/>
      <c r="AC35" s="42"/>
      <c r="AD35" s="42">
        <f t="shared" si="8"/>
        <v>78</v>
      </c>
      <c r="AE35" s="41"/>
      <c r="AF35" s="41"/>
      <c r="AG35" s="42">
        <v>70</v>
      </c>
      <c r="AH35" s="41">
        <v>70</v>
      </c>
      <c r="AI35" s="41"/>
      <c r="AJ35" s="42"/>
      <c r="AK35" s="41">
        <v>80</v>
      </c>
      <c r="AL35" s="41"/>
      <c r="AM35" s="42"/>
      <c r="AN35" s="41"/>
      <c r="AO35" s="41"/>
      <c r="AP35" s="42"/>
      <c r="AQ35" s="41"/>
      <c r="AR35" s="41"/>
      <c r="AS35" s="42"/>
      <c r="AT35" s="41">
        <v>70</v>
      </c>
      <c r="AU35" s="43">
        <f t="shared" si="9"/>
        <v>75</v>
      </c>
      <c r="AV35" s="44">
        <f t="shared" si="10"/>
        <v>75</v>
      </c>
      <c r="AW35" s="45"/>
      <c r="AX35" s="52">
        <v>80</v>
      </c>
      <c r="AY35" s="41"/>
      <c r="AZ35" s="42"/>
      <c r="BA35" s="52">
        <v>85</v>
      </c>
      <c r="BB35" s="41"/>
      <c r="BC35" s="42"/>
      <c r="BD35" s="41"/>
      <c r="BE35" s="41"/>
      <c r="BF35" s="42"/>
      <c r="BG35" s="41"/>
      <c r="BH35" s="41"/>
      <c r="BI35" s="42"/>
      <c r="BJ35" s="41"/>
      <c r="BK35" s="41"/>
      <c r="BL35" s="42"/>
      <c r="BM35" s="42">
        <f t="shared" si="11"/>
        <v>80</v>
      </c>
      <c r="BN35" s="42">
        <f t="shared" si="12"/>
        <v>85</v>
      </c>
      <c r="BO35" s="42" t="str">
        <f t="shared" si="13"/>
        <v/>
      </c>
      <c r="BP35" s="42" t="str">
        <f t="shared" si="14"/>
        <v/>
      </c>
      <c r="BQ35" s="42" t="str">
        <f t="shared" si="15"/>
        <v/>
      </c>
      <c r="BR35" s="42">
        <f t="shared" si="16"/>
        <v>83</v>
      </c>
      <c r="BS35" s="52">
        <v>90</v>
      </c>
      <c r="BT35" s="41"/>
      <c r="BU35" s="42"/>
      <c r="BV35" s="41"/>
      <c r="BW35" s="41"/>
      <c r="BX35" s="42"/>
      <c r="BY35" s="41"/>
      <c r="BZ35" s="41"/>
      <c r="CA35" s="42"/>
      <c r="CB35" s="41"/>
      <c r="CC35" s="41"/>
      <c r="CD35" s="42"/>
      <c r="CE35" s="41"/>
      <c r="CF35" s="41"/>
      <c r="CG35" s="42"/>
      <c r="CH35" s="42">
        <f t="shared" si="17"/>
        <v>90</v>
      </c>
      <c r="CI35" s="42" t="str">
        <f t="shared" si="18"/>
        <v/>
      </c>
      <c r="CJ35" s="42" t="str">
        <f t="shared" si="19"/>
        <v/>
      </c>
      <c r="CK35" s="42" t="str">
        <f t="shared" si="20"/>
        <v/>
      </c>
      <c r="CL35" s="42" t="str">
        <f t="shared" si="21"/>
        <v/>
      </c>
      <c r="CM35" s="43">
        <f t="shared" si="22"/>
        <v>86.5</v>
      </c>
      <c r="CN35" s="44">
        <f t="shared" si="23"/>
        <v>87</v>
      </c>
      <c r="CO35" s="45"/>
      <c r="CP35" s="52">
        <v>5</v>
      </c>
      <c r="CQ35"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5" s="45"/>
      <c r="CS35" s="52">
        <v>5</v>
      </c>
      <c r="CT35" s="46" t="str">
        <f t="shared" si="25"/>
        <v xml:space="preserve">Memiliki keterampilan Menulis cakepan tembang Pocung, Melakukan penyajian denang membaca sinopsis novel, Melakukan penyajian menceritakan budaya mantu, Menyajikan secara lisan empat paragraf teks aksara rekan, </v>
      </c>
    </row>
    <row r="36" spans="1:110" x14ac:dyDescent="0.25">
      <c r="A36" s="8">
        <v>26</v>
      </c>
      <c r="B36" s="8">
        <v>90309</v>
      </c>
      <c r="C36" s="8" t="s">
        <v>115</v>
      </c>
      <c r="E36" s="47">
        <f t="shared" si="0"/>
        <v>74</v>
      </c>
      <c r="F36" s="8" t="str">
        <f t="shared" si="1"/>
        <v>C</v>
      </c>
      <c r="G3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6" s="47">
        <f t="shared" si="3"/>
        <v>88</v>
      </c>
      <c r="I36" s="8" t="str">
        <f t="shared" si="4"/>
        <v>B</v>
      </c>
      <c r="J36" s="8" t="str">
        <f t="shared" si="5"/>
        <v xml:space="preserve">Memiliki keterampilan Menulis cakepan tembang Pocung, Melakukan penyajian denang membaca sinopsis novel, Melakukan penyajian menceritakan budaya mantu, Menyajikan secara lisan empat paragraf teks aksara rekan, </v>
      </c>
      <c r="K36" s="13"/>
      <c r="L36" s="41">
        <f t="shared" si="6"/>
        <v>80</v>
      </c>
      <c r="M36" s="41">
        <f t="shared" si="7"/>
        <v>70</v>
      </c>
      <c r="O36" s="41">
        <v>85</v>
      </c>
      <c r="P36" s="41"/>
      <c r="Q36" s="42"/>
      <c r="R36" s="41">
        <v>85</v>
      </c>
      <c r="S36" s="41"/>
      <c r="T36" s="42"/>
      <c r="U36" s="41">
        <v>70</v>
      </c>
      <c r="V36" s="41"/>
      <c r="W36" s="42"/>
      <c r="X36" s="41"/>
      <c r="Y36" s="41"/>
      <c r="Z36" s="42"/>
      <c r="AA36" s="41"/>
      <c r="AB36" s="41"/>
      <c r="AC36" s="42"/>
      <c r="AD36" s="42">
        <f t="shared" si="8"/>
        <v>80</v>
      </c>
      <c r="AE36" s="41"/>
      <c r="AF36" s="41"/>
      <c r="AG36" s="42">
        <v>80</v>
      </c>
      <c r="AH36" s="41">
        <v>80</v>
      </c>
      <c r="AI36" s="41"/>
      <c r="AJ36" s="42"/>
      <c r="AK36" s="41">
        <v>50</v>
      </c>
      <c r="AL36" s="41"/>
      <c r="AM36" s="42"/>
      <c r="AN36" s="41"/>
      <c r="AO36" s="41"/>
      <c r="AP36" s="42"/>
      <c r="AQ36" s="41"/>
      <c r="AR36" s="41"/>
      <c r="AS36" s="42"/>
      <c r="AT36" s="41">
        <v>70</v>
      </c>
      <c r="AU36" s="43">
        <f t="shared" si="9"/>
        <v>74.285714285714292</v>
      </c>
      <c r="AV36" s="44">
        <f t="shared" si="10"/>
        <v>74</v>
      </c>
      <c r="AW36" s="45"/>
      <c r="AX36" s="52">
        <v>85</v>
      </c>
      <c r="AY36" s="41"/>
      <c r="AZ36" s="42"/>
      <c r="BA36" s="52">
        <v>85</v>
      </c>
      <c r="BB36" s="41"/>
      <c r="BC36" s="42"/>
      <c r="BD36" s="41"/>
      <c r="BE36" s="41"/>
      <c r="BF36" s="42"/>
      <c r="BG36" s="41"/>
      <c r="BH36" s="41"/>
      <c r="BI36" s="42"/>
      <c r="BJ36" s="41"/>
      <c r="BK36" s="41"/>
      <c r="BL36" s="42"/>
      <c r="BM36" s="42">
        <f t="shared" si="11"/>
        <v>85</v>
      </c>
      <c r="BN36" s="42">
        <f t="shared" si="12"/>
        <v>85</v>
      </c>
      <c r="BO36" s="42" t="str">
        <f t="shared" si="13"/>
        <v/>
      </c>
      <c r="BP36" s="42" t="str">
        <f t="shared" si="14"/>
        <v/>
      </c>
      <c r="BQ36" s="42" t="str">
        <f t="shared" si="15"/>
        <v/>
      </c>
      <c r="BR36" s="42">
        <f t="shared" si="16"/>
        <v>85</v>
      </c>
      <c r="BS36" s="52">
        <v>90</v>
      </c>
      <c r="BT36" s="41"/>
      <c r="BU36" s="42"/>
      <c r="BV36" s="41"/>
      <c r="BW36" s="41"/>
      <c r="BX36" s="42"/>
      <c r="BY36" s="41"/>
      <c r="BZ36" s="41"/>
      <c r="CA36" s="42"/>
      <c r="CB36" s="41"/>
      <c r="CC36" s="41"/>
      <c r="CD36" s="42"/>
      <c r="CE36" s="41"/>
      <c r="CF36" s="41"/>
      <c r="CG36" s="42"/>
      <c r="CH36" s="42">
        <f t="shared" si="17"/>
        <v>90</v>
      </c>
      <c r="CI36" s="42" t="str">
        <f t="shared" si="18"/>
        <v/>
      </c>
      <c r="CJ36" s="42" t="str">
        <f t="shared" si="19"/>
        <v/>
      </c>
      <c r="CK36" s="42" t="str">
        <f t="shared" si="20"/>
        <v/>
      </c>
      <c r="CL36" s="42" t="str">
        <f t="shared" si="21"/>
        <v/>
      </c>
      <c r="CM36" s="43">
        <f t="shared" si="22"/>
        <v>87.5</v>
      </c>
      <c r="CN36" s="44">
        <f t="shared" si="23"/>
        <v>88</v>
      </c>
      <c r="CO36" s="45"/>
      <c r="CP36" s="52">
        <v>5</v>
      </c>
      <c r="CQ36"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6" s="45"/>
      <c r="CS36" s="52">
        <v>5</v>
      </c>
      <c r="CT36" s="46" t="str">
        <f t="shared" si="25"/>
        <v xml:space="preserve">Memiliki keterampilan Menulis cakepan tembang Pocung, Melakukan penyajian denang membaca sinopsis novel, Melakukan penyajian menceritakan budaya mantu, Menyajikan secara lisan empat paragraf teks aksara rekan, </v>
      </c>
    </row>
    <row r="37" spans="1:110" x14ac:dyDescent="0.25">
      <c r="A37" s="8">
        <v>27</v>
      </c>
      <c r="B37" s="8">
        <v>90324</v>
      </c>
      <c r="C37" s="8" t="s">
        <v>116</v>
      </c>
      <c r="E37" s="47">
        <f t="shared" si="0"/>
        <v>78</v>
      </c>
      <c r="F37" s="8" t="str">
        <f t="shared" si="1"/>
        <v>B</v>
      </c>
      <c r="G3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7" s="47">
        <f t="shared" si="3"/>
        <v>87</v>
      </c>
      <c r="I37" s="8" t="str">
        <f t="shared" si="4"/>
        <v>B</v>
      </c>
      <c r="J37" s="8" t="str">
        <f t="shared" si="5"/>
        <v xml:space="preserve">Memiliki keterampilan Menulis cakepan tembang Pocung, Melakukan penyajian denang membaca sinopsis novel, Melakukan penyajian menceritakan budaya mantu, Menyajikan secara lisan empat paragraf teks aksara rekan, </v>
      </c>
      <c r="K37" s="13"/>
      <c r="L37" s="41">
        <f t="shared" si="6"/>
        <v>79</v>
      </c>
      <c r="M37" s="41">
        <f t="shared" si="7"/>
        <v>71</v>
      </c>
      <c r="O37" s="41">
        <v>85</v>
      </c>
      <c r="P37" s="41"/>
      <c r="Q37" s="42"/>
      <c r="R37" s="41">
        <v>80</v>
      </c>
      <c r="S37" s="41"/>
      <c r="T37" s="42"/>
      <c r="U37" s="41">
        <v>72</v>
      </c>
      <c r="V37" s="41"/>
      <c r="W37" s="42"/>
      <c r="X37" s="41"/>
      <c r="Y37" s="41"/>
      <c r="Z37" s="42"/>
      <c r="AA37" s="41"/>
      <c r="AB37" s="41"/>
      <c r="AC37" s="42"/>
      <c r="AD37" s="42">
        <f t="shared" si="8"/>
        <v>79</v>
      </c>
      <c r="AE37" s="41"/>
      <c r="AF37" s="41"/>
      <c r="AG37" s="42">
        <v>80</v>
      </c>
      <c r="AH37" s="41">
        <v>80</v>
      </c>
      <c r="AI37" s="41"/>
      <c r="AJ37" s="42"/>
      <c r="AK37" s="41">
        <v>80</v>
      </c>
      <c r="AL37" s="41"/>
      <c r="AM37" s="42"/>
      <c r="AN37" s="41"/>
      <c r="AO37" s="41"/>
      <c r="AP37" s="42"/>
      <c r="AQ37" s="41"/>
      <c r="AR37" s="41"/>
      <c r="AS37" s="42"/>
      <c r="AT37" s="41">
        <v>71</v>
      </c>
      <c r="AU37" s="43">
        <f t="shared" si="9"/>
        <v>78.285714285714292</v>
      </c>
      <c r="AV37" s="44">
        <f t="shared" si="10"/>
        <v>78</v>
      </c>
      <c r="AW37" s="45"/>
      <c r="AX37" s="52">
        <v>80</v>
      </c>
      <c r="AY37" s="41"/>
      <c r="AZ37" s="42"/>
      <c r="BA37" s="52">
        <v>85</v>
      </c>
      <c r="BB37" s="41"/>
      <c r="BC37" s="42"/>
      <c r="BD37" s="41"/>
      <c r="BE37" s="41"/>
      <c r="BF37" s="42"/>
      <c r="BG37" s="41"/>
      <c r="BH37" s="41"/>
      <c r="BI37" s="42"/>
      <c r="BJ37" s="41"/>
      <c r="BK37" s="41"/>
      <c r="BL37" s="42"/>
      <c r="BM37" s="42">
        <f t="shared" si="11"/>
        <v>80</v>
      </c>
      <c r="BN37" s="42">
        <f t="shared" si="12"/>
        <v>85</v>
      </c>
      <c r="BO37" s="42" t="str">
        <f t="shared" si="13"/>
        <v/>
      </c>
      <c r="BP37" s="42" t="str">
        <f t="shared" si="14"/>
        <v/>
      </c>
      <c r="BQ37" s="42" t="str">
        <f t="shared" si="15"/>
        <v/>
      </c>
      <c r="BR37" s="42">
        <f t="shared" si="16"/>
        <v>83</v>
      </c>
      <c r="BS37" s="52">
        <v>90</v>
      </c>
      <c r="BT37" s="41"/>
      <c r="BU37" s="42"/>
      <c r="BV37" s="41"/>
      <c r="BW37" s="41"/>
      <c r="BX37" s="42"/>
      <c r="BY37" s="41"/>
      <c r="BZ37" s="41"/>
      <c r="CA37" s="42"/>
      <c r="CB37" s="41"/>
      <c r="CC37" s="41"/>
      <c r="CD37" s="42"/>
      <c r="CE37" s="41"/>
      <c r="CF37" s="41"/>
      <c r="CG37" s="42"/>
      <c r="CH37" s="42">
        <f t="shared" si="17"/>
        <v>90</v>
      </c>
      <c r="CI37" s="42" t="str">
        <f t="shared" si="18"/>
        <v/>
      </c>
      <c r="CJ37" s="42" t="str">
        <f t="shared" si="19"/>
        <v/>
      </c>
      <c r="CK37" s="42" t="str">
        <f t="shared" si="20"/>
        <v/>
      </c>
      <c r="CL37" s="42" t="str">
        <f t="shared" si="21"/>
        <v/>
      </c>
      <c r="CM37" s="43">
        <f t="shared" si="22"/>
        <v>86.5</v>
      </c>
      <c r="CN37" s="44">
        <f t="shared" si="23"/>
        <v>87</v>
      </c>
      <c r="CO37" s="45"/>
      <c r="CP37" s="52">
        <v>5</v>
      </c>
      <c r="CQ37"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7" s="45"/>
      <c r="CS37" s="52">
        <v>5</v>
      </c>
      <c r="CT37" s="46" t="str">
        <f t="shared" si="25"/>
        <v xml:space="preserve">Memiliki keterampilan Menulis cakepan tembang Pocung, Melakukan penyajian denang membaca sinopsis novel, Melakukan penyajian menceritakan budaya mantu, Menyajikan secara lisan empat paragraf teks aksara rekan, </v>
      </c>
    </row>
    <row r="38" spans="1:110" x14ac:dyDescent="0.25">
      <c r="A38" s="8">
        <v>28</v>
      </c>
      <c r="B38" s="8">
        <v>90339</v>
      </c>
      <c r="C38" s="8" t="s">
        <v>117</v>
      </c>
      <c r="E38" s="47">
        <f t="shared" si="0"/>
        <v>80</v>
      </c>
      <c r="F38" s="8" t="str">
        <f t="shared" si="1"/>
        <v>B</v>
      </c>
      <c r="G3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8" s="47">
        <f t="shared" si="3"/>
        <v>88</v>
      </c>
      <c r="I38" s="8" t="str">
        <f t="shared" si="4"/>
        <v>B</v>
      </c>
      <c r="J38" s="8" t="str">
        <f t="shared" si="5"/>
        <v xml:space="preserve">Memiliki keterampilan Menulis cakepan tembang Pocung, Melakukan penyajian denang membaca sinopsis novel, Melakukan penyajian menceritakan budaya mantu, Menyajikan secara lisan empat paragraf teks aksara rekan, </v>
      </c>
      <c r="K38" s="13"/>
      <c r="L38" s="41">
        <f t="shared" si="6"/>
        <v>83</v>
      </c>
      <c r="M38" s="41">
        <f t="shared" si="7"/>
        <v>79</v>
      </c>
      <c r="O38" s="41">
        <v>87</v>
      </c>
      <c r="P38" s="41"/>
      <c r="Q38" s="42"/>
      <c r="R38" s="41">
        <v>85</v>
      </c>
      <c r="S38" s="41"/>
      <c r="T38" s="42"/>
      <c r="U38" s="41">
        <v>78</v>
      </c>
      <c r="V38" s="41"/>
      <c r="W38" s="42"/>
      <c r="X38" s="41"/>
      <c r="Y38" s="41"/>
      <c r="Z38" s="42"/>
      <c r="AA38" s="41"/>
      <c r="AB38" s="41"/>
      <c r="AC38" s="42"/>
      <c r="AD38" s="42">
        <f t="shared" si="8"/>
        <v>83</v>
      </c>
      <c r="AE38" s="41"/>
      <c r="AF38" s="41"/>
      <c r="AG38" s="42">
        <v>70</v>
      </c>
      <c r="AH38" s="41">
        <v>80</v>
      </c>
      <c r="AI38" s="41"/>
      <c r="AJ38" s="42"/>
      <c r="AK38" s="41">
        <v>80</v>
      </c>
      <c r="AL38" s="41"/>
      <c r="AM38" s="42"/>
      <c r="AN38" s="41"/>
      <c r="AO38" s="41"/>
      <c r="AP38" s="42"/>
      <c r="AQ38" s="41"/>
      <c r="AR38" s="41"/>
      <c r="AS38" s="42"/>
      <c r="AT38" s="41">
        <v>79</v>
      </c>
      <c r="AU38" s="43">
        <f t="shared" si="9"/>
        <v>79.857142857142861</v>
      </c>
      <c r="AV38" s="44">
        <f t="shared" si="10"/>
        <v>80</v>
      </c>
      <c r="AW38" s="45"/>
      <c r="AX38" s="52">
        <v>85</v>
      </c>
      <c r="AY38" s="41"/>
      <c r="AZ38" s="42"/>
      <c r="BA38" s="52">
        <v>87</v>
      </c>
      <c r="BB38" s="41"/>
      <c r="BC38" s="42"/>
      <c r="BD38" s="41"/>
      <c r="BE38" s="41"/>
      <c r="BF38" s="42"/>
      <c r="BG38" s="41"/>
      <c r="BH38" s="41"/>
      <c r="BI38" s="42"/>
      <c r="BJ38" s="41"/>
      <c r="BK38" s="41"/>
      <c r="BL38" s="42"/>
      <c r="BM38" s="42">
        <f t="shared" si="11"/>
        <v>85</v>
      </c>
      <c r="BN38" s="42">
        <f t="shared" si="12"/>
        <v>87</v>
      </c>
      <c r="BO38" s="42" t="str">
        <f t="shared" si="13"/>
        <v/>
      </c>
      <c r="BP38" s="42" t="str">
        <f t="shared" si="14"/>
        <v/>
      </c>
      <c r="BQ38" s="42" t="str">
        <f t="shared" si="15"/>
        <v/>
      </c>
      <c r="BR38" s="42">
        <f t="shared" si="16"/>
        <v>86</v>
      </c>
      <c r="BS38" s="52">
        <v>90</v>
      </c>
      <c r="BT38" s="41"/>
      <c r="BU38" s="42"/>
      <c r="BV38" s="41"/>
      <c r="BW38" s="41"/>
      <c r="BX38" s="42"/>
      <c r="BY38" s="41"/>
      <c r="BZ38" s="41"/>
      <c r="CA38" s="42"/>
      <c r="CB38" s="41"/>
      <c r="CC38" s="41"/>
      <c r="CD38" s="42"/>
      <c r="CE38" s="41"/>
      <c r="CF38" s="41"/>
      <c r="CG38" s="42"/>
      <c r="CH38" s="42">
        <f t="shared" si="17"/>
        <v>90</v>
      </c>
      <c r="CI38" s="42" t="str">
        <f t="shared" si="18"/>
        <v/>
      </c>
      <c r="CJ38" s="42" t="str">
        <f t="shared" si="19"/>
        <v/>
      </c>
      <c r="CK38" s="42" t="str">
        <f t="shared" si="20"/>
        <v/>
      </c>
      <c r="CL38" s="42" t="str">
        <f t="shared" si="21"/>
        <v/>
      </c>
      <c r="CM38" s="43">
        <f t="shared" si="22"/>
        <v>88</v>
      </c>
      <c r="CN38" s="44">
        <f t="shared" si="23"/>
        <v>88</v>
      </c>
      <c r="CO38" s="45"/>
      <c r="CP38" s="52">
        <v>5</v>
      </c>
      <c r="CQ38"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8" s="45"/>
      <c r="CS38" s="52">
        <v>5</v>
      </c>
      <c r="CT38" s="46" t="str">
        <f t="shared" si="25"/>
        <v xml:space="preserve">Memiliki keterampilan Menulis cakepan tembang Pocung, Melakukan penyajian denang membaca sinopsis novel, Melakukan penyajian menceritakan budaya mantu, Menyajikan secara lisan empat paragraf teks aksara rekan, </v>
      </c>
    </row>
    <row r="39" spans="1:110" x14ac:dyDescent="0.25">
      <c r="A39" s="8">
        <v>29</v>
      </c>
      <c r="B39" s="8">
        <v>90354</v>
      </c>
      <c r="C39" s="8" t="s">
        <v>118</v>
      </c>
      <c r="E39" s="47">
        <f t="shared" si="0"/>
        <v>80</v>
      </c>
      <c r="F39" s="8" t="str">
        <f t="shared" si="1"/>
        <v>B</v>
      </c>
      <c r="G3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9" s="47">
        <f t="shared" si="3"/>
        <v>87</v>
      </c>
      <c r="I39" s="8" t="str">
        <f t="shared" si="4"/>
        <v>B</v>
      </c>
      <c r="J39" s="8" t="str">
        <f t="shared" si="5"/>
        <v xml:space="preserve">Memiliki keterampilan Menulis cakepan tembang Pocung, Melakukan penyajian denang membaca sinopsis novel, Melakukan penyajian menceritakan budaya mantu, Menyajikan secara lisan empat paragraf teks aksara rekan, </v>
      </c>
      <c r="K39" s="13"/>
      <c r="L39" s="41">
        <f t="shared" si="6"/>
        <v>80</v>
      </c>
      <c r="M39" s="41">
        <f t="shared" si="7"/>
        <v>74</v>
      </c>
      <c r="O39" s="41">
        <v>85</v>
      </c>
      <c r="P39" s="41"/>
      <c r="Q39" s="42"/>
      <c r="R39" s="41">
        <v>80</v>
      </c>
      <c r="S39" s="41"/>
      <c r="T39" s="42"/>
      <c r="U39" s="41">
        <v>74</v>
      </c>
      <c r="V39" s="41"/>
      <c r="W39" s="42"/>
      <c r="X39" s="41"/>
      <c r="Y39" s="41"/>
      <c r="Z39" s="42"/>
      <c r="AA39" s="41"/>
      <c r="AB39" s="41"/>
      <c r="AC39" s="42"/>
      <c r="AD39" s="42">
        <f t="shared" si="8"/>
        <v>80</v>
      </c>
      <c r="AE39" s="41"/>
      <c r="AF39" s="41"/>
      <c r="AG39" s="42">
        <v>80</v>
      </c>
      <c r="AH39" s="41">
        <v>85</v>
      </c>
      <c r="AI39" s="41"/>
      <c r="AJ39" s="42"/>
      <c r="AK39" s="41">
        <v>80</v>
      </c>
      <c r="AL39" s="41"/>
      <c r="AM39" s="42"/>
      <c r="AN39" s="41"/>
      <c r="AO39" s="41"/>
      <c r="AP39" s="42"/>
      <c r="AQ39" s="41"/>
      <c r="AR39" s="41"/>
      <c r="AS39" s="42"/>
      <c r="AT39" s="41">
        <v>74</v>
      </c>
      <c r="AU39" s="43">
        <f t="shared" si="9"/>
        <v>79.714285714285708</v>
      </c>
      <c r="AV39" s="44">
        <f t="shared" si="10"/>
        <v>80</v>
      </c>
      <c r="AW39" s="45"/>
      <c r="AX39" s="52">
        <v>80</v>
      </c>
      <c r="AY39" s="41"/>
      <c r="AZ39" s="42"/>
      <c r="BA39" s="52">
        <v>85</v>
      </c>
      <c r="BB39" s="41"/>
      <c r="BC39" s="42"/>
      <c r="BD39" s="41"/>
      <c r="BE39" s="41"/>
      <c r="BF39" s="42"/>
      <c r="BG39" s="41"/>
      <c r="BH39" s="41"/>
      <c r="BI39" s="42"/>
      <c r="BJ39" s="41"/>
      <c r="BK39" s="41"/>
      <c r="BL39" s="42"/>
      <c r="BM39" s="42">
        <f t="shared" si="11"/>
        <v>80</v>
      </c>
      <c r="BN39" s="42">
        <f t="shared" si="12"/>
        <v>85</v>
      </c>
      <c r="BO39" s="42" t="str">
        <f t="shared" si="13"/>
        <v/>
      </c>
      <c r="BP39" s="42" t="str">
        <f t="shared" si="14"/>
        <v/>
      </c>
      <c r="BQ39" s="42" t="str">
        <f t="shared" si="15"/>
        <v/>
      </c>
      <c r="BR39" s="42">
        <f t="shared" si="16"/>
        <v>83</v>
      </c>
      <c r="BS39" s="52">
        <v>90</v>
      </c>
      <c r="BT39" s="41"/>
      <c r="BU39" s="42"/>
      <c r="BV39" s="41"/>
      <c r="BW39" s="41"/>
      <c r="BX39" s="42"/>
      <c r="BY39" s="41"/>
      <c r="BZ39" s="41"/>
      <c r="CA39" s="42"/>
      <c r="CB39" s="41"/>
      <c r="CC39" s="41"/>
      <c r="CD39" s="42"/>
      <c r="CE39" s="41"/>
      <c r="CF39" s="41"/>
      <c r="CG39" s="42"/>
      <c r="CH39" s="42">
        <f t="shared" si="17"/>
        <v>90</v>
      </c>
      <c r="CI39" s="42" t="str">
        <f t="shared" si="18"/>
        <v/>
      </c>
      <c r="CJ39" s="42" t="str">
        <f t="shared" si="19"/>
        <v/>
      </c>
      <c r="CK39" s="42" t="str">
        <f t="shared" si="20"/>
        <v/>
      </c>
      <c r="CL39" s="42" t="str">
        <f t="shared" si="21"/>
        <v/>
      </c>
      <c r="CM39" s="43">
        <f t="shared" si="22"/>
        <v>86.5</v>
      </c>
      <c r="CN39" s="44">
        <f t="shared" si="23"/>
        <v>87</v>
      </c>
      <c r="CO39" s="45"/>
      <c r="CP39" s="52">
        <v>5</v>
      </c>
      <c r="CQ39"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9" s="45"/>
      <c r="CS39" s="52">
        <v>5</v>
      </c>
      <c r="CT39" s="46" t="str">
        <f t="shared" si="25"/>
        <v xml:space="preserve">Memiliki keterampilan Menulis cakepan tembang Pocung, Melakukan penyajian denang membaca sinopsis novel, Melakukan penyajian menceritakan budaya mantu, Menyajikan secara lisan empat paragraf teks aksara rekan, </v>
      </c>
    </row>
    <row r="40" spans="1:110" x14ac:dyDescent="0.25">
      <c r="A40" s="8">
        <v>30</v>
      </c>
      <c r="B40" s="8">
        <v>90369</v>
      </c>
      <c r="C40" s="8" t="s">
        <v>119</v>
      </c>
      <c r="E40" s="47">
        <f t="shared" si="0"/>
        <v>81</v>
      </c>
      <c r="F40" s="8" t="str">
        <f t="shared" si="1"/>
        <v>B</v>
      </c>
      <c r="G4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0" s="47">
        <f t="shared" si="3"/>
        <v>89</v>
      </c>
      <c r="I40" s="8" t="str">
        <f t="shared" si="4"/>
        <v>B</v>
      </c>
      <c r="J40" s="8" t="str">
        <f t="shared" si="5"/>
        <v xml:space="preserve">Memiliki keterampilan Menulis cakepan tembang Pocung, Melakukan penyajian denang membaca sinopsis novel, Melakukan penyajian menceritakan budaya mantu, Menyajikan secara lisan empat paragraf teks aksara rekan, </v>
      </c>
      <c r="K40" s="13"/>
      <c r="L40" s="41">
        <f t="shared" si="6"/>
        <v>86</v>
      </c>
      <c r="M40" s="41">
        <f t="shared" si="7"/>
        <v>81</v>
      </c>
      <c r="O40" s="41">
        <v>87</v>
      </c>
      <c r="P40" s="41"/>
      <c r="Q40" s="42"/>
      <c r="R40" s="41">
        <v>88</v>
      </c>
      <c r="S40" s="41"/>
      <c r="T40" s="42"/>
      <c r="U40" s="41">
        <v>84</v>
      </c>
      <c r="V40" s="41"/>
      <c r="W40" s="42"/>
      <c r="X40" s="41"/>
      <c r="Y40" s="41"/>
      <c r="Z40" s="42"/>
      <c r="AA40" s="41"/>
      <c r="AB40" s="41"/>
      <c r="AC40" s="42"/>
      <c r="AD40" s="42">
        <f t="shared" si="8"/>
        <v>86</v>
      </c>
      <c r="AE40" s="41"/>
      <c r="AF40" s="41"/>
      <c r="AG40" s="42">
        <v>80</v>
      </c>
      <c r="AH40" s="41">
        <v>80</v>
      </c>
      <c r="AI40" s="41"/>
      <c r="AJ40" s="42"/>
      <c r="AK40" s="41">
        <v>70</v>
      </c>
      <c r="AL40" s="41"/>
      <c r="AM40" s="42"/>
      <c r="AN40" s="41"/>
      <c r="AO40" s="41"/>
      <c r="AP40" s="42"/>
      <c r="AQ40" s="41"/>
      <c r="AR40" s="41"/>
      <c r="AS40" s="42"/>
      <c r="AT40" s="41">
        <v>81</v>
      </c>
      <c r="AU40" s="43">
        <f t="shared" si="9"/>
        <v>81.428571428571431</v>
      </c>
      <c r="AV40" s="44">
        <f t="shared" si="10"/>
        <v>81</v>
      </c>
      <c r="AW40" s="45"/>
      <c r="AX40" s="52">
        <v>88</v>
      </c>
      <c r="AY40" s="41"/>
      <c r="AZ40" s="42"/>
      <c r="BA40" s="52">
        <v>87</v>
      </c>
      <c r="BB40" s="41"/>
      <c r="BC40" s="42"/>
      <c r="BD40" s="41"/>
      <c r="BE40" s="41"/>
      <c r="BF40" s="42"/>
      <c r="BG40" s="41"/>
      <c r="BH40" s="41"/>
      <c r="BI40" s="42"/>
      <c r="BJ40" s="41"/>
      <c r="BK40" s="41"/>
      <c r="BL40" s="42"/>
      <c r="BM40" s="42">
        <f t="shared" si="11"/>
        <v>88</v>
      </c>
      <c r="BN40" s="42">
        <f t="shared" si="12"/>
        <v>87</v>
      </c>
      <c r="BO40" s="42" t="str">
        <f t="shared" si="13"/>
        <v/>
      </c>
      <c r="BP40" s="42" t="str">
        <f t="shared" si="14"/>
        <v/>
      </c>
      <c r="BQ40" s="42" t="str">
        <f t="shared" si="15"/>
        <v/>
      </c>
      <c r="BR40" s="42">
        <f t="shared" si="16"/>
        <v>88</v>
      </c>
      <c r="BS40" s="52">
        <v>90</v>
      </c>
      <c r="BT40" s="41"/>
      <c r="BU40" s="42"/>
      <c r="BV40" s="41"/>
      <c r="BW40" s="41"/>
      <c r="BX40" s="42"/>
      <c r="BY40" s="41"/>
      <c r="BZ40" s="41"/>
      <c r="CA40" s="42"/>
      <c r="CB40" s="41"/>
      <c r="CC40" s="41"/>
      <c r="CD40" s="42"/>
      <c r="CE40" s="41"/>
      <c r="CF40" s="41"/>
      <c r="CG40" s="42"/>
      <c r="CH40" s="42">
        <f t="shared" si="17"/>
        <v>90</v>
      </c>
      <c r="CI40" s="42" t="str">
        <f t="shared" si="18"/>
        <v/>
      </c>
      <c r="CJ40" s="42" t="str">
        <f t="shared" si="19"/>
        <v/>
      </c>
      <c r="CK40" s="42" t="str">
        <f t="shared" si="20"/>
        <v/>
      </c>
      <c r="CL40" s="42" t="str">
        <f t="shared" si="21"/>
        <v/>
      </c>
      <c r="CM40" s="43">
        <f t="shared" si="22"/>
        <v>89</v>
      </c>
      <c r="CN40" s="44">
        <f t="shared" si="23"/>
        <v>89</v>
      </c>
      <c r="CO40" s="45"/>
      <c r="CP40" s="52">
        <v>5</v>
      </c>
      <c r="CQ40"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0" s="45"/>
      <c r="CS40" s="52">
        <v>5</v>
      </c>
      <c r="CT40" s="46" t="str">
        <f t="shared" si="25"/>
        <v xml:space="preserve">Memiliki keterampilan Menulis cakepan tembang Pocung, Melakukan penyajian denang membaca sinopsis novel, Melakukan penyajian menceritakan budaya mantu, Menyajikan secara lisan empat paragraf teks aksara rekan, </v>
      </c>
    </row>
    <row r="41" spans="1:110" x14ac:dyDescent="0.25">
      <c r="A41" s="8">
        <v>31</v>
      </c>
      <c r="B41" s="8">
        <v>90384</v>
      </c>
      <c r="C41" s="8" t="s">
        <v>120</v>
      </c>
      <c r="E41" s="47">
        <f t="shared" si="0"/>
        <v>80</v>
      </c>
      <c r="F41" s="8" t="str">
        <f t="shared" si="1"/>
        <v>B</v>
      </c>
      <c r="G4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1" s="47">
        <f t="shared" si="3"/>
        <v>88</v>
      </c>
      <c r="I41" s="8" t="str">
        <f t="shared" si="4"/>
        <v>B</v>
      </c>
      <c r="J41" s="8" t="str">
        <f t="shared" si="5"/>
        <v xml:space="preserve">Memiliki keterampilan Menulis cakepan tembang Pocung, Melakukan penyajian denang membaca sinopsis novel, Melakukan penyajian menceritakan budaya mantu, Menyajikan secara lisan empat paragraf teks aksara rekan, </v>
      </c>
      <c r="K41" s="13"/>
      <c r="L41" s="41">
        <f t="shared" si="6"/>
        <v>83</v>
      </c>
      <c r="M41" s="41">
        <f t="shared" si="7"/>
        <v>74</v>
      </c>
      <c r="O41" s="41">
        <v>85</v>
      </c>
      <c r="P41" s="41"/>
      <c r="Q41" s="42"/>
      <c r="R41" s="41">
        <v>85</v>
      </c>
      <c r="S41" s="41"/>
      <c r="T41" s="42"/>
      <c r="U41" s="41">
        <v>80</v>
      </c>
      <c r="V41" s="41"/>
      <c r="W41" s="42"/>
      <c r="X41" s="41"/>
      <c r="Y41" s="41"/>
      <c r="Z41" s="42"/>
      <c r="AA41" s="41"/>
      <c r="AB41" s="41"/>
      <c r="AC41" s="42"/>
      <c r="AD41" s="42">
        <f t="shared" si="8"/>
        <v>83</v>
      </c>
      <c r="AE41" s="41"/>
      <c r="AF41" s="41"/>
      <c r="AG41" s="42">
        <v>80</v>
      </c>
      <c r="AH41" s="41">
        <v>80</v>
      </c>
      <c r="AI41" s="41"/>
      <c r="AJ41" s="42"/>
      <c r="AK41" s="41">
        <v>75</v>
      </c>
      <c r="AL41" s="41"/>
      <c r="AM41" s="42"/>
      <c r="AN41" s="41"/>
      <c r="AO41" s="41"/>
      <c r="AP41" s="42"/>
      <c r="AQ41" s="41"/>
      <c r="AR41" s="41"/>
      <c r="AS41" s="42"/>
      <c r="AT41" s="41">
        <v>74</v>
      </c>
      <c r="AU41" s="43">
        <f t="shared" si="9"/>
        <v>79.857142857142861</v>
      </c>
      <c r="AV41" s="44">
        <f t="shared" si="10"/>
        <v>80</v>
      </c>
      <c r="AW41" s="45"/>
      <c r="AX41" s="52">
        <v>85</v>
      </c>
      <c r="AY41" s="41"/>
      <c r="AZ41" s="42"/>
      <c r="BA41" s="52">
        <v>85</v>
      </c>
      <c r="BB41" s="41"/>
      <c r="BC41" s="42"/>
      <c r="BD41" s="41"/>
      <c r="BE41" s="41"/>
      <c r="BF41" s="42"/>
      <c r="BG41" s="41"/>
      <c r="BH41" s="41"/>
      <c r="BI41" s="42"/>
      <c r="BJ41" s="41"/>
      <c r="BK41" s="41"/>
      <c r="BL41" s="42"/>
      <c r="BM41" s="42">
        <f t="shared" si="11"/>
        <v>85</v>
      </c>
      <c r="BN41" s="42">
        <f t="shared" si="12"/>
        <v>85</v>
      </c>
      <c r="BO41" s="42" t="str">
        <f t="shared" si="13"/>
        <v/>
      </c>
      <c r="BP41" s="42" t="str">
        <f t="shared" si="14"/>
        <v/>
      </c>
      <c r="BQ41" s="42" t="str">
        <f t="shared" si="15"/>
        <v/>
      </c>
      <c r="BR41" s="42">
        <f t="shared" si="16"/>
        <v>85</v>
      </c>
      <c r="BS41" s="52">
        <v>90</v>
      </c>
      <c r="BT41" s="41"/>
      <c r="BU41" s="42"/>
      <c r="BV41" s="41"/>
      <c r="BW41" s="41"/>
      <c r="BX41" s="42"/>
      <c r="BY41" s="41"/>
      <c r="BZ41" s="41"/>
      <c r="CA41" s="42"/>
      <c r="CB41" s="41"/>
      <c r="CC41" s="41"/>
      <c r="CD41" s="42"/>
      <c r="CE41" s="41"/>
      <c r="CF41" s="41"/>
      <c r="CG41" s="42"/>
      <c r="CH41" s="42">
        <f t="shared" si="17"/>
        <v>90</v>
      </c>
      <c r="CI41" s="42" t="str">
        <f t="shared" si="18"/>
        <v/>
      </c>
      <c r="CJ41" s="42" t="str">
        <f t="shared" si="19"/>
        <v/>
      </c>
      <c r="CK41" s="42" t="str">
        <f t="shared" si="20"/>
        <v/>
      </c>
      <c r="CL41" s="42" t="str">
        <f t="shared" si="21"/>
        <v/>
      </c>
      <c r="CM41" s="43">
        <f t="shared" si="22"/>
        <v>87.5</v>
      </c>
      <c r="CN41" s="44">
        <f t="shared" si="23"/>
        <v>88</v>
      </c>
      <c r="CO41" s="45"/>
      <c r="CP41" s="52">
        <v>5</v>
      </c>
      <c r="CQ41"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1" s="45"/>
      <c r="CS41" s="52">
        <v>5</v>
      </c>
      <c r="CT41" s="46" t="str">
        <f t="shared" si="25"/>
        <v xml:space="preserve">Memiliki keterampilan Menulis cakepan tembang Pocung, Melakukan penyajian denang membaca sinopsis novel, Melakukan penyajian menceritakan budaya mantu, Menyajikan secara lisan empat paragraf teks aksara rekan, </v>
      </c>
    </row>
    <row r="42" spans="1:110" x14ac:dyDescent="0.25">
      <c r="A42" s="8">
        <v>32</v>
      </c>
      <c r="B42" s="8">
        <v>90399</v>
      </c>
      <c r="C42" s="8" t="s">
        <v>121</v>
      </c>
      <c r="E42" s="47">
        <f t="shared" si="0"/>
        <v>83</v>
      </c>
      <c r="F42" s="8" t="str">
        <f t="shared" si="1"/>
        <v>B</v>
      </c>
      <c r="G4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2" s="47">
        <f t="shared" si="3"/>
        <v>88</v>
      </c>
      <c r="I42" s="8" t="str">
        <f t="shared" si="4"/>
        <v>B</v>
      </c>
      <c r="J42" s="8" t="str">
        <f t="shared" si="5"/>
        <v xml:space="preserve">Memiliki keterampilan Menulis cakepan tembang Pocung, Melakukan penyajian denang membaca sinopsis novel, Melakukan penyajian menceritakan budaya mantu, Menyajikan secara lisan empat paragraf teks aksara rekan, </v>
      </c>
      <c r="K42" s="13"/>
      <c r="L42" s="41">
        <f t="shared" si="6"/>
        <v>84</v>
      </c>
      <c r="M42" s="41">
        <f t="shared" si="7"/>
        <v>81</v>
      </c>
      <c r="O42" s="41">
        <v>85</v>
      </c>
      <c r="P42" s="41"/>
      <c r="Q42" s="42"/>
      <c r="R42" s="41">
        <v>85</v>
      </c>
      <c r="S42" s="41"/>
      <c r="T42" s="42"/>
      <c r="U42" s="41">
        <v>81</v>
      </c>
      <c r="V42" s="41"/>
      <c r="W42" s="42"/>
      <c r="X42" s="41"/>
      <c r="Y42" s="41"/>
      <c r="Z42" s="42"/>
      <c r="AA42" s="41"/>
      <c r="AB42" s="41"/>
      <c r="AC42" s="42"/>
      <c r="AD42" s="42">
        <f t="shared" si="8"/>
        <v>84</v>
      </c>
      <c r="AE42" s="41"/>
      <c r="AF42" s="41"/>
      <c r="AG42" s="42">
        <v>80</v>
      </c>
      <c r="AH42" s="41">
        <v>85</v>
      </c>
      <c r="AI42" s="41"/>
      <c r="AJ42" s="42"/>
      <c r="AK42" s="41">
        <v>85</v>
      </c>
      <c r="AL42" s="41"/>
      <c r="AM42" s="42"/>
      <c r="AN42" s="41"/>
      <c r="AO42" s="41"/>
      <c r="AP42" s="42"/>
      <c r="AQ42" s="41"/>
      <c r="AR42" s="41"/>
      <c r="AS42" s="42"/>
      <c r="AT42" s="41">
        <v>81</v>
      </c>
      <c r="AU42" s="43">
        <f t="shared" si="9"/>
        <v>83.142857142857139</v>
      </c>
      <c r="AV42" s="44">
        <f t="shared" si="10"/>
        <v>83</v>
      </c>
      <c r="AW42" s="45"/>
      <c r="AX42" s="52">
        <v>85</v>
      </c>
      <c r="AY42" s="41"/>
      <c r="AZ42" s="42"/>
      <c r="BA42" s="52">
        <v>85</v>
      </c>
      <c r="BB42" s="41"/>
      <c r="BC42" s="42"/>
      <c r="BD42" s="41"/>
      <c r="BE42" s="41"/>
      <c r="BF42" s="42"/>
      <c r="BG42" s="41"/>
      <c r="BH42" s="41"/>
      <c r="BI42" s="42"/>
      <c r="BJ42" s="41"/>
      <c r="BK42" s="41"/>
      <c r="BL42" s="42"/>
      <c r="BM42" s="42">
        <f t="shared" si="11"/>
        <v>85</v>
      </c>
      <c r="BN42" s="42">
        <f t="shared" si="12"/>
        <v>85</v>
      </c>
      <c r="BO42" s="42" t="str">
        <f t="shared" si="13"/>
        <v/>
      </c>
      <c r="BP42" s="42" t="str">
        <f t="shared" si="14"/>
        <v/>
      </c>
      <c r="BQ42" s="42" t="str">
        <f t="shared" si="15"/>
        <v/>
      </c>
      <c r="BR42" s="42">
        <f t="shared" si="16"/>
        <v>85</v>
      </c>
      <c r="BS42" s="52">
        <v>90</v>
      </c>
      <c r="BT42" s="41"/>
      <c r="BU42" s="42"/>
      <c r="BV42" s="41"/>
      <c r="BW42" s="41"/>
      <c r="BX42" s="42"/>
      <c r="BY42" s="41"/>
      <c r="BZ42" s="41"/>
      <c r="CA42" s="42"/>
      <c r="CB42" s="41"/>
      <c r="CC42" s="41"/>
      <c r="CD42" s="42"/>
      <c r="CE42" s="41"/>
      <c r="CF42" s="41"/>
      <c r="CG42" s="42"/>
      <c r="CH42" s="42">
        <f t="shared" si="17"/>
        <v>90</v>
      </c>
      <c r="CI42" s="42" t="str">
        <f t="shared" si="18"/>
        <v/>
      </c>
      <c r="CJ42" s="42" t="str">
        <f t="shared" si="19"/>
        <v/>
      </c>
      <c r="CK42" s="42" t="str">
        <f t="shared" si="20"/>
        <v/>
      </c>
      <c r="CL42" s="42" t="str">
        <f t="shared" si="21"/>
        <v/>
      </c>
      <c r="CM42" s="43">
        <f t="shared" si="22"/>
        <v>87.5</v>
      </c>
      <c r="CN42" s="44">
        <f t="shared" si="23"/>
        <v>88</v>
      </c>
      <c r="CO42" s="45"/>
      <c r="CP42" s="52">
        <v>5</v>
      </c>
      <c r="CQ4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2" s="45"/>
      <c r="CS42" s="52">
        <v>5</v>
      </c>
      <c r="CT42" s="46" t="str">
        <f t="shared" si="25"/>
        <v xml:space="preserve">Memiliki keterampilan Menulis cakepan tembang Pocung, Melakukan penyajian denang membaca sinopsis novel, Melakukan penyajian menceritakan budaya mantu, Menyajikan secara lisan empat paragraf teks aksara rekan, </v>
      </c>
    </row>
    <row r="43" spans="1:110" x14ac:dyDescent="0.25">
      <c r="A43" s="8">
        <v>33</v>
      </c>
      <c r="B43" s="8">
        <v>90414</v>
      </c>
      <c r="C43" s="8" t="s">
        <v>122</v>
      </c>
      <c r="E43" s="47">
        <f t="shared" ref="E43:E60" si="26">AV43</f>
        <v>72</v>
      </c>
      <c r="F43" s="8" t="str">
        <f t="shared" ref="F43:F60" si="27">IF(E43="","",IF(E43&lt;=69,"D",IF(E43&lt;=75,"C",IF(E43&lt;=90,"B",IF(E43&lt;=100,"A","E")))))</f>
        <v>C</v>
      </c>
      <c r="G43" s="8" t="str">
        <f t="shared" ref="G43:G60" si="28">CQ43</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3" s="47">
        <f t="shared" ref="H43:H60" si="29">CN43</f>
        <v>88</v>
      </c>
      <c r="I43" s="8" t="str">
        <f t="shared" ref="I43:I60" si="30">IF(H43="","",IF(H43&lt;=69,"D",IF(H43&lt;=75,"C",IF(H43&lt;=90,"B",IF(H43&lt;=100,"A","E")))))</f>
        <v>B</v>
      </c>
      <c r="J43" s="8" t="str">
        <f t="shared" ref="J43:J60" si="31">CT43</f>
        <v xml:space="preserve">Memiliki keterampilan Menulis cakepan tembang Pocung, Melakukan penyajian denang membaca sinopsis novel, Melakukan penyajian menceritakan budaya mantu, Menyajikan secara lisan empat paragraf teks aksara rekan, </v>
      </c>
      <c r="K43" s="13"/>
      <c r="L43" s="41">
        <f t="shared" ref="L43:L60" si="32">AD43</f>
        <v>82</v>
      </c>
      <c r="M43" s="41">
        <f t="shared" ref="M43:M60" si="33">IF(COUNTBLANK(AT43:AT43),"",AT43)</f>
        <v>70</v>
      </c>
      <c r="O43" s="41">
        <v>85</v>
      </c>
      <c r="P43" s="41"/>
      <c r="Q43" s="42"/>
      <c r="R43" s="41">
        <v>85</v>
      </c>
      <c r="S43" s="41"/>
      <c r="T43" s="42"/>
      <c r="U43" s="41">
        <v>75</v>
      </c>
      <c r="V43" s="41"/>
      <c r="W43" s="42"/>
      <c r="X43" s="41"/>
      <c r="Y43" s="41"/>
      <c r="Z43" s="42"/>
      <c r="AA43" s="41"/>
      <c r="AB43" s="41"/>
      <c r="AC43" s="42"/>
      <c r="AD43" s="42">
        <f t="shared" ref="AD43:AD60" si="34">IF(AND(O43="",P43="",Q43=""),"",ROUND(AVERAGE(O43:AC43),0))</f>
        <v>82</v>
      </c>
      <c r="AE43" s="41"/>
      <c r="AF43" s="41"/>
      <c r="AG43" s="42">
        <v>70</v>
      </c>
      <c r="AH43" s="41">
        <v>50</v>
      </c>
      <c r="AI43" s="41"/>
      <c r="AJ43" s="42"/>
      <c r="AK43" s="41">
        <v>70</v>
      </c>
      <c r="AL43" s="41"/>
      <c r="AM43" s="42"/>
      <c r="AN43" s="41"/>
      <c r="AO43" s="41"/>
      <c r="AP43" s="42"/>
      <c r="AQ43" s="41"/>
      <c r="AR43" s="41"/>
      <c r="AS43" s="42"/>
      <c r="AT43" s="41">
        <v>70</v>
      </c>
      <c r="AU43" s="43">
        <f t="shared" ref="AU43:AU60" si="35">IF(AT43="","",AVERAGE(O43:AC43,AE43:AT43))</f>
        <v>72.142857142857139</v>
      </c>
      <c r="AV43" s="44">
        <f t="shared" ref="AV43:AV60" si="36">IF(AU43="","",ROUND(AU43,0))</f>
        <v>72</v>
      </c>
      <c r="AW43" s="45"/>
      <c r="AX43" s="52">
        <v>85</v>
      </c>
      <c r="AY43" s="41"/>
      <c r="AZ43" s="42"/>
      <c r="BA43" s="52">
        <v>85</v>
      </c>
      <c r="BB43" s="41"/>
      <c r="BC43" s="42"/>
      <c r="BD43" s="41"/>
      <c r="BE43" s="41"/>
      <c r="BF43" s="42"/>
      <c r="BG43" s="41"/>
      <c r="BH43" s="41"/>
      <c r="BI43" s="42"/>
      <c r="BJ43" s="41"/>
      <c r="BK43" s="41"/>
      <c r="BL43" s="42"/>
      <c r="BM43" s="42">
        <f t="shared" ref="BM43:BM60" si="37">IF(AND(AZ43="",AY43="",AX43=""),"",MAX(AX43:AZ43))</f>
        <v>85</v>
      </c>
      <c r="BN43" s="42">
        <f t="shared" ref="BN43:BN60" si="38">IF(AND(BB43="",BC43="",BA43=""),"",MAX(BA43:BC43))</f>
        <v>85</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85</v>
      </c>
      <c r="BS43" s="52">
        <v>90</v>
      </c>
      <c r="BT43" s="41"/>
      <c r="BU43" s="42"/>
      <c r="BV43" s="41"/>
      <c r="BW43" s="41"/>
      <c r="BX43" s="42"/>
      <c r="BY43" s="41"/>
      <c r="BZ43" s="41"/>
      <c r="CA43" s="42"/>
      <c r="CB43" s="41"/>
      <c r="CC43" s="41"/>
      <c r="CD43" s="42"/>
      <c r="CE43" s="41"/>
      <c r="CF43" s="41"/>
      <c r="CG43" s="42"/>
      <c r="CH43" s="42">
        <f t="shared" ref="CH43:CH60" si="43">IF(AND(BU43="",BT43="",BS43=""),"",MAX(BS43:BU43))</f>
        <v>90</v>
      </c>
      <c r="CI43" s="42" t="str">
        <f t="shared" ref="CI43:CI60" si="44">IF(AND(BW43="",BX43="",BV43=""),"",MAX(BV43:BX43))</f>
        <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87.5</v>
      </c>
      <c r="CN43" s="44">
        <f t="shared" ref="CN43:CN60" si="49">IF(CM43="","",ROUND(CM43,0))</f>
        <v>88</v>
      </c>
      <c r="CO43" s="45"/>
      <c r="CP43" s="52">
        <v>5</v>
      </c>
      <c r="CQ43" s="46" t="str">
        <f t="shared" ref="CQ43:CQ60" si="50">IF(CP43="","",VLOOKUP(CP43,$DE$9:$DF$20,2,0))</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3" s="45"/>
      <c r="CS43" s="52">
        <v>5</v>
      </c>
      <c r="CT43" s="46" t="str">
        <f t="shared" ref="CT43:CT60" si="51">IF(CS43="","",VLOOKUP(CS43,$DE$22:$DF$33,2,0))</f>
        <v xml:space="preserve">Memiliki keterampilan Menulis cakepan tembang Pocung, Melakukan penyajian denang membaca sinopsis novel, Melakukan penyajian menceritakan budaya mantu, Menyajikan secara lisan empat paragraf teks aksara rekan, </v>
      </c>
    </row>
    <row r="44" spans="1:110" x14ac:dyDescent="0.25">
      <c r="A44" s="8">
        <v>34</v>
      </c>
      <c r="B44" s="8">
        <v>90429</v>
      </c>
      <c r="C44" s="8" t="s">
        <v>123</v>
      </c>
      <c r="E44" s="47">
        <f t="shared" si="26"/>
        <v>82</v>
      </c>
      <c r="F44" s="8" t="str">
        <f t="shared" si="27"/>
        <v>B</v>
      </c>
      <c r="G44"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4" s="47">
        <f t="shared" si="29"/>
        <v>88</v>
      </c>
      <c r="I44" s="8" t="str">
        <f t="shared" si="30"/>
        <v>B</v>
      </c>
      <c r="J44" s="8" t="str">
        <f t="shared" si="31"/>
        <v xml:space="preserve">Memiliki keterampilan Menulis cakepan tembang Pocung, Melakukan penyajian denang membaca sinopsis novel, Melakukan penyajian menceritakan budaya mantu, Menyajikan secara lisan empat paragraf teks aksara rekan, </v>
      </c>
      <c r="K44" s="13"/>
      <c r="L44" s="41">
        <f t="shared" si="32"/>
        <v>83</v>
      </c>
      <c r="M44" s="41">
        <f t="shared" si="33"/>
        <v>80</v>
      </c>
      <c r="O44" s="41">
        <v>87</v>
      </c>
      <c r="P44" s="41"/>
      <c r="Q44" s="42"/>
      <c r="R44" s="41">
        <v>85</v>
      </c>
      <c r="S44" s="41"/>
      <c r="T44" s="42"/>
      <c r="U44" s="41">
        <v>78</v>
      </c>
      <c r="V44" s="41"/>
      <c r="W44" s="42"/>
      <c r="X44" s="41"/>
      <c r="Y44" s="41"/>
      <c r="Z44" s="42"/>
      <c r="AA44" s="41"/>
      <c r="AB44" s="41"/>
      <c r="AC44" s="42"/>
      <c r="AD44" s="42">
        <f t="shared" si="34"/>
        <v>83</v>
      </c>
      <c r="AE44" s="41"/>
      <c r="AF44" s="41"/>
      <c r="AG44" s="42">
        <v>80</v>
      </c>
      <c r="AH44" s="41">
        <v>80</v>
      </c>
      <c r="AI44" s="41"/>
      <c r="AJ44" s="42"/>
      <c r="AK44" s="41">
        <v>85</v>
      </c>
      <c r="AL44" s="41"/>
      <c r="AM44" s="42"/>
      <c r="AN44" s="41"/>
      <c r="AO44" s="41"/>
      <c r="AP44" s="42"/>
      <c r="AQ44" s="41"/>
      <c r="AR44" s="41"/>
      <c r="AS44" s="42"/>
      <c r="AT44" s="41">
        <v>80</v>
      </c>
      <c r="AU44" s="43">
        <f t="shared" si="35"/>
        <v>82.142857142857139</v>
      </c>
      <c r="AV44" s="44">
        <f t="shared" si="36"/>
        <v>82</v>
      </c>
      <c r="AW44" s="45"/>
      <c r="AX44" s="52">
        <v>85</v>
      </c>
      <c r="AY44" s="41"/>
      <c r="AZ44" s="42"/>
      <c r="BA44" s="52">
        <v>87</v>
      </c>
      <c r="BB44" s="41"/>
      <c r="BC44" s="42"/>
      <c r="BD44" s="41"/>
      <c r="BE44" s="41"/>
      <c r="BF44" s="42"/>
      <c r="BG44" s="41"/>
      <c r="BH44" s="41"/>
      <c r="BI44" s="42"/>
      <c r="BJ44" s="41"/>
      <c r="BK44" s="41"/>
      <c r="BL44" s="42"/>
      <c r="BM44" s="42">
        <f t="shared" si="37"/>
        <v>85</v>
      </c>
      <c r="BN44" s="42">
        <f t="shared" si="38"/>
        <v>87</v>
      </c>
      <c r="BO44" s="42" t="str">
        <f t="shared" si="39"/>
        <v/>
      </c>
      <c r="BP44" s="42" t="str">
        <f t="shared" si="40"/>
        <v/>
      </c>
      <c r="BQ44" s="42" t="str">
        <f t="shared" si="41"/>
        <v/>
      </c>
      <c r="BR44" s="42">
        <f t="shared" si="42"/>
        <v>86</v>
      </c>
      <c r="BS44" s="52">
        <v>90</v>
      </c>
      <c r="BT44" s="41"/>
      <c r="BU44" s="42"/>
      <c r="BV44" s="41"/>
      <c r="BW44" s="41"/>
      <c r="BX44" s="42"/>
      <c r="BY44" s="41"/>
      <c r="BZ44" s="41"/>
      <c r="CA44" s="42"/>
      <c r="CB44" s="41"/>
      <c r="CC44" s="41"/>
      <c r="CD44" s="42"/>
      <c r="CE44" s="41"/>
      <c r="CF44" s="41"/>
      <c r="CG44" s="42"/>
      <c r="CH44" s="42">
        <f t="shared" si="43"/>
        <v>90</v>
      </c>
      <c r="CI44" s="42" t="str">
        <f t="shared" si="44"/>
        <v/>
      </c>
      <c r="CJ44" s="42" t="str">
        <f t="shared" si="45"/>
        <v/>
      </c>
      <c r="CK44" s="42" t="str">
        <f t="shared" si="46"/>
        <v/>
      </c>
      <c r="CL44" s="42" t="str">
        <f t="shared" si="47"/>
        <v/>
      </c>
      <c r="CM44" s="43">
        <f t="shared" si="48"/>
        <v>88</v>
      </c>
      <c r="CN44" s="44">
        <f t="shared" si="49"/>
        <v>88</v>
      </c>
      <c r="CO44" s="45"/>
      <c r="CP44" s="52">
        <v>5</v>
      </c>
      <c r="CQ44"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4" s="45"/>
      <c r="CS44" s="52">
        <v>5</v>
      </c>
      <c r="CT44" s="46" t="str">
        <f t="shared" si="51"/>
        <v xml:space="preserve">Memiliki keterampilan Menulis cakepan tembang Pocung, Melakukan penyajian denang membaca sinopsis novel, Melakukan penyajian menceritakan budaya mantu, Menyajikan secara lisan empat paragraf teks aksara rekan, </v>
      </c>
    </row>
    <row r="45" spans="1:110" x14ac:dyDescent="0.25">
      <c r="A45" s="8">
        <v>35</v>
      </c>
      <c r="B45" s="8">
        <v>90444</v>
      </c>
      <c r="C45" s="8" t="s">
        <v>124</v>
      </c>
      <c r="E45" s="47">
        <f t="shared" si="26"/>
        <v>76</v>
      </c>
      <c r="F45" s="8" t="str">
        <f t="shared" si="27"/>
        <v>B</v>
      </c>
      <c r="G45"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5" s="47">
        <f t="shared" si="29"/>
        <v>88</v>
      </c>
      <c r="I45" s="8" t="str">
        <f t="shared" si="30"/>
        <v>B</v>
      </c>
      <c r="J45" s="8" t="str">
        <f t="shared" si="31"/>
        <v xml:space="preserve">Memiliki keterampilan Menulis cakepan tembang Pocung, Melakukan penyajian denang membaca sinopsis novel, Melakukan penyajian menceritakan budaya mantu, Menyajikan secara lisan empat paragraf teks aksara rekan, </v>
      </c>
      <c r="K45" s="13"/>
      <c r="L45" s="41">
        <f t="shared" si="32"/>
        <v>83</v>
      </c>
      <c r="M45" s="41">
        <f t="shared" si="33"/>
        <v>70</v>
      </c>
      <c r="O45" s="41">
        <v>85</v>
      </c>
      <c r="P45" s="41"/>
      <c r="Q45" s="42"/>
      <c r="R45" s="41">
        <v>85</v>
      </c>
      <c r="S45" s="41"/>
      <c r="T45" s="42"/>
      <c r="U45" s="41">
        <v>78</v>
      </c>
      <c r="V45" s="41"/>
      <c r="W45" s="42"/>
      <c r="X45" s="41"/>
      <c r="Y45" s="41"/>
      <c r="Z45" s="42"/>
      <c r="AA45" s="41"/>
      <c r="AB45" s="41"/>
      <c r="AC45" s="42"/>
      <c r="AD45" s="42">
        <f t="shared" si="34"/>
        <v>83</v>
      </c>
      <c r="AE45" s="41"/>
      <c r="AF45" s="41"/>
      <c r="AG45" s="42">
        <v>70</v>
      </c>
      <c r="AH45" s="41">
        <v>70</v>
      </c>
      <c r="AI45" s="41"/>
      <c r="AJ45" s="42"/>
      <c r="AK45" s="41">
        <v>75</v>
      </c>
      <c r="AL45" s="41"/>
      <c r="AM45" s="42"/>
      <c r="AN45" s="41"/>
      <c r="AO45" s="41"/>
      <c r="AP45" s="42"/>
      <c r="AQ45" s="41"/>
      <c r="AR45" s="41"/>
      <c r="AS45" s="42"/>
      <c r="AT45" s="41">
        <v>70</v>
      </c>
      <c r="AU45" s="43">
        <f t="shared" si="35"/>
        <v>76.142857142857139</v>
      </c>
      <c r="AV45" s="44">
        <f t="shared" si="36"/>
        <v>76</v>
      </c>
      <c r="AW45" s="45"/>
      <c r="AX45" s="52">
        <v>85</v>
      </c>
      <c r="AY45" s="41"/>
      <c r="AZ45" s="42"/>
      <c r="BA45" s="52">
        <v>85</v>
      </c>
      <c r="BB45" s="41"/>
      <c r="BC45" s="42"/>
      <c r="BD45" s="41"/>
      <c r="BE45" s="41"/>
      <c r="BF45" s="42"/>
      <c r="BG45" s="41"/>
      <c r="BH45" s="41"/>
      <c r="BI45" s="42"/>
      <c r="BJ45" s="41"/>
      <c r="BK45" s="41"/>
      <c r="BL45" s="42"/>
      <c r="BM45" s="42">
        <f t="shared" si="37"/>
        <v>85</v>
      </c>
      <c r="BN45" s="42">
        <f t="shared" si="38"/>
        <v>85</v>
      </c>
      <c r="BO45" s="42" t="str">
        <f t="shared" si="39"/>
        <v/>
      </c>
      <c r="BP45" s="42" t="str">
        <f t="shared" si="40"/>
        <v/>
      </c>
      <c r="BQ45" s="42" t="str">
        <f t="shared" si="41"/>
        <v/>
      </c>
      <c r="BR45" s="42">
        <f t="shared" si="42"/>
        <v>85</v>
      </c>
      <c r="BS45" s="52">
        <v>90</v>
      </c>
      <c r="BT45" s="41"/>
      <c r="BU45" s="42"/>
      <c r="BV45" s="41"/>
      <c r="BW45" s="41"/>
      <c r="BX45" s="42"/>
      <c r="BY45" s="41"/>
      <c r="BZ45" s="41"/>
      <c r="CA45" s="42"/>
      <c r="CB45" s="41"/>
      <c r="CC45" s="41"/>
      <c r="CD45" s="42"/>
      <c r="CE45" s="41"/>
      <c r="CF45" s="41"/>
      <c r="CG45" s="42"/>
      <c r="CH45" s="42">
        <f t="shared" si="43"/>
        <v>90</v>
      </c>
      <c r="CI45" s="42" t="str">
        <f t="shared" si="44"/>
        <v/>
      </c>
      <c r="CJ45" s="42" t="str">
        <f t="shared" si="45"/>
        <v/>
      </c>
      <c r="CK45" s="42" t="str">
        <f t="shared" si="46"/>
        <v/>
      </c>
      <c r="CL45" s="42" t="str">
        <f t="shared" si="47"/>
        <v/>
      </c>
      <c r="CM45" s="43">
        <f t="shared" si="48"/>
        <v>87.5</v>
      </c>
      <c r="CN45" s="44">
        <f t="shared" si="49"/>
        <v>88</v>
      </c>
      <c r="CO45" s="45"/>
      <c r="CP45" s="52">
        <v>5</v>
      </c>
      <c r="CQ45"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5" s="45"/>
      <c r="CS45" s="52">
        <v>5</v>
      </c>
      <c r="CT45" s="46" t="str">
        <f t="shared" si="51"/>
        <v xml:space="preserve">Memiliki keterampilan Menulis cakepan tembang Pocung, Melakukan penyajian denang membaca sinopsis novel, Melakukan penyajian menceritakan budaya mantu, Menyajikan secara lisan empat paragraf teks aksara rekan, </v>
      </c>
    </row>
    <row r="46" spans="1:110" x14ac:dyDescent="0.25">
      <c r="A46" s="8">
        <v>36</v>
      </c>
      <c r="B46" s="8">
        <v>90459</v>
      </c>
      <c r="C46" s="8" t="s">
        <v>125</v>
      </c>
      <c r="E46" s="47">
        <f t="shared" si="26"/>
        <v>87</v>
      </c>
      <c r="F46" s="8" t="str">
        <f t="shared" si="27"/>
        <v>B</v>
      </c>
      <c r="G46"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6" s="47">
        <f t="shared" si="29"/>
        <v>88</v>
      </c>
      <c r="I46" s="8" t="str">
        <f t="shared" si="30"/>
        <v>B</v>
      </c>
      <c r="J46" s="8" t="str">
        <f t="shared" si="31"/>
        <v xml:space="preserve">Memiliki keterampilan Menulis cakepan tembang Pocung, Melakukan penyajian denang membaca sinopsis novel, Melakukan penyajian menceritakan budaya mantu, Menyajikan secara lisan empat paragraf teks aksara rekan, </v>
      </c>
      <c r="K46" s="13"/>
      <c r="L46" s="41">
        <f t="shared" si="32"/>
        <v>84</v>
      </c>
      <c r="M46" s="41">
        <f t="shared" si="33"/>
        <v>85</v>
      </c>
      <c r="O46" s="41">
        <v>85</v>
      </c>
      <c r="P46" s="41"/>
      <c r="Q46" s="42"/>
      <c r="R46" s="41">
        <v>85</v>
      </c>
      <c r="S46" s="41"/>
      <c r="T46" s="42"/>
      <c r="U46" s="41">
        <v>82</v>
      </c>
      <c r="V46" s="41"/>
      <c r="W46" s="42"/>
      <c r="X46" s="41"/>
      <c r="Y46" s="41"/>
      <c r="Z46" s="42"/>
      <c r="AA46" s="41"/>
      <c r="AB46" s="41"/>
      <c r="AC46" s="42"/>
      <c r="AD46" s="42">
        <f t="shared" si="34"/>
        <v>84</v>
      </c>
      <c r="AE46" s="41"/>
      <c r="AF46" s="41"/>
      <c r="AG46" s="42">
        <v>95</v>
      </c>
      <c r="AH46" s="41">
        <v>90</v>
      </c>
      <c r="AI46" s="41"/>
      <c r="AJ46" s="42"/>
      <c r="AK46" s="41">
        <v>90</v>
      </c>
      <c r="AL46" s="41"/>
      <c r="AM46" s="42"/>
      <c r="AN46" s="41"/>
      <c r="AO46" s="41"/>
      <c r="AP46" s="42"/>
      <c r="AQ46" s="41"/>
      <c r="AR46" s="41"/>
      <c r="AS46" s="42"/>
      <c r="AT46" s="41">
        <v>85</v>
      </c>
      <c r="AU46" s="43">
        <f t="shared" si="35"/>
        <v>87.428571428571431</v>
      </c>
      <c r="AV46" s="44">
        <f t="shared" si="36"/>
        <v>87</v>
      </c>
      <c r="AW46" s="45"/>
      <c r="AX46" s="52">
        <v>85</v>
      </c>
      <c r="AY46" s="41"/>
      <c r="AZ46" s="42"/>
      <c r="BA46" s="52">
        <v>85</v>
      </c>
      <c r="BB46" s="41"/>
      <c r="BC46" s="42"/>
      <c r="BD46" s="41"/>
      <c r="BE46" s="41"/>
      <c r="BF46" s="42"/>
      <c r="BG46" s="41"/>
      <c r="BH46" s="41"/>
      <c r="BI46" s="42"/>
      <c r="BJ46" s="41"/>
      <c r="BK46" s="41"/>
      <c r="BL46" s="42"/>
      <c r="BM46" s="42">
        <f t="shared" si="37"/>
        <v>85</v>
      </c>
      <c r="BN46" s="42">
        <f t="shared" si="38"/>
        <v>85</v>
      </c>
      <c r="BO46" s="42" t="str">
        <f t="shared" si="39"/>
        <v/>
      </c>
      <c r="BP46" s="42" t="str">
        <f t="shared" si="40"/>
        <v/>
      </c>
      <c r="BQ46" s="42" t="str">
        <f t="shared" si="41"/>
        <v/>
      </c>
      <c r="BR46" s="42">
        <f t="shared" si="42"/>
        <v>85</v>
      </c>
      <c r="BS46" s="52">
        <v>90</v>
      </c>
      <c r="BT46" s="41"/>
      <c r="BU46" s="42"/>
      <c r="BV46" s="41"/>
      <c r="BW46" s="41"/>
      <c r="BX46" s="42"/>
      <c r="BY46" s="41"/>
      <c r="BZ46" s="41"/>
      <c r="CA46" s="42"/>
      <c r="CB46" s="41"/>
      <c r="CC46" s="41"/>
      <c r="CD46" s="42"/>
      <c r="CE46" s="41"/>
      <c r="CF46" s="41"/>
      <c r="CG46" s="42"/>
      <c r="CH46" s="42">
        <f t="shared" si="43"/>
        <v>90</v>
      </c>
      <c r="CI46" s="42" t="str">
        <f t="shared" si="44"/>
        <v/>
      </c>
      <c r="CJ46" s="42" t="str">
        <f t="shared" si="45"/>
        <v/>
      </c>
      <c r="CK46" s="42" t="str">
        <f t="shared" si="46"/>
        <v/>
      </c>
      <c r="CL46" s="42" t="str">
        <f t="shared" si="47"/>
        <v/>
      </c>
      <c r="CM46" s="43">
        <f t="shared" si="48"/>
        <v>87.5</v>
      </c>
      <c r="CN46" s="44">
        <f t="shared" si="49"/>
        <v>88</v>
      </c>
      <c r="CO46" s="45"/>
      <c r="CP46" s="52">
        <v>5</v>
      </c>
      <c r="CQ46"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6" s="45"/>
      <c r="CS46" s="52">
        <v>5</v>
      </c>
      <c r="CT46" s="46" t="str">
        <f t="shared" si="51"/>
        <v xml:space="preserve">Memiliki keterampilan Menulis cakepan tembang Pocung, Melakukan penyajian denang membaca sinopsis novel, Melakukan penyajian menceritakan budaya mantu, Menyajikan secara lisan empat paragraf teks aksara rekan,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phoneticPr fontId="20"/>
  <conditionalFormatting sqref="O11">
    <cfRule type="cellIs" dxfId="21970" priority="82" operator="lessThan">
      <formula>$C$4</formula>
    </cfRule>
  </conditionalFormatting>
  <conditionalFormatting sqref="O12">
    <cfRule type="cellIs" dxfId="21969" priority="83" operator="lessThan">
      <formula>$C$4</formula>
    </cfRule>
  </conditionalFormatting>
  <conditionalFormatting sqref="O13">
    <cfRule type="cellIs" dxfId="21968" priority="84" operator="lessThan">
      <formula>$C$4</formula>
    </cfRule>
  </conditionalFormatting>
  <conditionalFormatting sqref="O14">
    <cfRule type="cellIs" dxfId="21967" priority="85" operator="lessThan">
      <formula>$C$4</formula>
    </cfRule>
  </conditionalFormatting>
  <conditionalFormatting sqref="O15">
    <cfRule type="cellIs" dxfId="21966" priority="86" operator="lessThan">
      <formula>$C$4</formula>
    </cfRule>
  </conditionalFormatting>
  <conditionalFormatting sqref="O16">
    <cfRule type="cellIs" dxfId="21965" priority="87" operator="lessThan">
      <formula>$C$4</formula>
    </cfRule>
  </conditionalFormatting>
  <conditionalFormatting sqref="O17">
    <cfRule type="cellIs" dxfId="21964" priority="88" operator="lessThan">
      <formula>$C$4</formula>
    </cfRule>
  </conditionalFormatting>
  <conditionalFormatting sqref="O18">
    <cfRule type="cellIs" dxfId="21963" priority="89" operator="lessThan">
      <formula>$C$4</formula>
    </cfRule>
  </conditionalFormatting>
  <conditionalFormatting sqref="O19">
    <cfRule type="cellIs" dxfId="21962" priority="90" operator="lessThan">
      <formula>$C$4</formula>
    </cfRule>
  </conditionalFormatting>
  <conditionalFormatting sqref="O20">
    <cfRule type="cellIs" dxfId="21961" priority="91" operator="lessThan">
      <formula>$C$4</formula>
    </cfRule>
  </conditionalFormatting>
  <conditionalFormatting sqref="O21">
    <cfRule type="cellIs" dxfId="21960" priority="92" operator="lessThan">
      <formula>$C$4</formula>
    </cfRule>
  </conditionalFormatting>
  <conditionalFormatting sqref="O22">
    <cfRule type="cellIs" dxfId="21959" priority="93" operator="lessThan">
      <formula>$C$4</formula>
    </cfRule>
  </conditionalFormatting>
  <conditionalFormatting sqref="O23">
    <cfRule type="cellIs" dxfId="21958" priority="94" operator="lessThan">
      <formula>$C$4</formula>
    </cfRule>
  </conditionalFormatting>
  <conditionalFormatting sqref="O24">
    <cfRule type="cellIs" dxfId="21957" priority="95" operator="lessThan">
      <formula>$C$4</formula>
    </cfRule>
  </conditionalFormatting>
  <conditionalFormatting sqref="O25">
    <cfRule type="cellIs" dxfId="21956" priority="96" operator="lessThan">
      <formula>$C$4</formula>
    </cfRule>
  </conditionalFormatting>
  <conditionalFormatting sqref="O26">
    <cfRule type="cellIs" dxfId="21955" priority="97" operator="lessThan">
      <formula>$C$4</formula>
    </cfRule>
  </conditionalFormatting>
  <conditionalFormatting sqref="O27">
    <cfRule type="cellIs" dxfId="21954" priority="98" operator="lessThan">
      <formula>$C$4</formula>
    </cfRule>
  </conditionalFormatting>
  <conditionalFormatting sqref="O28">
    <cfRule type="cellIs" dxfId="21953" priority="99" operator="lessThan">
      <formula>$C$4</formula>
    </cfRule>
  </conditionalFormatting>
  <conditionalFormatting sqref="O29">
    <cfRule type="cellIs" dxfId="21952" priority="100" operator="lessThan">
      <formula>$C$4</formula>
    </cfRule>
  </conditionalFormatting>
  <conditionalFormatting sqref="O30">
    <cfRule type="cellIs" dxfId="21951" priority="101" operator="lessThan">
      <formula>$C$4</formula>
    </cfRule>
  </conditionalFormatting>
  <conditionalFormatting sqref="O31">
    <cfRule type="cellIs" dxfId="21950" priority="102" operator="lessThan">
      <formula>$C$4</formula>
    </cfRule>
  </conditionalFormatting>
  <conditionalFormatting sqref="O32">
    <cfRule type="cellIs" dxfId="21949" priority="103" operator="lessThan">
      <formula>$C$4</formula>
    </cfRule>
  </conditionalFormatting>
  <conditionalFormatting sqref="O33">
    <cfRule type="cellIs" dxfId="21948" priority="104" operator="lessThan">
      <formula>$C$4</formula>
    </cfRule>
  </conditionalFormatting>
  <conditionalFormatting sqref="O34">
    <cfRule type="cellIs" dxfId="21947" priority="105" operator="lessThan">
      <formula>$C$4</formula>
    </cfRule>
  </conditionalFormatting>
  <conditionalFormatting sqref="O35">
    <cfRule type="cellIs" dxfId="21946" priority="106" operator="lessThan">
      <formula>$C$4</formula>
    </cfRule>
  </conditionalFormatting>
  <conditionalFormatting sqref="O36">
    <cfRule type="cellIs" dxfId="21945" priority="107" operator="lessThan">
      <formula>$C$4</formula>
    </cfRule>
  </conditionalFormatting>
  <conditionalFormatting sqref="O37">
    <cfRule type="cellIs" dxfId="21944" priority="108" operator="lessThan">
      <formula>$C$4</formula>
    </cfRule>
  </conditionalFormatting>
  <conditionalFormatting sqref="O38">
    <cfRule type="cellIs" dxfId="21943" priority="109" operator="lessThan">
      <formula>$C$4</formula>
    </cfRule>
  </conditionalFormatting>
  <conditionalFormatting sqref="O39">
    <cfRule type="cellIs" dxfId="21942" priority="110" operator="lessThan">
      <formula>$C$4</formula>
    </cfRule>
  </conditionalFormatting>
  <conditionalFormatting sqref="O40">
    <cfRule type="cellIs" dxfId="21941" priority="111" operator="lessThan">
      <formula>$C$4</formula>
    </cfRule>
  </conditionalFormatting>
  <conditionalFormatting sqref="O41">
    <cfRule type="cellIs" dxfId="21940" priority="112" operator="lessThan">
      <formula>$C$4</formula>
    </cfRule>
  </conditionalFormatting>
  <conditionalFormatting sqref="O42">
    <cfRule type="cellIs" dxfId="21939" priority="113" operator="lessThan">
      <formula>$C$4</formula>
    </cfRule>
  </conditionalFormatting>
  <conditionalFormatting sqref="O43">
    <cfRule type="cellIs" dxfId="21938" priority="114" operator="lessThan">
      <formula>$C$4</formula>
    </cfRule>
  </conditionalFormatting>
  <conditionalFormatting sqref="O44">
    <cfRule type="cellIs" dxfId="21937" priority="115" operator="lessThan">
      <formula>$C$4</formula>
    </cfRule>
  </conditionalFormatting>
  <conditionalFormatting sqref="O45">
    <cfRule type="cellIs" dxfId="21936" priority="116" operator="lessThan">
      <formula>$C$4</formula>
    </cfRule>
  </conditionalFormatting>
  <conditionalFormatting sqref="O46">
    <cfRule type="cellIs" dxfId="21935" priority="117" operator="lessThan">
      <formula>$C$4</formula>
    </cfRule>
  </conditionalFormatting>
  <conditionalFormatting sqref="O47">
    <cfRule type="cellIs" dxfId="21934" priority="118" operator="lessThan">
      <formula>$C$4</formula>
    </cfRule>
  </conditionalFormatting>
  <conditionalFormatting sqref="O48">
    <cfRule type="cellIs" dxfId="21933" priority="119" operator="lessThan">
      <formula>$C$4</formula>
    </cfRule>
  </conditionalFormatting>
  <conditionalFormatting sqref="O49">
    <cfRule type="cellIs" dxfId="21932" priority="120" operator="lessThan">
      <formula>$C$4</formula>
    </cfRule>
  </conditionalFormatting>
  <conditionalFormatting sqref="O50">
    <cfRule type="cellIs" dxfId="21931" priority="121" operator="lessThan">
      <formula>$C$4</formula>
    </cfRule>
  </conditionalFormatting>
  <conditionalFormatting sqref="O51">
    <cfRule type="cellIs" dxfId="21930" priority="122" operator="lessThan">
      <formula>$C$4</formula>
    </cfRule>
  </conditionalFormatting>
  <conditionalFormatting sqref="O52">
    <cfRule type="cellIs" dxfId="21929" priority="123" operator="lessThan">
      <formula>$C$4</formula>
    </cfRule>
  </conditionalFormatting>
  <conditionalFormatting sqref="O53">
    <cfRule type="cellIs" dxfId="21928" priority="124" operator="lessThan">
      <formula>$C$4</formula>
    </cfRule>
  </conditionalFormatting>
  <conditionalFormatting sqref="O54">
    <cfRule type="cellIs" dxfId="21927" priority="125" operator="lessThan">
      <formula>$C$4</formula>
    </cfRule>
  </conditionalFormatting>
  <conditionalFormatting sqref="O55">
    <cfRule type="cellIs" dxfId="21926" priority="126" operator="lessThan">
      <formula>$C$4</formula>
    </cfRule>
  </conditionalFormatting>
  <conditionalFormatting sqref="O56">
    <cfRule type="cellIs" dxfId="21925" priority="127" operator="lessThan">
      <formula>$C$4</formula>
    </cfRule>
  </conditionalFormatting>
  <conditionalFormatting sqref="O57">
    <cfRule type="cellIs" dxfId="21924" priority="128" operator="lessThan">
      <formula>$C$4</formula>
    </cfRule>
  </conditionalFormatting>
  <conditionalFormatting sqref="O58">
    <cfRule type="cellIs" dxfId="21923" priority="129" operator="lessThan">
      <formula>$C$4</formula>
    </cfRule>
  </conditionalFormatting>
  <conditionalFormatting sqref="O59">
    <cfRule type="cellIs" dxfId="21922" priority="130" operator="lessThan">
      <formula>$C$4</formula>
    </cfRule>
  </conditionalFormatting>
  <conditionalFormatting sqref="O60">
    <cfRule type="cellIs" dxfId="21921" priority="131" operator="lessThan">
      <formula>$C$4</formula>
    </cfRule>
  </conditionalFormatting>
  <conditionalFormatting sqref="P11">
    <cfRule type="cellIs" dxfId="21920" priority="132" operator="lessThan">
      <formula>$C$4</formula>
    </cfRule>
  </conditionalFormatting>
  <conditionalFormatting sqref="P12">
    <cfRule type="cellIs" dxfId="21919" priority="133" operator="lessThan">
      <formula>$C$4</formula>
    </cfRule>
  </conditionalFormatting>
  <conditionalFormatting sqref="P13">
    <cfRule type="cellIs" dxfId="21918" priority="134" operator="lessThan">
      <formula>$C$4</formula>
    </cfRule>
  </conditionalFormatting>
  <conditionalFormatting sqref="P14">
    <cfRule type="cellIs" dxfId="21917" priority="135" operator="lessThan">
      <formula>$C$4</formula>
    </cfRule>
  </conditionalFormatting>
  <conditionalFormatting sqref="P15">
    <cfRule type="cellIs" dxfId="21916" priority="136" operator="lessThan">
      <formula>$C$4</formula>
    </cfRule>
  </conditionalFormatting>
  <conditionalFormatting sqref="P16">
    <cfRule type="cellIs" dxfId="21915" priority="137" operator="lessThan">
      <formula>$C$4</formula>
    </cfRule>
  </conditionalFormatting>
  <conditionalFormatting sqref="P17">
    <cfRule type="cellIs" dxfId="21914" priority="138" operator="lessThan">
      <formula>$C$4</formula>
    </cfRule>
  </conditionalFormatting>
  <conditionalFormatting sqref="P18">
    <cfRule type="cellIs" dxfId="21913" priority="139" operator="lessThan">
      <formula>$C$4</formula>
    </cfRule>
  </conditionalFormatting>
  <conditionalFormatting sqref="P19">
    <cfRule type="cellIs" dxfId="21912" priority="140" operator="lessThan">
      <formula>$C$4</formula>
    </cfRule>
  </conditionalFormatting>
  <conditionalFormatting sqref="P20">
    <cfRule type="cellIs" dxfId="21911" priority="141" operator="lessThan">
      <formula>$C$4</formula>
    </cfRule>
  </conditionalFormatting>
  <conditionalFormatting sqref="P21">
    <cfRule type="cellIs" dxfId="21910" priority="142" operator="lessThan">
      <formula>$C$4</formula>
    </cfRule>
  </conditionalFormatting>
  <conditionalFormatting sqref="P22">
    <cfRule type="cellIs" dxfId="21909" priority="143" operator="lessThan">
      <formula>$C$4</formula>
    </cfRule>
  </conditionalFormatting>
  <conditionalFormatting sqref="P23">
    <cfRule type="cellIs" dxfId="21908" priority="144" operator="lessThan">
      <formula>$C$4</formula>
    </cfRule>
  </conditionalFormatting>
  <conditionalFormatting sqref="P24">
    <cfRule type="cellIs" dxfId="21907" priority="145" operator="lessThan">
      <formula>$C$4</formula>
    </cfRule>
  </conditionalFormatting>
  <conditionalFormatting sqref="P25">
    <cfRule type="cellIs" dxfId="21906" priority="146" operator="lessThan">
      <formula>$C$4</formula>
    </cfRule>
  </conditionalFormatting>
  <conditionalFormatting sqref="P26">
    <cfRule type="cellIs" dxfId="21905" priority="147" operator="lessThan">
      <formula>$C$4</formula>
    </cfRule>
  </conditionalFormatting>
  <conditionalFormatting sqref="P27">
    <cfRule type="cellIs" dxfId="21904" priority="148" operator="lessThan">
      <formula>$C$4</formula>
    </cfRule>
  </conditionalFormatting>
  <conditionalFormatting sqref="P28">
    <cfRule type="cellIs" dxfId="21903" priority="149" operator="lessThan">
      <formula>$C$4</formula>
    </cfRule>
  </conditionalFormatting>
  <conditionalFormatting sqref="P29">
    <cfRule type="cellIs" dxfId="21902" priority="150" operator="lessThan">
      <formula>$C$4</formula>
    </cfRule>
  </conditionalFormatting>
  <conditionalFormatting sqref="P30">
    <cfRule type="cellIs" dxfId="21901" priority="151" operator="lessThan">
      <formula>$C$4</formula>
    </cfRule>
  </conditionalFormatting>
  <conditionalFormatting sqref="P31">
    <cfRule type="cellIs" dxfId="21900" priority="152" operator="lessThan">
      <formula>$C$4</formula>
    </cfRule>
  </conditionalFormatting>
  <conditionalFormatting sqref="P32">
    <cfRule type="cellIs" dxfId="21899" priority="153" operator="lessThan">
      <formula>$C$4</formula>
    </cfRule>
  </conditionalFormatting>
  <conditionalFormatting sqref="P33">
    <cfRule type="cellIs" dxfId="21898" priority="154" operator="lessThan">
      <formula>$C$4</formula>
    </cfRule>
  </conditionalFormatting>
  <conditionalFormatting sqref="P34">
    <cfRule type="cellIs" dxfId="21897" priority="155" operator="lessThan">
      <formula>$C$4</formula>
    </cfRule>
  </conditionalFormatting>
  <conditionalFormatting sqref="P35">
    <cfRule type="cellIs" dxfId="21896" priority="156" operator="lessThan">
      <formula>$C$4</formula>
    </cfRule>
  </conditionalFormatting>
  <conditionalFormatting sqref="P36">
    <cfRule type="cellIs" dxfId="21895" priority="157" operator="lessThan">
      <formula>$C$4</formula>
    </cfRule>
  </conditionalFormatting>
  <conditionalFormatting sqref="P37">
    <cfRule type="cellIs" dxfId="21894" priority="158" operator="lessThan">
      <formula>$C$4</formula>
    </cfRule>
  </conditionalFormatting>
  <conditionalFormatting sqref="P38">
    <cfRule type="cellIs" dxfId="21893" priority="159" operator="lessThan">
      <formula>$C$4</formula>
    </cfRule>
  </conditionalFormatting>
  <conditionalFormatting sqref="P39">
    <cfRule type="cellIs" dxfId="21892" priority="160" operator="lessThan">
      <formula>$C$4</formula>
    </cfRule>
  </conditionalFormatting>
  <conditionalFormatting sqref="P40">
    <cfRule type="cellIs" dxfId="21891" priority="161" operator="lessThan">
      <formula>$C$4</formula>
    </cfRule>
  </conditionalFormatting>
  <conditionalFormatting sqref="P41">
    <cfRule type="cellIs" dxfId="21890" priority="162" operator="lessThan">
      <formula>$C$4</formula>
    </cfRule>
  </conditionalFormatting>
  <conditionalFormatting sqref="P42">
    <cfRule type="cellIs" dxfId="21889" priority="163" operator="lessThan">
      <formula>$C$4</formula>
    </cfRule>
  </conditionalFormatting>
  <conditionalFormatting sqref="P43">
    <cfRule type="cellIs" dxfId="21888" priority="164" operator="lessThan">
      <formula>$C$4</formula>
    </cfRule>
  </conditionalFormatting>
  <conditionalFormatting sqref="P44">
    <cfRule type="cellIs" dxfId="21887" priority="165" operator="lessThan">
      <formula>$C$4</formula>
    </cfRule>
  </conditionalFormatting>
  <conditionalFormatting sqref="P45">
    <cfRule type="cellIs" dxfId="21886" priority="166" operator="lessThan">
      <formula>$C$4</formula>
    </cfRule>
  </conditionalFormatting>
  <conditionalFormatting sqref="P46">
    <cfRule type="cellIs" dxfId="21885" priority="167" operator="lessThan">
      <formula>$C$4</formula>
    </cfRule>
  </conditionalFormatting>
  <conditionalFormatting sqref="P47">
    <cfRule type="cellIs" dxfId="21884" priority="168" operator="lessThan">
      <formula>$C$4</formula>
    </cfRule>
  </conditionalFormatting>
  <conditionalFormatting sqref="P48">
    <cfRule type="cellIs" dxfId="21883" priority="169" operator="lessThan">
      <formula>$C$4</formula>
    </cfRule>
  </conditionalFormatting>
  <conditionalFormatting sqref="P49">
    <cfRule type="cellIs" dxfId="21882" priority="170" operator="lessThan">
      <formula>$C$4</formula>
    </cfRule>
  </conditionalFormatting>
  <conditionalFormatting sqref="P50">
    <cfRule type="cellIs" dxfId="21881" priority="171" operator="lessThan">
      <formula>$C$4</formula>
    </cfRule>
  </conditionalFormatting>
  <conditionalFormatting sqref="P51">
    <cfRule type="cellIs" dxfId="21880" priority="172" operator="lessThan">
      <formula>$C$4</formula>
    </cfRule>
  </conditionalFormatting>
  <conditionalFormatting sqref="P52">
    <cfRule type="cellIs" dxfId="21879" priority="173" operator="lessThan">
      <formula>$C$4</formula>
    </cfRule>
  </conditionalFormatting>
  <conditionalFormatting sqref="P53">
    <cfRule type="cellIs" dxfId="21878" priority="174" operator="lessThan">
      <formula>$C$4</formula>
    </cfRule>
  </conditionalFormatting>
  <conditionalFormatting sqref="P54">
    <cfRule type="cellIs" dxfId="21877" priority="175" operator="lessThan">
      <formula>$C$4</formula>
    </cfRule>
  </conditionalFormatting>
  <conditionalFormatting sqref="P55">
    <cfRule type="cellIs" dxfId="21876" priority="176" operator="lessThan">
      <formula>$C$4</formula>
    </cfRule>
  </conditionalFormatting>
  <conditionalFormatting sqref="P56">
    <cfRule type="cellIs" dxfId="21875" priority="177" operator="lessThan">
      <formula>$C$4</formula>
    </cfRule>
  </conditionalFormatting>
  <conditionalFormatting sqref="P57">
    <cfRule type="cellIs" dxfId="21874" priority="178" operator="lessThan">
      <formula>$C$4</formula>
    </cfRule>
  </conditionalFormatting>
  <conditionalFormatting sqref="P58">
    <cfRule type="cellIs" dxfId="21873" priority="179" operator="lessThan">
      <formula>$C$4</formula>
    </cfRule>
  </conditionalFormatting>
  <conditionalFormatting sqref="P59">
    <cfRule type="cellIs" dxfId="21872" priority="180" operator="lessThan">
      <formula>$C$4</formula>
    </cfRule>
  </conditionalFormatting>
  <conditionalFormatting sqref="P60">
    <cfRule type="cellIs" dxfId="21871" priority="181" operator="lessThan">
      <formula>$C$4</formula>
    </cfRule>
  </conditionalFormatting>
  <conditionalFormatting sqref="Q11">
    <cfRule type="cellIs" dxfId="21870" priority="182" operator="lessThan">
      <formula>$C$4</formula>
    </cfRule>
  </conditionalFormatting>
  <conditionalFormatting sqref="Q12">
    <cfRule type="cellIs" dxfId="21869" priority="183" operator="lessThan">
      <formula>$C$4</formula>
    </cfRule>
  </conditionalFormatting>
  <conditionalFormatting sqref="Q13">
    <cfRule type="cellIs" dxfId="21868" priority="184" operator="lessThan">
      <formula>$C$4</formula>
    </cfRule>
  </conditionalFormatting>
  <conditionalFormatting sqref="Q14">
    <cfRule type="cellIs" dxfId="21867" priority="185" operator="lessThan">
      <formula>$C$4</formula>
    </cfRule>
  </conditionalFormatting>
  <conditionalFormatting sqref="Q15">
    <cfRule type="cellIs" dxfId="21866" priority="186" operator="lessThan">
      <formula>$C$4</formula>
    </cfRule>
  </conditionalFormatting>
  <conditionalFormatting sqref="Q16">
    <cfRule type="cellIs" dxfId="21865" priority="187" operator="lessThan">
      <formula>$C$4</formula>
    </cfRule>
  </conditionalFormatting>
  <conditionalFormatting sqref="Q17">
    <cfRule type="cellIs" dxfId="21864" priority="188" operator="lessThan">
      <formula>$C$4</formula>
    </cfRule>
  </conditionalFormatting>
  <conditionalFormatting sqref="Q18">
    <cfRule type="cellIs" dxfId="21863" priority="189" operator="lessThan">
      <formula>$C$4</formula>
    </cfRule>
  </conditionalFormatting>
  <conditionalFormatting sqref="Q19">
    <cfRule type="cellIs" dxfId="21862" priority="190" operator="lessThan">
      <formula>$C$4</formula>
    </cfRule>
  </conditionalFormatting>
  <conditionalFormatting sqref="Q20">
    <cfRule type="cellIs" dxfId="21861" priority="191" operator="lessThan">
      <formula>$C$4</formula>
    </cfRule>
  </conditionalFormatting>
  <conditionalFormatting sqref="Q21">
    <cfRule type="cellIs" dxfId="21860" priority="192" operator="lessThan">
      <formula>$C$4</formula>
    </cfRule>
  </conditionalFormatting>
  <conditionalFormatting sqref="Q22">
    <cfRule type="cellIs" dxfId="21859" priority="193" operator="lessThan">
      <formula>$C$4</formula>
    </cfRule>
  </conditionalFormatting>
  <conditionalFormatting sqref="Q23">
    <cfRule type="cellIs" dxfId="21858" priority="194" operator="lessThan">
      <formula>$C$4</formula>
    </cfRule>
  </conditionalFormatting>
  <conditionalFormatting sqref="Q24">
    <cfRule type="cellIs" dxfId="21857" priority="195" operator="lessThan">
      <formula>$C$4</formula>
    </cfRule>
  </conditionalFormatting>
  <conditionalFormatting sqref="Q25">
    <cfRule type="cellIs" dxfId="21856" priority="196" operator="lessThan">
      <formula>$C$4</formula>
    </cfRule>
  </conditionalFormatting>
  <conditionalFormatting sqref="Q26">
    <cfRule type="cellIs" dxfId="21855" priority="197" operator="lessThan">
      <formula>$C$4</formula>
    </cfRule>
  </conditionalFormatting>
  <conditionalFormatting sqref="Q27">
    <cfRule type="cellIs" dxfId="21854" priority="198" operator="lessThan">
      <formula>$C$4</formula>
    </cfRule>
  </conditionalFormatting>
  <conditionalFormatting sqref="Q28">
    <cfRule type="cellIs" dxfId="21853" priority="199" operator="lessThan">
      <formula>$C$4</formula>
    </cfRule>
  </conditionalFormatting>
  <conditionalFormatting sqref="Q29">
    <cfRule type="cellIs" dxfId="21852" priority="200" operator="lessThan">
      <formula>$C$4</formula>
    </cfRule>
  </conditionalFormatting>
  <conditionalFormatting sqref="Q30">
    <cfRule type="cellIs" dxfId="21851" priority="201" operator="lessThan">
      <formula>$C$4</formula>
    </cfRule>
  </conditionalFormatting>
  <conditionalFormatting sqref="Q31">
    <cfRule type="cellIs" dxfId="21850" priority="202" operator="lessThan">
      <formula>$C$4</formula>
    </cfRule>
  </conditionalFormatting>
  <conditionalFormatting sqref="Q32">
    <cfRule type="cellIs" dxfId="21849" priority="203" operator="lessThan">
      <formula>$C$4</formula>
    </cfRule>
  </conditionalFormatting>
  <conditionalFormatting sqref="Q33">
    <cfRule type="cellIs" dxfId="21848" priority="204" operator="lessThan">
      <formula>$C$4</formula>
    </cfRule>
  </conditionalFormatting>
  <conditionalFormatting sqref="Q34">
    <cfRule type="cellIs" dxfId="21847" priority="205" operator="lessThan">
      <formula>$C$4</formula>
    </cfRule>
  </conditionalFormatting>
  <conditionalFormatting sqref="Q35">
    <cfRule type="cellIs" dxfId="21846" priority="206" operator="lessThan">
      <formula>$C$4</formula>
    </cfRule>
  </conditionalFormatting>
  <conditionalFormatting sqref="Q36">
    <cfRule type="cellIs" dxfId="21845" priority="207" operator="lessThan">
      <formula>$C$4</formula>
    </cfRule>
  </conditionalFormatting>
  <conditionalFormatting sqref="Q37">
    <cfRule type="cellIs" dxfId="21844" priority="208" operator="lessThan">
      <formula>$C$4</formula>
    </cfRule>
  </conditionalFormatting>
  <conditionalFormatting sqref="Q38">
    <cfRule type="cellIs" dxfId="21843" priority="209" operator="lessThan">
      <formula>$C$4</formula>
    </cfRule>
  </conditionalFormatting>
  <conditionalFormatting sqref="Q39">
    <cfRule type="cellIs" dxfId="21842" priority="210" operator="lessThan">
      <formula>$C$4</formula>
    </cfRule>
  </conditionalFormatting>
  <conditionalFormatting sqref="Q40">
    <cfRule type="cellIs" dxfId="21841" priority="211" operator="lessThan">
      <formula>$C$4</formula>
    </cfRule>
  </conditionalFormatting>
  <conditionalFormatting sqref="Q41">
    <cfRule type="cellIs" dxfId="21840" priority="212" operator="lessThan">
      <formula>$C$4</formula>
    </cfRule>
  </conditionalFormatting>
  <conditionalFormatting sqref="Q42">
    <cfRule type="cellIs" dxfId="21839" priority="213" operator="lessThan">
      <formula>$C$4</formula>
    </cfRule>
  </conditionalFormatting>
  <conditionalFormatting sqref="Q43">
    <cfRule type="cellIs" dxfId="21838" priority="214" operator="lessThan">
      <formula>$C$4</formula>
    </cfRule>
  </conditionalFormatting>
  <conditionalFormatting sqref="Q44">
    <cfRule type="cellIs" dxfId="21837" priority="215" operator="lessThan">
      <formula>$C$4</formula>
    </cfRule>
  </conditionalFormatting>
  <conditionalFormatting sqref="Q45">
    <cfRule type="cellIs" dxfId="21836" priority="216" operator="lessThan">
      <formula>$C$4</formula>
    </cfRule>
  </conditionalFormatting>
  <conditionalFormatting sqref="Q46">
    <cfRule type="cellIs" dxfId="21835" priority="217" operator="lessThan">
      <formula>$C$4</formula>
    </cfRule>
  </conditionalFormatting>
  <conditionalFormatting sqref="Q47">
    <cfRule type="cellIs" dxfId="21834" priority="218" operator="lessThan">
      <formula>$C$4</formula>
    </cfRule>
  </conditionalFormatting>
  <conditionalFormatting sqref="Q48">
    <cfRule type="cellIs" dxfId="21833" priority="219" operator="lessThan">
      <formula>$C$4</formula>
    </cfRule>
  </conditionalFormatting>
  <conditionalFormatting sqref="Q49">
    <cfRule type="cellIs" dxfId="21832" priority="220" operator="lessThan">
      <formula>$C$4</formula>
    </cfRule>
  </conditionalFormatting>
  <conditionalFormatting sqref="Q50">
    <cfRule type="cellIs" dxfId="21831" priority="221" operator="lessThan">
      <formula>$C$4</formula>
    </cfRule>
  </conditionalFormatting>
  <conditionalFormatting sqref="Q51">
    <cfRule type="cellIs" dxfId="21830" priority="222" operator="lessThan">
      <formula>$C$4</formula>
    </cfRule>
  </conditionalFormatting>
  <conditionalFormatting sqref="Q52">
    <cfRule type="cellIs" dxfId="21829" priority="223" operator="lessThan">
      <formula>$C$4</formula>
    </cfRule>
  </conditionalFormatting>
  <conditionalFormatting sqref="Q53">
    <cfRule type="cellIs" dxfId="21828" priority="224" operator="lessThan">
      <formula>$C$4</formula>
    </cfRule>
  </conditionalFormatting>
  <conditionalFormatting sqref="Q54">
    <cfRule type="cellIs" dxfId="21827" priority="225" operator="lessThan">
      <formula>$C$4</formula>
    </cfRule>
  </conditionalFormatting>
  <conditionalFormatting sqref="Q55">
    <cfRule type="cellIs" dxfId="21826" priority="226" operator="lessThan">
      <formula>$C$4</formula>
    </cfRule>
  </conditionalFormatting>
  <conditionalFormatting sqref="Q56">
    <cfRule type="cellIs" dxfId="21825" priority="227" operator="lessThan">
      <formula>$C$4</formula>
    </cfRule>
  </conditionalFormatting>
  <conditionalFormatting sqref="Q57">
    <cfRule type="cellIs" dxfId="21824" priority="228" operator="lessThan">
      <formula>$C$4</formula>
    </cfRule>
  </conditionalFormatting>
  <conditionalFormatting sqref="Q58">
    <cfRule type="cellIs" dxfId="21823" priority="229" operator="lessThan">
      <formula>$C$4</formula>
    </cfRule>
  </conditionalFormatting>
  <conditionalFormatting sqref="Q59">
    <cfRule type="cellIs" dxfId="21822" priority="230" operator="lessThan">
      <formula>$C$4</formula>
    </cfRule>
  </conditionalFormatting>
  <conditionalFormatting sqref="Q60">
    <cfRule type="cellIs" dxfId="21821" priority="231" operator="lessThan">
      <formula>$C$4</formula>
    </cfRule>
  </conditionalFormatting>
  <conditionalFormatting sqref="T11">
    <cfRule type="cellIs" dxfId="21820" priority="232" operator="lessThan">
      <formula>$C$4</formula>
    </cfRule>
  </conditionalFormatting>
  <conditionalFormatting sqref="T12">
    <cfRule type="cellIs" dxfId="21819" priority="233" operator="lessThan">
      <formula>$C$4</formula>
    </cfRule>
  </conditionalFormatting>
  <conditionalFormatting sqref="T13">
    <cfRule type="cellIs" dxfId="21818" priority="234" operator="lessThan">
      <formula>$C$4</formula>
    </cfRule>
  </conditionalFormatting>
  <conditionalFormatting sqref="T14">
    <cfRule type="cellIs" dxfId="21817" priority="235" operator="lessThan">
      <formula>$C$4</formula>
    </cfRule>
  </conditionalFormatting>
  <conditionalFormatting sqref="T15">
    <cfRule type="cellIs" dxfId="21816" priority="236" operator="lessThan">
      <formula>$C$4</formula>
    </cfRule>
  </conditionalFormatting>
  <conditionalFormatting sqref="T16">
    <cfRule type="cellIs" dxfId="21815" priority="237" operator="lessThan">
      <formula>$C$4</formula>
    </cfRule>
  </conditionalFormatting>
  <conditionalFormatting sqref="T17">
    <cfRule type="cellIs" dxfId="21814" priority="238" operator="lessThan">
      <formula>$C$4</formula>
    </cfRule>
  </conditionalFormatting>
  <conditionalFormatting sqref="T18">
    <cfRule type="cellIs" dxfId="21813" priority="239" operator="lessThan">
      <formula>$C$4</formula>
    </cfRule>
  </conditionalFormatting>
  <conditionalFormatting sqref="T19">
    <cfRule type="cellIs" dxfId="21812" priority="240" operator="lessThan">
      <formula>$C$4</formula>
    </cfRule>
  </conditionalFormatting>
  <conditionalFormatting sqref="T20">
    <cfRule type="cellIs" dxfId="21811" priority="241" operator="lessThan">
      <formula>$C$4</formula>
    </cfRule>
  </conditionalFormatting>
  <conditionalFormatting sqref="T21">
    <cfRule type="cellIs" dxfId="21810" priority="242" operator="lessThan">
      <formula>$C$4</formula>
    </cfRule>
  </conditionalFormatting>
  <conditionalFormatting sqref="T22">
    <cfRule type="cellIs" dxfId="21809" priority="243" operator="lessThan">
      <formula>$C$4</formula>
    </cfRule>
  </conditionalFormatting>
  <conditionalFormatting sqref="T23">
    <cfRule type="cellIs" dxfId="21808" priority="244" operator="lessThan">
      <formula>$C$4</formula>
    </cfRule>
  </conditionalFormatting>
  <conditionalFormatting sqref="T24">
    <cfRule type="cellIs" dxfId="21807" priority="245" operator="lessThan">
      <formula>$C$4</formula>
    </cfRule>
  </conditionalFormatting>
  <conditionalFormatting sqref="T25">
    <cfRule type="cellIs" dxfId="21806" priority="246" operator="lessThan">
      <formula>$C$4</formula>
    </cfRule>
  </conditionalFormatting>
  <conditionalFormatting sqref="T26">
    <cfRule type="cellIs" dxfId="21805" priority="247" operator="lessThan">
      <formula>$C$4</formula>
    </cfRule>
  </conditionalFormatting>
  <conditionalFormatting sqref="T27">
    <cfRule type="cellIs" dxfId="21804" priority="248" operator="lessThan">
      <formula>$C$4</formula>
    </cfRule>
  </conditionalFormatting>
  <conditionalFormatting sqref="T28">
    <cfRule type="cellIs" dxfId="21803" priority="249" operator="lessThan">
      <formula>$C$4</formula>
    </cfRule>
  </conditionalFormatting>
  <conditionalFormatting sqref="T29">
    <cfRule type="cellIs" dxfId="21802" priority="250" operator="lessThan">
      <formula>$C$4</formula>
    </cfRule>
  </conditionalFormatting>
  <conditionalFormatting sqref="T30">
    <cfRule type="cellIs" dxfId="21801" priority="251" operator="lessThan">
      <formula>$C$4</formula>
    </cfRule>
  </conditionalFormatting>
  <conditionalFormatting sqref="T31">
    <cfRule type="cellIs" dxfId="21800" priority="252" operator="lessThan">
      <formula>$C$4</formula>
    </cfRule>
  </conditionalFormatting>
  <conditionalFormatting sqref="T32">
    <cfRule type="cellIs" dxfId="21799" priority="253" operator="lessThan">
      <formula>$C$4</formula>
    </cfRule>
  </conditionalFormatting>
  <conditionalFormatting sqref="T33">
    <cfRule type="cellIs" dxfId="21798" priority="254" operator="lessThan">
      <formula>$C$4</formula>
    </cfRule>
  </conditionalFormatting>
  <conditionalFormatting sqref="T34">
    <cfRule type="cellIs" dxfId="21797" priority="255" operator="lessThan">
      <formula>$C$4</formula>
    </cfRule>
  </conditionalFormatting>
  <conditionalFormatting sqref="T35">
    <cfRule type="cellIs" dxfId="21796" priority="256" operator="lessThan">
      <formula>$C$4</formula>
    </cfRule>
  </conditionalFormatting>
  <conditionalFormatting sqref="T36">
    <cfRule type="cellIs" dxfId="21795" priority="257" operator="lessThan">
      <formula>$C$4</formula>
    </cfRule>
  </conditionalFormatting>
  <conditionalFormatting sqref="T37">
    <cfRule type="cellIs" dxfId="21794" priority="258" operator="lessThan">
      <formula>$C$4</formula>
    </cfRule>
  </conditionalFormatting>
  <conditionalFormatting sqref="T38">
    <cfRule type="cellIs" dxfId="21793" priority="259" operator="lessThan">
      <formula>$C$4</formula>
    </cfRule>
  </conditionalFormatting>
  <conditionalFormatting sqref="T39">
    <cfRule type="cellIs" dxfId="21792" priority="260" operator="lessThan">
      <formula>$C$4</formula>
    </cfRule>
  </conditionalFormatting>
  <conditionalFormatting sqref="T40">
    <cfRule type="cellIs" dxfId="21791" priority="261" operator="lessThan">
      <formula>$C$4</formula>
    </cfRule>
  </conditionalFormatting>
  <conditionalFormatting sqref="T41">
    <cfRule type="cellIs" dxfId="21790" priority="262" operator="lessThan">
      <formula>$C$4</formula>
    </cfRule>
  </conditionalFormatting>
  <conditionalFormatting sqref="T42">
    <cfRule type="cellIs" dxfId="21789" priority="263" operator="lessThan">
      <formula>$C$4</formula>
    </cfRule>
  </conditionalFormatting>
  <conditionalFormatting sqref="T43">
    <cfRule type="cellIs" dxfId="21788" priority="264" operator="lessThan">
      <formula>$C$4</formula>
    </cfRule>
  </conditionalFormatting>
  <conditionalFormatting sqref="T44">
    <cfRule type="cellIs" dxfId="21787" priority="265" operator="lessThan">
      <formula>$C$4</formula>
    </cfRule>
  </conditionalFormatting>
  <conditionalFormatting sqref="T45">
    <cfRule type="cellIs" dxfId="21786" priority="266" operator="lessThan">
      <formula>$C$4</formula>
    </cfRule>
  </conditionalFormatting>
  <conditionalFormatting sqref="T46">
    <cfRule type="cellIs" dxfId="21785" priority="267" operator="lessThan">
      <formula>$C$4</formula>
    </cfRule>
  </conditionalFormatting>
  <conditionalFormatting sqref="T47">
    <cfRule type="cellIs" dxfId="21784" priority="268" operator="lessThan">
      <formula>$C$4</formula>
    </cfRule>
  </conditionalFormatting>
  <conditionalFormatting sqref="T48">
    <cfRule type="cellIs" dxfId="21783" priority="269" operator="lessThan">
      <formula>$C$4</formula>
    </cfRule>
  </conditionalFormatting>
  <conditionalFormatting sqref="T49">
    <cfRule type="cellIs" dxfId="21782" priority="270" operator="lessThan">
      <formula>$C$4</formula>
    </cfRule>
  </conditionalFormatting>
  <conditionalFormatting sqref="T50">
    <cfRule type="cellIs" dxfId="21781" priority="271" operator="lessThan">
      <formula>$C$4</formula>
    </cfRule>
  </conditionalFormatting>
  <conditionalFormatting sqref="T51">
    <cfRule type="cellIs" dxfId="21780" priority="272" operator="lessThan">
      <formula>$C$4</formula>
    </cfRule>
  </conditionalFormatting>
  <conditionalFormatting sqref="T52">
    <cfRule type="cellIs" dxfId="21779" priority="273" operator="lessThan">
      <formula>$C$4</formula>
    </cfRule>
  </conditionalFormatting>
  <conditionalFormatting sqref="T53">
    <cfRule type="cellIs" dxfId="21778" priority="274" operator="lessThan">
      <formula>$C$4</formula>
    </cfRule>
  </conditionalFormatting>
  <conditionalFormatting sqref="T54">
    <cfRule type="cellIs" dxfId="21777" priority="275" operator="lessThan">
      <formula>$C$4</formula>
    </cfRule>
  </conditionalFormatting>
  <conditionalFormatting sqref="T55">
    <cfRule type="cellIs" dxfId="21776" priority="276" operator="lessThan">
      <formula>$C$4</formula>
    </cfRule>
  </conditionalFormatting>
  <conditionalFormatting sqref="T56">
    <cfRule type="cellIs" dxfId="21775" priority="277" operator="lessThan">
      <formula>$C$4</formula>
    </cfRule>
  </conditionalFormatting>
  <conditionalFormatting sqref="T57">
    <cfRule type="cellIs" dxfId="21774" priority="278" operator="lessThan">
      <formula>$C$4</formula>
    </cfRule>
  </conditionalFormatting>
  <conditionalFormatting sqref="T58">
    <cfRule type="cellIs" dxfId="21773" priority="279" operator="lessThan">
      <formula>$C$4</formula>
    </cfRule>
  </conditionalFormatting>
  <conditionalFormatting sqref="T59">
    <cfRule type="cellIs" dxfId="21772" priority="280" operator="lessThan">
      <formula>$C$4</formula>
    </cfRule>
  </conditionalFormatting>
  <conditionalFormatting sqref="T60">
    <cfRule type="cellIs" dxfId="21771" priority="281" operator="lessThan">
      <formula>$C$4</formula>
    </cfRule>
  </conditionalFormatting>
  <conditionalFormatting sqref="W11">
    <cfRule type="cellIs" dxfId="21770" priority="282" operator="lessThan">
      <formula>$C$4</formula>
    </cfRule>
  </conditionalFormatting>
  <conditionalFormatting sqref="W12">
    <cfRule type="cellIs" dxfId="21769" priority="283" operator="lessThan">
      <formula>$C$4</formula>
    </cfRule>
  </conditionalFormatting>
  <conditionalFormatting sqref="W13">
    <cfRule type="cellIs" dxfId="21768" priority="284" operator="lessThan">
      <formula>$C$4</formula>
    </cfRule>
  </conditionalFormatting>
  <conditionalFormatting sqref="W14">
    <cfRule type="cellIs" dxfId="21767" priority="285" operator="lessThan">
      <formula>$C$4</formula>
    </cfRule>
  </conditionalFormatting>
  <conditionalFormatting sqref="W15">
    <cfRule type="cellIs" dxfId="21766" priority="286" operator="lessThan">
      <formula>$C$4</formula>
    </cfRule>
  </conditionalFormatting>
  <conditionalFormatting sqref="W16">
    <cfRule type="cellIs" dxfId="21765" priority="287" operator="lessThan">
      <formula>$C$4</formula>
    </cfRule>
  </conditionalFormatting>
  <conditionalFormatting sqref="W17">
    <cfRule type="cellIs" dxfId="21764" priority="288" operator="lessThan">
      <formula>$C$4</formula>
    </cfRule>
  </conditionalFormatting>
  <conditionalFormatting sqref="W18">
    <cfRule type="cellIs" dxfId="21763" priority="289" operator="lessThan">
      <formula>$C$4</formula>
    </cfRule>
  </conditionalFormatting>
  <conditionalFormatting sqref="W19">
    <cfRule type="cellIs" dxfId="21762" priority="290" operator="lessThan">
      <formula>$C$4</formula>
    </cfRule>
  </conditionalFormatting>
  <conditionalFormatting sqref="W20">
    <cfRule type="cellIs" dxfId="21761" priority="291" operator="lessThan">
      <formula>$C$4</formula>
    </cfRule>
  </conditionalFormatting>
  <conditionalFormatting sqref="W21">
    <cfRule type="cellIs" dxfId="21760" priority="292" operator="lessThan">
      <formula>$C$4</formula>
    </cfRule>
  </conditionalFormatting>
  <conditionalFormatting sqref="W22">
    <cfRule type="cellIs" dxfId="21759" priority="293" operator="lessThan">
      <formula>$C$4</formula>
    </cfRule>
  </conditionalFormatting>
  <conditionalFormatting sqref="W23">
    <cfRule type="cellIs" dxfId="21758" priority="294" operator="lessThan">
      <formula>$C$4</formula>
    </cfRule>
  </conditionalFormatting>
  <conditionalFormatting sqref="W24">
    <cfRule type="cellIs" dxfId="21757" priority="295" operator="lessThan">
      <formula>$C$4</formula>
    </cfRule>
  </conditionalFormatting>
  <conditionalFormatting sqref="W25">
    <cfRule type="cellIs" dxfId="21756" priority="296" operator="lessThan">
      <formula>$C$4</formula>
    </cfRule>
  </conditionalFormatting>
  <conditionalFormatting sqref="W26">
    <cfRule type="cellIs" dxfId="21755" priority="297" operator="lessThan">
      <formula>$C$4</formula>
    </cfRule>
  </conditionalFormatting>
  <conditionalFormatting sqref="W27">
    <cfRule type="cellIs" dxfId="21754" priority="298" operator="lessThan">
      <formula>$C$4</formula>
    </cfRule>
  </conditionalFormatting>
  <conditionalFormatting sqref="W28">
    <cfRule type="cellIs" dxfId="21753" priority="299" operator="lessThan">
      <formula>$C$4</formula>
    </cfRule>
  </conditionalFormatting>
  <conditionalFormatting sqref="W29">
    <cfRule type="cellIs" dxfId="21752" priority="300" operator="lessThan">
      <formula>$C$4</formula>
    </cfRule>
  </conditionalFormatting>
  <conditionalFormatting sqref="W30">
    <cfRule type="cellIs" dxfId="21751" priority="301" operator="lessThan">
      <formula>$C$4</formula>
    </cfRule>
  </conditionalFormatting>
  <conditionalFormatting sqref="W31">
    <cfRule type="cellIs" dxfId="21750" priority="302" operator="lessThan">
      <formula>$C$4</formula>
    </cfRule>
  </conditionalFormatting>
  <conditionalFormatting sqref="W32">
    <cfRule type="cellIs" dxfId="21749" priority="303" operator="lessThan">
      <formula>$C$4</formula>
    </cfRule>
  </conditionalFormatting>
  <conditionalFormatting sqref="W33">
    <cfRule type="cellIs" dxfId="21748" priority="304" operator="lessThan">
      <formula>$C$4</formula>
    </cfRule>
  </conditionalFormatting>
  <conditionalFormatting sqref="W34">
    <cfRule type="cellIs" dxfId="21747" priority="305" operator="lessThan">
      <formula>$C$4</formula>
    </cfRule>
  </conditionalFormatting>
  <conditionalFormatting sqref="W35">
    <cfRule type="cellIs" dxfId="21746" priority="306" operator="lessThan">
      <formula>$C$4</formula>
    </cfRule>
  </conditionalFormatting>
  <conditionalFormatting sqref="W36">
    <cfRule type="cellIs" dxfId="21745" priority="307" operator="lessThan">
      <formula>$C$4</formula>
    </cfRule>
  </conditionalFormatting>
  <conditionalFormatting sqref="W37">
    <cfRule type="cellIs" dxfId="21744" priority="308" operator="lessThan">
      <formula>$C$4</formula>
    </cfRule>
  </conditionalFormatting>
  <conditionalFormatting sqref="W38">
    <cfRule type="cellIs" dxfId="21743" priority="309" operator="lessThan">
      <formula>$C$4</formula>
    </cfRule>
  </conditionalFormatting>
  <conditionalFormatting sqref="W39">
    <cfRule type="cellIs" dxfId="21742" priority="310" operator="lessThan">
      <formula>$C$4</formula>
    </cfRule>
  </conditionalFormatting>
  <conditionalFormatting sqref="W40">
    <cfRule type="cellIs" dxfId="21741" priority="311" operator="lessThan">
      <formula>$C$4</formula>
    </cfRule>
  </conditionalFormatting>
  <conditionalFormatting sqref="W41">
    <cfRule type="cellIs" dxfId="21740" priority="312" operator="lessThan">
      <formula>$C$4</formula>
    </cfRule>
  </conditionalFormatting>
  <conditionalFormatting sqref="W42">
    <cfRule type="cellIs" dxfId="21739" priority="313" operator="lessThan">
      <formula>$C$4</formula>
    </cfRule>
  </conditionalFormatting>
  <conditionalFormatting sqref="W43">
    <cfRule type="cellIs" dxfId="21738" priority="314" operator="lessThan">
      <formula>$C$4</formula>
    </cfRule>
  </conditionalFormatting>
  <conditionalFormatting sqref="W44">
    <cfRule type="cellIs" dxfId="21737" priority="315" operator="lessThan">
      <formula>$C$4</formula>
    </cfRule>
  </conditionalFormatting>
  <conditionalFormatting sqref="W45">
    <cfRule type="cellIs" dxfId="21736" priority="316" operator="lessThan">
      <formula>$C$4</formula>
    </cfRule>
  </conditionalFormatting>
  <conditionalFormatting sqref="W46">
    <cfRule type="cellIs" dxfId="21735" priority="317" operator="lessThan">
      <formula>$C$4</formula>
    </cfRule>
  </conditionalFormatting>
  <conditionalFormatting sqref="W47">
    <cfRule type="cellIs" dxfId="21734" priority="318" operator="lessThan">
      <formula>$C$4</formula>
    </cfRule>
  </conditionalFormatting>
  <conditionalFormatting sqref="W48">
    <cfRule type="cellIs" dxfId="21733" priority="319" operator="lessThan">
      <formula>$C$4</formula>
    </cfRule>
  </conditionalFormatting>
  <conditionalFormatting sqref="W49">
    <cfRule type="cellIs" dxfId="21732" priority="320" operator="lessThan">
      <formula>$C$4</formula>
    </cfRule>
  </conditionalFormatting>
  <conditionalFormatting sqref="W50">
    <cfRule type="cellIs" dxfId="21731" priority="321" operator="lessThan">
      <formula>$C$4</formula>
    </cfRule>
  </conditionalFormatting>
  <conditionalFormatting sqref="W51">
    <cfRule type="cellIs" dxfId="21730" priority="322" operator="lessThan">
      <formula>$C$4</formula>
    </cfRule>
  </conditionalFormatting>
  <conditionalFormatting sqref="W52">
    <cfRule type="cellIs" dxfId="21729" priority="323" operator="lessThan">
      <formula>$C$4</formula>
    </cfRule>
  </conditionalFormatting>
  <conditionalFormatting sqref="W53">
    <cfRule type="cellIs" dxfId="21728" priority="324" operator="lessThan">
      <formula>$C$4</formula>
    </cfRule>
  </conditionalFormatting>
  <conditionalFormatting sqref="W54">
    <cfRule type="cellIs" dxfId="21727" priority="325" operator="lessThan">
      <formula>$C$4</formula>
    </cfRule>
  </conditionalFormatting>
  <conditionalFormatting sqref="W55">
    <cfRule type="cellIs" dxfId="21726" priority="326" operator="lessThan">
      <formula>$C$4</formula>
    </cfRule>
  </conditionalFormatting>
  <conditionalFormatting sqref="W56">
    <cfRule type="cellIs" dxfId="21725" priority="327" operator="lessThan">
      <formula>$C$4</formula>
    </cfRule>
  </conditionalFormatting>
  <conditionalFormatting sqref="W57">
    <cfRule type="cellIs" dxfId="21724" priority="328" operator="lessThan">
      <formula>$C$4</formula>
    </cfRule>
  </conditionalFormatting>
  <conditionalFormatting sqref="W58">
    <cfRule type="cellIs" dxfId="21723" priority="329" operator="lessThan">
      <formula>$C$4</formula>
    </cfRule>
  </conditionalFormatting>
  <conditionalFormatting sqref="W59">
    <cfRule type="cellIs" dxfId="21722" priority="330" operator="lessThan">
      <formula>$C$4</formula>
    </cfRule>
  </conditionalFormatting>
  <conditionalFormatting sqref="W60">
    <cfRule type="cellIs" dxfId="21721" priority="331" operator="lessThan">
      <formula>$C$4</formula>
    </cfRule>
  </conditionalFormatting>
  <conditionalFormatting sqref="X11">
    <cfRule type="cellIs" dxfId="21720" priority="332" operator="lessThan">
      <formula>$C$4</formula>
    </cfRule>
  </conditionalFormatting>
  <conditionalFormatting sqref="X12">
    <cfRule type="cellIs" dxfId="21719" priority="333" operator="lessThan">
      <formula>$C$4</formula>
    </cfRule>
  </conditionalFormatting>
  <conditionalFormatting sqref="X13">
    <cfRule type="cellIs" dxfId="21718" priority="334" operator="lessThan">
      <formula>$C$4</formula>
    </cfRule>
  </conditionalFormatting>
  <conditionalFormatting sqref="X14">
    <cfRule type="cellIs" dxfId="21717" priority="335" operator="lessThan">
      <formula>$C$4</formula>
    </cfRule>
  </conditionalFormatting>
  <conditionalFormatting sqref="X15">
    <cfRule type="cellIs" dxfId="21716" priority="336" operator="lessThan">
      <formula>$C$4</formula>
    </cfRule>
  </conditionalFormatting>
  <conditionalFormatting sqref="X16">
    <cfRule type="cellIs" dxfId="21715" priority="337" operator="lessThan">
      <formula>$C$4</formula>
    </cfRule>
  </conditionalFormatting>
  <conditionalFormatting sqref="X17">
    <cfRule type="cellIs" dxfId="21714" priority="338" operator="lessThan">
      <formula>$C$4</formula>
    </cfRule>
  </conditionalFormatting>
  <conditionalFormatting sqref="X18">
    <cfRule type="cellIs" dxfId="21713" priority="339" operator="lessThan">
      <formula>$C$4</formula>
    </cfRule>
  </conditionalFormatting>
  <conditionalFormatting sqref="X19">
    <cfRule type="cellIs" dxfId="21712" priority="340" operator="lessThan">
      <formula>$C$4</formula>
    </cfRule>
  </conditionalFormatting>
  <conditionalFormatting sqref="X20">
    <cfRule type="cellIs" dxfId="21711" priority="341" operator="lessThan">
      <formula>$C$4</formula>
    </cfRule>
  </conditionalFormatting>
  <conditionalFormatting sqref="X21">
    <cfRule type="cellIs" dxfId="21710" priority="342" operator="lessThan">
      <formula>$C$4</formula>
    </cfRule>
  </conditionalFormatting>
  <conditionalFormatting sqref="X22">
    <cfRule type="cellIs" dxfId="21709" priority="343" operator="lessThan">
      <formula>$C$4</formula>
    </cfRule>
  </conditionalFormatting>
  <conditionalFormatting sqref="X23">
    <cfRule type="cellIs" dxfId="21708" priority="344" operator="lessThan">
      <formula>$C$4</formula>
    </cfRule>
  </conditionalFormatting>
  <conditionalFormatting sqref="X24">
    <cfRule type="cellIs" dxfId="21707" priority="345" operator="lessThan">
      <formula>$C$4</formula>
    </cfRule>
  </conditionalFormatting>
  <conditionalFormatting sqref="X25">
    <cfRule type="cellIs" dxfId="21706" priority="346" operator="lessThan">
      <formula>$C$4</formula>
    </cfRule>
  </conditionalFormatting>
  <conditionalFormatting sqref="X26">
    <cfRule type="cellIs" dxfId="21705" priority="347" operator="lessThan">
      <formula>$C$4</formula>
    </cfRule>
  </conditionalFormatting>
  <conditionalFormatting sqref="X27">
    <cfRule type="cellIs" dxfId="21704" priority="348" operator="lessThan">
      <formula>$C$4</formula>
    </cfRule>
  </conditionalFormatting>
  <conditionalFormatting sqref="X28">
    <cfRule type="cellIs" dxfId="21703" priority="349" operator="lessThan">
      <formula>$C$4</formula>
    </cfRule>
  </conditionalFormatting>
  <conditionalFormatting sqref="X29">
    <cfRule type="cellIs" dxfId="21702" priority="350" operator="lessThan">
      <formula>$C$4</formula>
    </cfRule>
  </conditionalFormatting>
  <conditionalFormatting sqref="X30">
    <cfRule type="cellIs" dxfId="21701" priority="351" operator="lessThan">
      <formula>$C$4</formula>
    </cfRule>
  </conditionalFormatting>
  <conditionalFormatting sqref="X31">
    <cfRule type="cellIs" dxfId="21700" priority="352" operator="lessThan">
      <formula>$C$4</formula>
    </cfRule>
  </conditionalFormatting>
  <conditionalFormatting sqref="X32">
    <cfRule type="cellIs" dxfId="21699" priority="353" operator="lessThan">
      <formula>$C$4</formula>
    </cfRule>
  </conditionalFormatting>
  <conditionalFormatting sqref="X33">
    <cfRule type="cellIs" dxfId="21698" priority="354" operator="lessThan">
      <formula>$C$4</formula>
    </cfRule>
  </conditionalFormatting>
  <conditionalFormatting sqref="X34">
    <cfRule type="cellIs" dxfId="21697" priority="355" operator="lessThan">
      <formula>$C$4</formula>
    </cfRule>
  </conditionalFormatting>
  <conditionalFormatting sqref="X35">
    <cfRule type="cellIs" dxfId="21696" priority="356" operator="lessThan">
      <formula>$C$4</formula>
    </cfRule>
  </conditionalFormatting>
  <conditionalFormatting sqref="X36">
    <cfRule type="cellIs" dxfId="21695" priority="357" operator="lessThan">
      <formula>$C$4</formula>
    </cfRule>
  </conditionalFormatting>
  <conditionalFormatting sqref="X37">
    <cfRule type="cellIs" dxfId="21694" priority="358" operator="lessThan">
      <formula>$C$4</formula>
    </cfRule>
  </conditionalFormatting>
  <conditionalFormatting sqref="X38">
    <cfRule type="cellIs" dxfId="21693" priority="359" operator="lessThan">
      <formula>$C$4</formula>
    </cfRule>
  </conditionalFormatting>
  <conditionalFormatting sqref="X39">
    <cfRule type="cellIs" dxfId="21692" priority="360" operator="lessThan">
      <formula>$C$4</formula>
    </cfRule>
  </conditionalFormatting>
  <conditionalFormatting sqref="X40">
    <cfRule type="cellIs" dxfId="21691" priority="361" operator="lessThan">
      <formula>$C$4</formula>
    </cfRule>
  </conditionalFormatting>
  <conditionalFormatting sqref="X41">
    <cfRule type="cellIs" dxfId="21690" priority="362" operator="lessThan">
      <formula>$C$4</formula>
    </cfRule>
  </conditionalFormatting>
  <conditionalFormatting sqref="X42">
    <cfRule type="cellIs" dxfId="21689" priority="363" operator="lessThan">
      <formula>$C$4</formula>
    </cfRule>
  </conditionalFormatting>
  <conditionalFormatting sqref="X43">
    <cfRule type="cellIs" dxfId="21688" priority="364" operator="lessThan">
      <formula>$C$4</formula>
    </cfRule>
  </conditionalFormatting>
  <conditionalFormatting sqref="X44">
    <cfRule type="cellIs" dxfId="21687" priority="365" operator="lessThan">
      <formula>$C$4</formula>
    </cfRule>
  </conditionalFormatting>
  <conditionalFormatting sqref="X45">
    <cfRule type="cellIs" dxfId="21686" priority="366" operator="lessThan">
      <formula>$C$4</formula>
    </cfRule>
  </conditionalFormatting>
  <conditionalFormatting sqref="X46">
    <cfRule type="cellIs" dxfId="21685" priority="367" operator="lessThan">
      <formula>$C$4</formula>
    </cfRule>
  </conditionalFormatting>
  <conditionalFormatting sqref="X47">
    <cfRule type="cellIs" dxfId="21684" priority="368" operator="lessThan">
      <formula>$C$4</formula>
    </cfRule>
  </conditionalFormatting>
  <conditionalFormatting sqref="X48">
    <cfRule type="cellIs" dxfId="21683" priority="369" operator="lessThan">
      <formula>$C$4</formula>
    </cfRule>
  </conditionalFormatting>
  <conditionalFormatting sqref="X49">
    <cfRule type="cellIs" dxfId="21682" priority="370" operator="lessThan">
      <formula>$C$4</formula>
    </cfRule>
  </conditionalFormatting>
  <conditionalFormatting sqref="X50">
    <cfRule type="cellIs" dxfId="21681" priority="371" operator="lessThan">
      <formula>$C$4</formula>
    </cfRule>
  </conditionalFormatting>
  <conditionalFormatting sqref="X51">
    <cfRule type="cellIs" dxfId="21680" priority="372" operator="lessThan">
      <formula>$C$4</formula>
    </cfRule>
  </conditionalFormatting>
  <conditionalFormatting sqref="X52">
    <cfRule type="cellIs" dxfId="21679" priority="373" operator="lessThan">
      <formula>$C$4</formula>
    </cfRule>
  </conditionalFormatting>
  <conditionalFormatting sqref="X53">
    <cfRule type="cellIs" dxfId="21678" priority="374" operator="lessThan">
      <formula>$C$4</formula>
    </cfRule>
  </conditionalFormatting>
  <conditionalFormatting sqref="X54">
    <cfRule type="cellIs" dxfId="21677" priority="375" operator="lessThan">
      <formula>$C$4</formula>
    </cfRule>
  </conditionalFormatting>
  <conditionalFormatting sqref="X55">
    <cfRule type="cellIs" dxfId="21676" priority="376" operator="lessThan">
      <formula>$C$4</formula>
    </cfRule>
  </conditionalFormatting>
  <conditionalFormatting sqref="X56">
    <cfRule type="cellIs" dxfId="21675" priority="377" operator="lessThan">
      <formula>$C$4</formula>
    </cfRule>
  </conditionalFormatting>
  <conditionalFormatting sqref="X57">
    <cfRule type="cellIs" dxfId="21674" priority="378" operator="lessThan">
      <formula>$C$4</formula>
    </cfRule>
  </conditionalFormatting>
  <conditionalFormatting sqref="X58">
    <cfRule type="cellIs" dxfId="21673" priority="379" operator="lessThan">
      <formula>$C$4</formula>
    </cfRule>
  </conditionalFormatting>
  <conditionalFormatting sqref="X59">
    <cfRule type="cellIs" dxfId="21672" priority="380" operator="lessThan">
      <formula>$C$4</formula>
    </cfRule>
  </conditionalFormatting>
  <conditionalFormatting sqref="X60">
    <cfRule type="cellIs" dxfId="21671" priority="381" operator="lessThan">
      <formula>$C$4</formula>
    </cfRule>
  </conditionalFormatting>
  <conditionalFormatting sqref="Y11">
    <cfRule type="cellIs" dxfId="21670" priority="382" operator="lessThan">
      <formula>$C$4</formula>
    </cfRule>
  </conditionalFormatting>
  <conditionalFormatting sqref="Y12">
    <cfRule type="cellIs" dxfId="21669" priority="383" operator="lessThan">
      <formula>$C$4</formula>
    </cfRule>
  </conditionalFormatting>
  <conditionalFormatting sqref="Y13">
    <cfRule type="cellIs" dxfId="21668" priority="384" operator="lessThan">
      <formula>$C$4</formula>
    </cfRule>
  </conditionalFormatting>
  <conditionalFormatting sqref="Y14">
    <cfRule type="cellIs" dxfId="21667" priority="385" operator="lessThan">
      <formula>$C$4</formula>
    </cfRule>
  </conditionalFormatting>
  <conditionalFormatting sqref="Y15">
    <cfRule type="cellIs" dxfId="21666" priority="386" operator="lessThan">
      <formula>$C$4</formula>
    </cfRule>
  </conditionalFormatting>
  <conditionalFormatting sqref="Y16">
    <cfRule type="cellIs" dxfId="21665" priority="387" operator="lessThan">
      <formula>$C$4</formula>
    </cfRule>
  </conditionalFormatting>
  <conditionalFormatting sqref="Y17">
    <cfRule type="cellIs" dxfId="21664" priority="388" operator="lessThan">
      <formula>$C$4</formula>
    </cfRule>
  </conditionalFormatting>
  <conditionalFormatting sqref="Y18">
    <cfRule type="cellIs" dxfId="21663" priority="389" operator="lessThan">
      <formula>$C$4</formula>
    </cfRule>
  </conditionalFormatting>
  <conditionalFormatting sqref="Y19">
    <cfRule type="cellIs" dxfId="21662" priority="390" operator="lessThan">
      <formula>$C$4</formula>
    </cfRule>
  </conditionalFormatting>
  <conditionalFormatting sqref="Y20">
    <cfRule type="cellIs" dxfId="21661" priority="391" operator="lessThan">
      <formula>$C$4</formula>
    </cfRule>
  </conditionalFormatting>
  <conditionalFormatting sqref="Y21">
    <cfRule type="cellIs" dxfId="21660" priority="392" operator="lessThan">
      <formula>$C$4</formula>
    </cfRule>
  </conditionalFormatting>
  <conditionalFormatting sqref="Y22">
    <cfRule type="cellIs" dxfId="21659" priority="393" operator="lessThan">
      <formula>$C$4</formula>
    </cfRule>
  </conditionalFormatting>
  <conditionalFormatting sqref="Y23">
    <cfRule type="cellIs" dxfId="21658" priority="394" operator="lessThan">
      <formula>$C$4</formula>
    </cfRule>
  </conditionalFormatting>
  <conditionalFormatting sqref="Y24">
    <cfRule type="cellIs" dxfId="21657" priority="395" operator="lessThan">
      <formula>$C$4</formula>
    </cfRule>
  </conditionalFormatting>
  <conditionalFormatting sqref="Y25">
    <cfRule type="cellIs" dxfId="21656" priority="396" operator="lessThan">
      <formula>$C$4</formula>
    </cfRule>
  </conditionalFormatting>
  <conditionalFormatting sqref="Y26">
    <cfRule type="cellIs" dxfId="21655" priority="397" operator="lessThan">
      <formula>$C$4</formula>
    </cfRule>
  </conditionalFormatting>
  <conditionalFormatting sqref="Y27">
    <cfRule type="cellIs" dxfId="21654" priority="398" operator="lessThan">
      <formula>$C$4</formula>
    </cfRule>
  </conditionalFormatting>
  <conditionalFormatting sqref="Y28">
    <cfRule type="cellIs" dxfId="21653" priority="399" operator="lessThan">
      <formula>$C$4</formula>
    </cfRule>
  </conditionalFormatting>
  <conditionalFormatting sqref="Y29">
    <cfRule type="cellIs" dxfId="21652" priority="400" operator="lessThan">
      <formula>$C$4</formula>
    </cfRule>
  </conditionalFormatting>
  <conditionalFormatting sqref="Y30">
    <cfRule type="cellIs" dxfId="21651" priority="401" operator="lessThan">
      <formula>$C$4</formula>
    </cfRule>
  </conditionalFormatting>
  <conditionalFormatting sqref="Y31">
    <cfRule type="cellIs" dxfId="21650" priority="402" operator="lessThan">
      <formula>$C$4</formula>
    </cfRule>
  </conditionalFormatting>
  <conditionalFormatting sqref="Y32">
    <cfRule type="cellIs" dxfId="21649" priority="403" operator="lessThan">
      <formula>$C$4</formula>
    </cfRule>
  </conditionalFormatting>
  <conditionalFormatting sqref="Y33">
    <cfRule type="cellIs" dxfId="21648" priority="404" operator="lessThan">
      <formula>$C$4</formula>
    </cfRule>
  </conditionalFormatting>
  <conditionalFormatting sqref="Y34">
    <cfRule type="cellIs" dxfId="21647" priority="405" operator="lessThan">
      <formula>$C$4</formula>
    </cfRule>
  </conditionalFormatting>
  <conditionalFormatting sqref="Y35">
    <cfRule type="cellIs" dxfId="21646" priority="406" operator="lessThan">
      <formula>$C$4</formula>
    </cfRule>
  </conditionalFormatting>
  <conditionalFormatting sqref="Y36">
    <cfRule type="cellIs" dxfId="21645" priority="407" operator="lessThan">
      <formula>$C$4</formula>
    </cfRule>
  </conditionalFormatting>
  <conditionalFormatting sqref="Y37">
    <cfRule type="cellIs" dxfId="21644" priority="408" operator="lessThan">
      <formula>$C$4</formula>
    </cfRule>
  </conditionalFormatting>
  <conditionalFormatting sqref="Y38">
    <cfRule type="cellIs" dxfId="21643" priority="409" operator="lessThan">
      <formula>$C$4</formula>
    </cfRule>
  </conditionalFormatting>
  <conditionalFormatting sqref="Y39">
    <cfRule type="cellIs" dxfId="21642" priority="410" operator="lessThan">
      <formula>$C$4</formula>
    </cfRule>
  </conditionalFormatting>
  <conditionalFormatting sqref="Y40">
    <cfRule type="cellIs" dxfId="21641" priority="411" operator="lessThan">
      <formula>$C$4</formula>
    </cfRule>
  </conditionalFormatting>
  <conditionalFormatting sqref="Y41">
    <cfRule type="cellIs" dxfId="21640" priority="412" operator="lessThan">
      <formula>$C$4</formula>
    </cfRule>
  </conditionalFormatting>
  <conditionalFormatting sqref="Y42">
    <cfRule type="cellIs" dxfId="21639" priority="413" operator="lessThan">
      <formula>$C$4</formula>
    </cfRule>
  </conditionalFormatting>
  <conditionalFormatting sqref="Y43">
    <cfRule type="cellIs" dxfId="21638" priority="414" operator="lessThan">
      <formula>$C$4</formula>
    </cfRule>
  </conditionalFormatting>
  <conditionalFormatting sqref="Y44">
    <cfRule type="cellIs" dxfId="21637" priority="415" operator="lessThan">
      <formula>$C$4</formula>
    </cfRule>
  </conditionalFormatting>
  <conditionalFormatting sqref="Y45">
    <cfRule type="cellIs" dxfId="21636" priority="416" operator="lessThan">
      <formula>$C$4</formula>
    </cfRule>
  </conditionalFormatting>
  <conditionalFormatting sqref="Y46">
    <cfRule type="cellIs" dxfId="21635" priority="417" operator="lessThan">
      <formula>$C$4</formula>
    </cfRule>
  </conditionalFormatting>
  <conditionalFormatting sqref="Y47">
    <cfRule type="cellIs" dxfId="21634" priority="418" operator="lessThan">
      <formula>$C$4</formula>
    </cfRule>
  </conditionalFormatting>
  <conditionalFormatting sqref="Y48">
    <cfRule type="cellIs" dxfId="21633" priority="419" operator="lessThan">
      <formula>$C$4</formula>
    </cfRule>
  </conditionalFormatting>
  <conditionalFormatting sqref="Y49">
    <cfRule type="cellIs" dxfId="21632" priority="420" operator="lessThan">
      <formula>$C$4</formula>
    </cfRule>
  </conditionalFormatting>
  <conditionalFormatting sqref="Y50">
    <cfRule type="cellIs" dxfId="21631" priority="421" operator="lessThan">
      <formula>$C$4</formula>
    </cfRule>
  </conditionalFormatting>
  <conditionalFormatting sqref="Y51">
    <cfRule type="cellIs" dxfId="21630" priority="422" operator="lessThan">
      <formula>$C$4</formula>
    </cfRule>
  </conditionalFormatting>
  <conditionalFormatting sqref="Y52">
    <cfRule type="cellIs" dxfId="21629" priority="423" operator="lessThan">
      <formula>$C$4</formula>
    </cfRule>
  </conditionalFormatting>
  <conditionalFormatting sqref="Y53">
    <cfRule type="cellIs" dxfId="21628" priority="424" operator="lessThan">
      <formula>$C$4</formula>
    </cfRule>
  </conditionalFormatting>
  <conditionalFormatting sqref="Y54">
    <cfRule type="cellIs" dxfId="21627" priority="425" operator="lessThan">
      <formula>$C$4</formula>
    </cfRule>
  </conditionalFormatting>
  <conditionalFormatting sqref="Y55">
    <cfRule type="cellIs" dxfId="21626" priority="426" operator="lessThan">
      <formula>$C$4</formula>
    </cfRule>
  </conditionalFormatting>
  <conditionalFormatting sqref="Y56">
    <cfRule type="cellIs" dxfId="21625" priority="427" operator="lessThan">
      <formula>$C$4</formula>
    </cfRule>
  </conditionalFormatting>
  <conditionalFormatting sqref="Y57">
    <cfRule type="cellIs" dxfId="21624" priority="428" operator="lessThan">
      <formula>$C$4</formula>
    </cfRule>
  </conditionalFormatting>
  <conditionalFormatting sqref="Y58">
    <cfRule type="cellIs" dxfId="21623" priority="429" operator="lessThan">
      <formula>$C$4</formula>
    </cfRule>
  </conditionalFormatting>
  <conditionalFormatting sqref="Y59">
    <cfRule type="cellIs" dxfId="21622" priority="430" operator="lessThan">
      <formula>$C$4</formula>
    </cfRule>
  </conditionalFormatting>
  <conditionalFormatting sqref="Y60">
    <cfRule type="cellIs" dxfId="21621" priority="431" operator="lessThan">
      <formula>$C$4</formula>
    </cfRule>
  </conditionalFormatting>
  <conditionalFormatting sqref="Z11">
    <cfRule type="cellIs" dxfId="21620" priority="432" operator="lessThan">
      <formula>$C$4</formula>
    </cfRule>
  </conditionalFormatting>
  <conditionalFormatting sqref="Z12">
    <cfRule type="cellIs" dxfId="21619" priority="433" operator="lessThan">
      <formula>$C$4</formula>
    </cfRule>
  </conditionalFormatting>
  <conditionalFormatting sqref="Z13">
    <cfRule type="cellIs" dxfId="21618" priority="434" operator="lessThan">
      <formula>$C$4</formula>
    </cfRule>
  </conditionalFormatting>
  <conditionalFormatting sqref="Z14">
    <cfRule type="cellIs" dxfId="21617" priority="435" operator="lessThan">
      <formula>$C$4</formula>
    </cfRule>
  </conditionalFormatting>
  <conditionalFormatting sqref="Z15">
    <cfRule type="cellIs" dxfId="21616" priority="436" operator="lessThan">
      <formula>$C$4</formula>
    </cfRule>
  </conditionalFormatting>
  <conditionalFormatting sqref="Z16">
    <cfRule type="cellIs" dxfId="21615" priority="437" operator="lessThan">
      <formula>$C$4</formula>
    </cfRule>
  </conditionalFormatting>
  <conditionalFormatting sqref="Z17">
    <cfRule type="cellIs" dxfId="21614" priority="438" operator="lessThan">
      <formula>$C$4</formula>
    </cfRule>
  </conditionalFormatting>
  <conditionalFormatting sqref="Z18">
    <cfRule type="cellIs" dxfId="21613" priority="439" operator="lessThan">
      <formula>$C$4</formula>
    </cfRule>
  </conditionalFormatting>
  <conditionalFormatting sqref="Z19">
    <cfRule type="cellIs" dxfId="21612" priority="440" operator="lessThan">
      <formula>$C$4</formula>
    </cfRule>
  </conditionalFormatting>
  <conditionalFormatting sqref="Z20">
    <cfRule type="cellIs" dxfId="21611" priority="441" operator="lessThan">
      <formula>$C$4</formula>
    </cfRule>
  </conditionalFormatting>
  <conditionalFormatting sqref="Z21">
    <cfRule type="cellIs" dxfId="21610" priority="442" operator="lessThan">
      <formula>$C$4</formula>
    </cfRule>
  </conditionalFormatting>
  <conditionalFormatting sqref="Z22">
    <cfRule type="cellIs" dxfId="21609" priority="443" operator="lessThan">
      <formula>$C$4</formula>
    </cfRule>
  </conditionalFormatting>
  <conditionalFormatting sqref="Z23">
    <cfRule type="cellIs" dxfId="21608" priority="444" operator="lessThan">
      <formula>$C$4</formula>
    </cfRule>
  </conditionalFormatting>
  <conditionalFormatting sqref="Z24">
    <cfRule type="cellIs" dxfId="21607" priority="445" operator="lessThan">
      <formula>$C$4</formula>
    </cfRule>
  </conditionalFormatting>
  <conditionalFormatting sqref="Z25">
    <cfRule type="cellIs" dxfId="21606" priority="446" operator="lessThan">
      <formula>$C$4</formula>
    </cfRule>
  </conditionalFormatting>
  <conditionalFormatting sqref="Z26">
    <cfRule type="cellIs" dxfId="21605" priority="447" operator="lessThan">
      <formula>$C$4</formula>
    </cfRule>
  </conditionalFormatting>
  <conditionalFormatting sqref="Z27">
    <cfRule type="cellIs" dxfId="21604" priority="448" operator="lessThan">
      <formula>$C$4</formula>
    </cfRule>
  </conditionalFormatting>
  <conditionalFormatting sqref="Z28">
    <cfRule type="cellIs" dxfId="21603" priority="449" operator="lessThan">
      <formula>$C$4</formula>
    </cfRule>
  </conditionalFormatting>
  <conditionalFormatting sqref="Z29">
    <cfRule type="cellIs" dxfId="21602" priority="450" operator="lessThan">
      <formula>$C$4</formula>
    </cfRule>
  </conditionalFormatting>
  <conditionalFormatting sqref="Z30">
    <cfRule type="cellIs" dxfId="21601" priority="451" operator="lessThan">
      <formula>$C$4</formula>
    </cfRule>
  </conditionalFormatting>
  <conditionalFormatting sqref="Z31">
    <cfRule type="cellIs" dxfId="21600" priority="452" operator="lessThan">
      <formula>$C$4</formula>
    </cfRule>
  </conditionalFormatting>
  <conditionalFormatting sqref="Z32">
    <cfRule type="cellIs" dxfId="21599" priority="453" operator="lessThan">
      <formula>$C$4</formula>
    </cfRule>
  </conditionalFormatting>
  <conditionalFormatting sqref="Z33">
    <cfRule type="cellIs" dxfId="21598" priority="454" operator="lessThan">
      <formula>$C$4</formula>
    </cfRule>
  </conditionalFormatting>
  <conditionalFormatting sqref="Z34">
    <cfRule type="cellIs" dxfId="21597" priority="455" operator="lessThan">
      <formula>$C$4</formula>
    </cfRule>
  </conditionalFormatting>
  <conditionalFormatting sqref="Z35">
    <cfRule type="cellIs" dxfId="21596" priority="456" operator="lessThan">
      <formula>$C$4</formula>
    </cfRule>
  </conditionalFormatting>
  <conditionalFormatting sqref="Z36">
    <cfRule type="cellIs" dxfId="21595" priority="457" operator="lessThan">
      <formula>$C$4</formula>
    </cfRule>
  </conditionalFormatting>
  <conditionalFormatting sqref="Z37">
    <cfRule type="cellIs" dxfId="21594" priority="458" operator="lessThan">
      <formula>$C$4</formula>
    </cfRule>
  </conditionalFormatting>
  <conditionalFormatting sqref="Z38">
    <cfRule type="cellIs" dxfId="21593" priority="459" operator="lessThan">
      <formula>$C$4</formula>
    </cfRule>
  </conditionalFormatting>
  <conditionalFormatting sqref="Z39">
    <cfRule type="cellIs" dxfId="21592" priority="460" operator="lessThan">
      <formula>$C$4</formula>
    </cfRule>
  </conditionalFormatting>
  <conditionalFormatting sqref="Z40">
    <cfRule type="cellIs" dxfId="21591" priority="461" operator="lessThan">
      <formula>$C$4</formula>
    </cfRule>
  </conditionalFormatting>
  <conditionalFormatting sqref="Z41">
    <cfRule type="cellIs" dxfId="21590" priority="462" operator="lessThan">
      <formula>$C$4</formula>
    </cfRule>
  </conditionalFormatting>
  <conditionalFormatting sqref="Z42">
    <cfRule type="cellIs" dxfId="21589" priority="463" operator="lessThan">
      <formula>$C$4</formula>
    </cfRule>
  </conditionalFormatting>
  <conditionalFormatting sqref="Z43">
    <cfRule type="cellIs" dxfId="21588" priority="464" operator="lessThan">
      <formula>$C$4</formula>
    </cfRule>
  </conditionalFormatting>
  <conditionalFormatting sqref="Z44">
    <cfRule type="cellIs" dxfId="21587" priority="465" operator="lessThan">
      <formula>$C$4</formula>
    </cfRule>
  </conditionalFormatting>
  <conditionalFormatting sqref="Z45">
    <cfRule type="cellIs" dxfId="21586" priority="466" operator="lessThan">
      <formula>$C$4</formula>
    </cfRule>
  </conditionalFormatting>
  <conditionalFormatting sqref="Z46">
    <cfRule type="cellIs" dxfId="21585" priority="467" operator="lessThan">
      <formula>$C$4</formula>
    </cfRule>
  </conditionalFormatting>
  <conditionalFormatting sqref="Z47">
    <cfRule type="cellIs" dxfId="21584" priority="468" operator="lessThan">
      <formula>$C$4</formula>
    </cfRule>
  </conditionalFormatting>
  <conditionalFormatting sqref="Z48">
    <cfRule type="cellIs" dxfId="21583" priority="469" operator="lessThan">
      <formula>$C$4</formula>
    </cfRule>
  </conditionalFormatting>
  <conditionalFormatting sqref="Z49">
    <cfRule type="cellIs" dxfId="21582" priority="470" operator="lessThan">
      <formula>$C$4</formula>
    </cfRule>
  </conditionalFormatting>
  <conditionalFormatting sqref="Z50">
    <cfRule type="cellIs" dxfId="21581" priority="471" operator="lessThan">
      <formula>$C$4</formula>
    </cfRule>
  </conditionalFormatting>
  <conditionalFormatting sqref="Z51">
    <cfRule type="cellIs" dxfId="21580" priority="472" operator="lessThan">
      <formula>$C$4</formula>
    </cfRule>
  </conditionalFormatting>
  <conditionalFormatting sqref="Z52">
    <cfRule type="cellIs" dxfId="21579" priority="473" operator="lessThan">
      <formula>$C$4</formula>
    </cfRule>
  </conditionalFormatting>
  <conditionalFormatting sqref="Z53">
    <cfRule type="cellIs" dxfId="21578" priority="474" operator="lessThan">
      <formula>$C$4</formula>
    </cfRule>
  </conditionalFormatting>
  <conditionalFormatting sqref="Z54">
    <cfRule type="cellIs" dxfId="21577" priority="475" operator="lessThan">
      <formula>$C$4</formula>
    </cfRule>
  </conditionalFormatting>
  <conditionalFormatting sqref="Z55">
    <cfRule type="cellIs" dxfId="21576" priority="476" operator="lessThan">
      <formula>$C$4</formula>
    </cfRule>
  </conditionalFormatting>
  <conditionalFormatting sqref="Z56">
    <cfRule type="cellIs" dxfId="21575" priority="477" operator="lessThan">
      <formula>$C$4</formula>
    </cfRule>
  </conditionalFormatting>
  <conditionalFormatting sqref="Z57">
    <cfRule type="cellIs" dxfId="21574" priority="478" operator="lessThan">
      <formula>$C$4</formula>
    </cfRule>
  </conditionalFormatting>
  <conditionalFormatting sqref="Z58">
    <cfRule type="cellIs" dxfId="21573" priority="479" operator="lessThan">
      <formula>$C$4</formula>
    </cfRule>
  </conditionalFormatting>
  <conditionalFormatting sqref="Z59">
    <cfRule type="cellIs" dxfId="21572" priority="480" operator="lessThan">
      <formula>$C$4</formula>
    </cfRule>
  </conditionalFormatting>
  <conditionalFormatting sqref="Z60">
    <cfRule type="cellIs" dxfId="21571" priority="481" operator="lessThan">
      <formula>$C$4</formula>
    </cfRule>
  </conditionalFormatting>
  <conditionalFormatting sqref="AA11">
    <cfRule type="cellIs" dxfId="21570" priority="482" operator="lessThan">
      <formula>$C$4</formula>
    </cfRule>
  </conditionalFormatting>
  <conditionalFormatting sqref="AA12">
    <cfRule type="cellIs" dxfId="21569" priority="483" operator="lessThan">
      <formula>$C$4</formula>
    </cfRule>
  </conditionalFormatting>
  <conditionalFormatting sqref="AA13">
    <cfRule type="cellIs" dxfId="21568" priority="484" operator="lessThan">
      <formula>$C$4</formula>
    </cfRule>
  </conditionalFormatting>
  <conditionalFormatting sqref="AA14">
    <cfRule type="cellIs" dxfId="21567" priority="485" operator="lessThan">
      <formula>$C$4</formula>
    </cfRule>
  </conditionalFormatting>
  <conditionalFormatting sqref="AA15">
    <cfRule type="cellIs" dxfId="21566" priority="486" operator="lessThan">
      <formula>$C$4</formula>
    </cfRule>
  </conditionalFormatting>
  <conditionalFormatting sqref="AA16">
    <cfRule type="cellIs" dxfId="21565" priority="487" operator="lessThan">
      <formula>$C$4</formula>
    </cfRule>
  </conditionalFormatting>
  <conditionalFormatting sqref="AA17">
    <cfRule type="cellIs" dxfId="21564" priority="488" operator="lessThan">
      <formula>$C$4</formula>
    </cfRule>
  </conditionalFormatting>
  <conditionalFormatting sqref="AA18">
    <cfRule type="cellIs" dxfId="21563" priority="489" operator="lessThan">
      <formula>$C$4</formula>
    </cfRule>
  </conditionalFormatting>
  <conditionalFormatting sqref="AA19">
    <cfRule type="cellIs" dxfId="21562" priority="490" operator="lessThan">
      <formula>$C$4</formula>
    </cfRule>
  </conditionalFormatting>
  <conditionalFormatting sqref="AA20">
    <cfRule type="cellIs" dxfId="21561" priority="491" operator="lessThan">
      <formula>$C$4</formula>
    </cfRule>
  </conditionalFormatting>
  <conditionalFormatting sqref="AA21">
    <cfRule type="cellIs" dxfId="21560" priority="492" operator="lessThan">
      <formula>$C$4</formula>
    </cfRule>
  </conditionalFormatting>
  <conditionalFormatting sqref="AA22">
    <cfRule type="cellIs" dxfId="21559" priority="493" operator="lessThan">
      <formula>$C$4</formula>
    </cfRule>
  </conditionalFormatting>
  <conditionalFormatting sqref="AA23">
    <cfRule type="cellIs" dxfId="21558" priority="494" operator="lessThan">
      <formula>$C$4</formula>
    </cfRule>
  </conditionalFormatting>
  <conditionalFormatting sqref="AA24">
    <cfRule type="cellIs" dxfId="21557" priority="495" operator="lessThan">
      <formula>$C$4</formula>
    </cfRule>
  </conditionalFormatting>
  <conditionalFormatting sqref="AA25">
    <cfRule type="cellIs" dxfId="21556" priority="496" operator="lessThan">
      <formula>$C$4</formula>
    </cfRule>
  </conditionalFormatting>
  <conditionalFormatting sqref="AA26">
    <cfRule type="cellIs" dxfId="21555" priority="497" operator="lessThan">
      <formula>$C$4</formula>
    </cfRule>
  </conditionalFormatting>
  <conditionalFormatting sqref="AA27">
    <cfRule type="cellIs" dxfId="21554" priority="498" operator="lessThan">
      <formula>$C$4</formula>
    </cfRule>
  </conditionalFormatting>
  <conditionalFormatting sqref="AA28">
    <cfRule type="cellIs" dxfId="21553" priority="499" operator="lessThan">
      <formula>$C$4</formula>
    </cfRule>
  </conditionalFormatting>
  <conditionalFormatting sqref="AA29">
    <cfRule type="cellIs" dxfId="21552" priority="500" operator="lessThan">
      <formula>$C$4</formula>
    </cfRule>
  </conditionalFormatting>
  <conditionalFormatting sqref="AA30">
    <cfRule type="cellIs" dxfId="21551" priority="501" operator="lessThan">
      <formula>$C$4</formula>
    </cfRule>
  </conditionalFormatting>
  <conditionalFormatting sqref="AA31">
    <cfRule type="cellIs" dxfId="21550" priority="502" operator="lessThan">
      <formula>$C$4</formula>
    </cfRule>
  </conditionalFormatting>
  <conditionalFormatting sqref="AA32">
    <cfRule type="cellIs" dxfId="21549" priority="503" operator="lessThan">
      <formula>$C$4</formula>
    </cfRule>
  </conditionalFormatting>
  <conditionalFormatting sqref="AA33">
    <cfRule type="cellIs" dxfId="21548" priority="504" operator="lessThan">
      <formula>$C$4</formula>
    </cfRule>
  </conditionalFormatting>
  <conditionalFormatting sqref="AA34">
    <cfRule type="cellIs" dxfId="21547" priority="505" operator="lessThan">
      <formula>$C$4</formula>
    </cfRule>
  </conditionalFormatting>
  <conditionalFormatting sqref="AA35">
    <cfRule type="cellIs" dxfId="21546" priority="506" operator="lessThan">
      <formula>$C$4</formula>
    </cfRule>
  </conditionalFormatting>
  <conditionalFormatting sqref="AA36">
    <cfRule type="cellIs" dxfId="21545" priority="507" operator="lessThan">
      <formula>$C$4</formula>
    </cfRule>
  </conditionalFormatting>
  <conditionalFormatting sqref="AA37">
    <cfRule type="cellIs" dxfId="21544" priority="508" operator="lessThan">
      <formula>$C$4</formula>
    </cfRule>
  </conditionalFormatting>
  <conditionalFormatting sqref="AA38">
    <cfRule type="cellIs" dxfId="21543" priority="509" operator="lessThan">
      <formula>$C$4</formula>
    </cfRule>
  </conditionalFormatting>
  <conditionalFormatting sqref="AA39">
    <cfRule type="cellIs" dxfId="21542" priority="510" operator="lessThan">
      <formula>$C$4</formula>
    </cfRule>
  </conditionalFormatting>
  <conditionalFormatting sqref="AA40">
    <cfRule type="cellIs" dxfId="21541" priority="511" operator="lessThan">
      <formula>$C$4</formula>
    </cfRule>
  </conditionalFormatting>
  <conditionalFormatting sqref="AA41">
    <cfRule type="cellIs" dxfId="21540" priority="512" operator="lessThan">
      <formula>$C$4</formula>
    </cfRule>
  </conditionalFormatting>
  <conditionalFormatting sqref="AA42">
    <cfRule type="cellIs" dxfId="21539" priority="513" operator="lessThan">
      <formula>$C$4</formula>
    </cfRule>
  </conditionalFormatting>
  <conditionalFormatting sqref="AA43">
    <cfRule type="cellIs" dxfId="21538" priority="514" operator="lessThan">
      <formula>$C$4</formula>
    </cfRule>
  </conditionalFormatting>
  <conditionalFormatting sqref="AA44">
    <cfRule type="cellIs" dxfId="21537" priority="515" operator="lessThan">
      <formula>$C$4</formula>
    </cfRule>
  </conditionalFormatting>
  <conditionalFormatting sqref="AA45">
    <cfRule type="cellIs" dxfId="21536" priority="516" operator="lessThan">
      <formula>$C$4</formula>
    </cfRule>
  </conditionalFormatting>
  <conditionalFormatting sqref="AA46">
    <cfRule type="cellIs" dxfId="21535" priority="517" operator="lessThan">
      <formula>$C$4</formula>
    </cfRule>
  </conditionalFormatting>
  <conditionalFormatting sqref="AA47">
    <cfRule type="cellIs" dxfId="21534" priority="518" operator="lessThan">
      <formula>$C$4</formula>
    </cfRule>
  </conditionalFormatting>
  <conditionalFormatting sqref="AA48">
    <cfRule type="cellIs" dxfId="21533" priority="519" operator="lessThan">
      <formula>$C$4</formula>
    </cfRule>
  </conditionalFormatting>
  <conditionalFormatting sqref="AA49">
    <cfRule type="cellIs" dxfId="21532" priority="520" operator="lessThan">
      <formula>$C$4</formula>
    </cfRule>
  </conditionalFormatting>
  <conditionalFormatting sqref="AA50">
    <cfRule type="cellIs" dxfId="21531" priority="521" operator="lessThan">
      <formula>$C$4</formula>
    </cfRule>
  </conditionalFormatting>
  <conditionalFormatting sqref="AA51">
    <cfRule type="cellIs" dxfId="21530" priority="522" operator="lessThan">
      <formula>$C$4</formula>
    </cfRule>
  </conditionalFormatting>
  <conditionalFormatting sqref="AA52">
    <cfRule type="cellIs" dxfId="21529" priority="523" operator="lessThan">
      <formula>$C$4</formula>
    </cfRule>
  </conditionalFormatting>
  <conditionalFormatting sqref="AA53">
    <cfRule type="cellIs" dxfId="21528" priority="524" operator="lessThan">
      <formula>$C$4</formula>
    </cfRule>
  </conditionalFormatting>
  <conditionalFormatting sqref="AA54">
    <cfRule type="cellIs" dxfId="21527" priority="525" operator="lessThan">
      <formula>$C$4</formula>
    </cfRule>
  </conditionalFormatting>
  <conditionalFormatting sqref="AA55">
    <cfRule type="cellIs" dxfId="21526" priority="526" operator="lessThan">
      <formula>$C$4</formula>
    </cfRule>
  </conditionalFormatting>
  <conditionalFormatting sqref="AA56">
    <cfRule type="cellIs" dxfId="21525" priority="527" operator="lessThan">
      <formula>$C$4</formula>
    </cfRule>
  </conditionalFormatting>
  <conditionalFormatting sqref="AA57">
    <cfRule type="cellIs" dxfId="21524" priority="528" operator="lessThan">
      <formula>$C$4</formula>
    </cfRule>
  </conditionalFormatting>
  <conditionalFormatting sqref="AA58">
    <cfRule type="cellIs" dxfId="21523" priority="529" operator="lessThan">
      <formula>$C$4</formula>
    </cfRule>
  </conditionalFormatting>
  <conditionalFormatting sqref="AA59">
    <cfRule type="cellIs" dxfId="21522" priority="530" operator="lessThan">
      <formula>$C$4</formula>
    </cfRule>
  </conditionalFormatting>
  <conditionalFormatting sqref="AA60">
    <cfRule type="cellIs" dxfId="21521" priority="531" operator="lessThan">
      <formula>$C$4</formula>
    </cfRule>
  </conditionalFormatting>
  <conditionalFormatting sqref="AB11">
    <cfRule type="cellIs" dxfId="21520" priority="532" operator="lessThan">
      <formula>$C$4</formula>
    </cfRule>
  </conditionalFormatting>
  <conditionalFormatting sqref="AB12">
    <cfRule type="cellIs" dxfId="21519" priority="533" operator="lessThan">
      <formula>$C$4</formula>
    </cfRule>
  </conditionalFormatting>
  <conditionalFormatting sqref="AB13">
    <cfRule type="cellIs" dxfId="21518" priority="534" operator="lessThan">
      <formula>$C$4</formula>
    </cfRule>
  </conditionalFormatting>
  <conditionalFormatting sqref="AB14">
    <cfRule type="cellIs" dxfId="21517" priority="535" operator="lessThan">
      <formula>$C$4</formula>
    </cfRule>
  </conditionalFormatting>
  <conditionalFormatting sqref="AB15">
    <cfRule type="cellIs" dxfId="21516" priority="536" operator="lessThan">
      <formula>$C$4</formula>
    </cfRule>
  </conditionalFormatting>
  <conditionalFormatting sqref="AB16">
    <cfRule type="cellIs" dxfId="21515" priority="537" operator="lessThan">
      <formula>$C$4</formula>
    </cfRule>
  </conditionalFormatting>
  <conditionalFormatting sqref="AB17">
    <cfRule type="cellIs" dxfId="21514" priority="538" operator="lessThan">
      <formula>$C$4</formula>
    </cfRule>
  </conditionalFormatting>
  <conditionalFormatting sqref="AB18">
    <cfRule type="cellIs" dxfId="21513" priority="539" operator="lessThan">
      <formula>$C$4</formula>
    </cfRule>
  </conditionalFormatting>
  <conditionalFormatting sqref="AB19">
    <cfRule type="cellIs" dxfId="21512" priority="540" operator="lessThan">
      <formula>$C$4</formula>
    </cfRule>
  </conditionalFormatting>
  <conditionalFormatting sqref="AB20">
    <cfRule type="cellIs" dxfId="21511" priority="541" operator="lessThan">
      <formula>$C$4</formula>
    </cfRule>
  </conditionalFormatting>
  <conditionalFormatting sqref="AB21">
    <cfRule type="cellIs" dxfId="21510" priority="542" operator="lessThan">
      <formula>$C$4</formula>
    </cfRule>
  </conditionalFormatting>
  <conditionalFormatting sqref="AB22">
    <cfRule type="cellIs" dxfId="21509" priority="543" operator="lessThan">
      <formula>$C$4</formula>
    </cfRule>
  </conditionalFormatting>
  <conditionalFormatting sqref="AB23">
    <cfRule type="cellIs" dxfId="21508" priority="544" operator="lessThan">
      <formula>$C$4</formula>
    </cfRule>
  </conditionalFormatting>
  <conditionalFormatting sqref="AB24">
    <cfRule type="cellIs" dxfId="21507" priority="545" operator="lessThan">
      <formula>$C$4</formula>
    </cfRule>
  </conditionalFormatting>
  <conditionalFormatting sqref="AB25">
    <cfRule type="cellIs" dxfId="21506" priority="546" operator="lessThan">
      <formula>$C$4</formula>
    </cfRule>
  </conditionalFormatting>
  <conditionalFormatting sqref="AB26">
    <cfRule type="cellIs" dxfId="21505" priority="547" operator="lessThan">
      <formula>$C$4</formula>
    </cfRule>
  </conditionalFormatting>
  <conditionalFormatting sqref="AB27">
    <cfRule type="cellIs" dxfId="21504" priority="548" operator="lessThan">
      <formula>$C$4</formula>
    </cfRule>
  </conditionalFormatting>
  <conditionalFormatting sqref="AB28">
    <cfRule type="cellIs" dxfId="21503" priority="549" operator="lessThan">
      <formula>$C$4</formula>
    </cfRule>
  </conditionalFormatting>
  <conditionalFormatting sqref="AB29">
    <cfRule type="cellIs" dxfId="21502" priority="550" operator="lessThan">
      <formula>$C$4</formula>
    </cfRule>
  </conditionalFormatting>
  <conditionalFormatting sqref="AB30">
    <cfRule type="cellIs" dxfId="21501" priority="551" operator="lessThan">
      <formula>$C$4</formula>
    </cfRule>
  </conditionalFormatting>
  <conditionalFormatting sqref="AB31">
    <cfRule type="cellIs" dxfId="21500" priority="552" operator="lessThan">
      <formula>$C$4</formula>
    </cfRule>
  </conditionalFormatting>
  <conditionalFormatting sqref="AB32">
    <cfRule type="cellIs" dxfId="21499" priority="553" operator="lessThan">
      <formula>$C$4</formula>
    </cfRule>
  </conditionalFormatting>
  <conditionalFormatting sqref="AB33">
    <cfRule type="cellIs" dxfId="21498" priority="554" operator="lessThan">
      <formula>$C$4</formula>
    </cfRule>
  </conditionalFormatting>
  <conditionalFormatting sqref="AB34">
    <cfRule type="cellIs" dxfId="21497" priority="555" operator="lessThan">
      <formula>$C$4</formula>
    </cfRule>
  </conditionalFormatting>
  <conditionalFormatting sqref="AB35">
    <cfRule type="cellIs" dxfId="21496" priority="556" operator="lessThan">
      <formula>$C$4</formula>
    </cfRule>
  </conditionalFormatting>
  <conditionalFormatting sqref="AB36">
    <cfRule type="cellIs" dxfId="21495" priority="557" operator="lessThan">
      <formula>$C$4</formula>
    </cfRule>
  </conditionalFormatting>
  <conditionalFormatting sqref="AB37">
    <cfRule type="cellIs" dxfId="21494" priority="558" operator="lessThan">
      <formula>$C$4</formula>
    </cfRule>
  </conditionalFormatting>
  <conditionalFormatting sqref="AB38">
    <cfRule type="cellIs" dxfId="21493" priority="559" operator="lessThan">
      <formula>$C$4</formula>
    </cfRule>
  </conditionalFormatting>
  <conditionalFormatting sqref="AB39">
    <cfRule type="cellIs" dxfId="21492" priority="560" operator="lessThan">
      <formula>$C$4</formula>
    </cfRule>
  </conditionalFormatting>
  <conditionalFormatting sqref="AB40">
    <cfRule type="cellIs" dxfId="21491" priority="561" operator="lessThan">
      <formula>$C$4</formula>
    </cfRule>
  </conditionalFormatting>
  <conditionalFormatting sqref="AB41">
    <cfRule type="cellIs" dxfId="21490" priority="562" operator="lessThan">
      <formula>$C$4</formula>
    </cfRule>
  </conditionalFormatting>
  <conditionalFormatting sqref="AB42">
    <cfRule type="cellIs" dxfId="21489" priority="563" operator="lessThan">
      <formula>$C$4</formula>
    </cfRule>
  </conditionalFormatting>
  <conditionalFormatting sqref="AB43">
    <cfRule type="cellIs" dxfId="21488" priority="564" operator="lessThan">
      <formula>$C$4</formula>
    </cfRule>
  </conditionalFormatting>
  <conditionalFormatting sqref="AB44">
    <cfRule type="cellIs" dxfId="21487" priority="565" operator="lessThan">
      <formula>$C$4</formula>
    </cfRule>
  </conditionalFormatting>
  <conditionalFormatting sqref="AB45">
    <cfRule type="cellIs" dxfId="21486" priority="566" operator="lessThan">
      <formula>$C$4</formula>
    </cfRule>
  </conditionalFormatting>
  <conditionalFormatting sqref="AB46">
    <cfRule type="cellIs" dxfId="21485" priority="567" operator="lessThan">
      <formula>$C$4</formula>
    </cfRule>
  </conditionalFormatting>
  <conditionalFormatting sqref="AB47">
    <cfRule type="cellIs" dxfId="21484" priority="568" operator="lessThan">
      <formula>$C$4</formula>
    </cfRule>
  </conditionalFormatting>
  <conditionalFormatting sqref="AB48">
    <cfRule type="cellIs" dxfId="21483" priority="569" operator="lessThan">
      <formula>$C$4</formula>
    </cfRule>
  </conditionalFormatting>
  <conditionalFormatting sqref="AB49">
    <cfRule type="cellIs" dxfId="21482" priority="570" operator="lessThan">
      <formula>$C$4</formula>
    </cfRule>
  </conditionalFormatting>
  <conditionalFormatting sqref="AB50">
    <cfRule type="cellIs" dxfId="21481" priority="571" operator="lessThan">
      <formula>$C$4</formula>
    </cfRule>
  </conditionalFormatting>
  <conditionalFormatting sqref="AB51">
    <cfRule type="cellIs" dxfId="21480" priority="572" operator="lessThan">
      <formula>$C$4</formula>
    </cfRule>
  </conditionalFormatting>
  <conditionalFormatting sqref="AB52">
    <cfRule type="cellIs" dxfId="21479" priority="573" operator="lessThan">
      <formula>$C$4</formula>
    </cfRule>
  </conditionalFormatting>
  <conditionalFormatting sqref="AB53">
    <cfRule type="cellIs" dxfId="21478" priority="574" operator="lessThan">
      <formula>$C$4</formula>
    </cfRule>
  </conditionalFormatting>
  <conditionalFormatting sqref="AB54">
    <cfRule type="cellIs" dxfId="21477" priority="575" operator="lessThan">
      <formula>$C$4</formula>
    </cfRule>
  </conditionalFormatting>
  <conditionalFormatting sqref="AB55">
    <cfRule type="cellIs" dxfId="21476" priority="576" operator="lessThan">
      <formula>$C$4</formula>
    </cfRule>
  </conditionalFormatting>
  <conditionalFormatting sqref="AB56">
    <cfRule type="cellIs" dxfId="21475" priority="577" operator="lessThan">
      <formula>$C$4</formula>
    </cfRule>
  </conditionalFormatting>
  <conditionalFormatting sqref="AB57">
    <cfRule type="cellIs" dxfId="21474" priority="578" operator="lessThan">
      <formula>$C$4</formula>
    </cfRule>
  </conditionalFormatting>
  <conditionalFormatting sqref="AB58">
    <cfRule type="cellIs" dxfId="21473" priority="579" operator="lessThan">
      <formula>$C$4</formula>
    </cfRule>
  </conditionalFormatting>
  <conditionalFormatting sqref="AB59">
    <cfRule type="cellIs" dxfId="21472" priority="580" operator="lessThan">
      <formula>$C$4</formula>
    </cfRule>
  </conditionalFormatting>
  <conditionalFormatting sqref="AB60">
    <cfRule type="cellIs" dxfId="21471" priority="581" operator="lessThan">
      <formula>$C$4</formula>
    </cfRule>
  </conditionalFormatting>
  <conditionalFormatting sqref="AC11">
    <cfRule type="cellIs" dxfId="21470" priority="582" operator="lessThan">
      <formula>$C$4</formula>
    </cfRule>
  </conditionalFormatting>
  <conditionalFormatting sqref="AC12">
    <cfRule type="cellIs" dxfId="21469" priority="583" operator="lessThan">
      <formula>$C$4</formula>
    </cfRule>
  </conditionalFormatting>
  <conditionalFormatting sqref="AC13">
    <cfRule type="cellIs" dxfId="21468" priority="584" operator="lessThan">
      <formula>$C$4</formula>
    </cfRule>
  </conditionalFormatting>
  <conditionalFormatting sqref="AC14">
    <cfRule type="cellIs" dxfId="21467" priority="585" operator="lessThan">
      <formula>$C$4</formula>
    </cfRule>
  </conditionalFormatting>
  <conditionalFormatting sqref="AC15">
    <cfRule type="cellIs" dxfId="21466" priority="586" operator="lessThan">
      <formula>$C$4</formula>
    </cfRule>
  </conditionalFormatting>
  <conditionalFormatting sqref="AC16">
    <cfRule type="cellIs" dxfId="21465" priority="587" operator="lessThan">
      <formula>$C$4</formula>
    </cfRule>
  </conditionalFormatting>
  <conditionalFormatting sqref="AC17">
    <cfRule type="cellIs" dxfId="21464" priority="588" operator="lessThan">
      <formula>$C$4</formula>
    </cfRule>
  </conditionalFormatting>
  <conditionalFormatting sqref="AC18">
    <cfRule type="cellIs" dxfId="21463" priority="589" operator="lessThan">
      <formula>$C$4</formula>
    </cfRule>
  </conditionalFormatting>
  <conditionalFormatting sqref="AC19">
    <cfRule type="cellIs" dxfId="21462" priority="590" operator="lessThan">
      <formula>$C$4</formula>
    </cfRule>
  </conditionalFormatting>
  <conditionalFormatting sqref="AC20">
    <cfRule type="cellIs" dxfId="21461" priority="591" operator="lessThan">
      <formula>$C$4</formula>
    </cfRule>
  </conditionalFormatting>
  <conditionalFormatting sqref="AC21">
    <cfRule type="cellIs" dxfId="21460" priority="592" operator="lessThan">
      <formula>$C$4</formula>
    </cfRule>
  </conditionalFormatting>
  <conditionalFormatting sqref="AC22">
    <cfRule type="cellIs" dxfId="21459" priority="593" operator="lessThan">
      <formula>$C$4</formula>
    </cfRule>
  </conditionalFormatting>
  <conditionalFormatting sqref="AC23">
    <cfRule type="cellIs" dxfId="21458" priority="594" operator="lessThan">
      <formula>$C$4</formula>
    </cfRule>
  </conditionalFormatting>
  <conditionalFormatting sqref="AC24">
    <cfRule type="cellIs" dxfId="21457" priority="595" operator="lessThan">
      <formula>$C$4</formula>
    </cfRule>
  </conditionalFormatting>
  <conditionalFormatting sqref="AC25">
    <cfRule type="cellIs" dxfId="21456" priority="596" operator="lessThan">
      <formula>$C$4</formula>
    </cfRule>
  </conditionalFormatting>
  <conditionalFormatting sqref="AC26">
    <cfRule type="cellIs" dxfId="21455" priority="597" operator="lessThan">
      <formula>$C$4</formula>
    </cfRule>
  </conditionalFormatting>
  <conditionalFormatting sqref="AC27">
    <cfRule type="cellIs" dxfId="21454" priority="598" operator="lessThan">
      <formula>$C$4</formula>
    </cfRule>
  </conditionalFormatting>
  <conditionalFormatting sqref="AC28">
    <cfRule type="cellIs" dxfId="21453" priority="599" operator="lessThan">
      <formula>$C$4</formula>
    </cfRule>
  </conditionalFormatting>
  <conditionalFormatting sqref="AC29">
    <cfRule type="cellIs" dxfId="21452" priority="600" operator="lessThan">
      <formula>$C$4</formula>
    </cfRule>
  </conditionalFormatting>
  <conditionalFormatting sqref="AC30">
    <cfRule type="cellIs" dxfId="21451" priority="601" operator="lessThan">
      <formula>$C$4</formula>
    </cfRule>
  </conditionalFormatting>
  <conditionalFormatting sqref="AC31">
    <cfRule type="cellIs" dxfId="21450" priority="602" operator="lessThan">
      <formula>$C$4</formula>
    </cfRule>
  </conditionalFormatting>
  <conditionalFormatting sqref="AC32">
    <cfRule type="cellIs" dxfId="21449" priority="603" operator="lessThan">
      <formula>$C$4</formula>
    </cfRule>
  </conditionalFormatting>
  <conditionalFormatting sqref="AC33">
    <cfRule type="cellIs" dxfId="21448" priority="604" operator="lessThan">
      <formula>$C$4</formula>
    </cfRule>
  </conditionalFormatting>
  <conditionalFormatting sqref="AC34">
    <cfRule type="cellIs" dxfId="21447" priority="605" operator="lessThan">
      <formula>$C$4</formula>
    </cfRule>
  </conditionalFormatting>
  <conditionalFormatting sqref="AC35">
    <cfRule type="cellIs" dxfId="21446" priority="606" operator="lessThan">
      <formula>$C$4</formula>
    </cfRule>
  </conditionalFormatting>
  <conditionalFormatting sqref="AC36">
    <cfRule type="cellIs" dxfId="21445" priority="607" operator="lessThan">
      <formula>$C$4</formula>
    </cfRule>
  </conditionalFormatting>
  <conditionalFormatting sqref="AC37">
    <cfRule type="cellIs" dxfId="21444" priority="608" operator="lessThan">
      <formula>$C$4</formula>
    </cfRule>
  </conditionalFormatting>
  <conditionalFormatting sqref="AC38">
    <cfRule type="cellIs" dxfId="21443" priority="609" operator="lessThan">
      <formula>$C$4</formula>
    </cfRule>
  </conditionalFormatting>
  <conditionalFormatting sqref="AC39">
    <cfRule type="cellIs" dxfId="21442" priority="610" operator="lessThan">
      <formula>$C$4</formula>
    </cfRule>
  </conditionalFormatting>
  <conditionalFormatting sqref="AC40">
    <cfRule type="cellIs" dxfId="21441" priority="611" operator="lessThan">
      <formula>$C$4</formula>
    </cfRule>
  </conditionalFormatting>
  <conditionalFormatting sqref="AC41">
    <cfRule type="cellIs" dxfId="21440" priority="612" operator="lessThan">
      <formula>$C$4</formula>
    </cfRule>
  </conditionalFormatting>
  <conditionalFormatting sqref="AC42">
    <cfRule type="cellIs" dxfId="21439" priority="613" operator="lessThan">
      <formula>$C$4</formula>
    </cfRule>
  </conditionalFormatting>
  <conditionalFormatting sqref="AC43">
    <cfRule type="cellIs" dxfId="21438" priority="614" operator="lessThan">
      <formula>$C$4</formula>
    </cfRule>
  </conditionalFormatting>
  <conditionalFormatting sqref="AC44">
    <cfRule type="cellIs" dxfId="21437" priority="615" operator="lessThan">
      <formula>$C$4</formula>
    </cfRule>
  </conditionalFormatting>
  <conditionalFormatting sqref="AC45">
    <cfRule type="cellIs" dxfId="21436" priority="616" operator="lessThan">
      <formula>$C$4</formula>
    </cfRule>
  </conditionalFormatting>
  <conditionalFormatting sqref="AC46">
    <cfRule type="cellIs" dxfId="21435" priority="617" operator="lessThan">
      <formula>$C$4</formula>
    </cfRule>
  </conditionalFormatting>
  <conditionalFormatting sqref="AC47">
    <cfRule type="cellIs" dxfId="21434" priority="618" operator="lessThan">
      <formula>$C$4</formula>
    </cfRule>
  </conditionalFormatting>
  <conditionalFormatting sqref="AC48">
    <cfRule type="cellIs" dxfId="21433" priority="619" operator="lessThan">
      <formula>$C$4</formula>
    </cfRule>
  </conditionalFormatting>
  <conditionalFormatting sqref="AC49">
    <cfRule type="cellIs" dxfId="21432" priority="620" operator="lessThan">
      <formula>$C$4</formula>
    </cfRule>
  </conditionalFormatting>
  <conditionalFormatting sqref="AC50">
    <cfRule type="cellIs" dxfId="21431" priority="621" operator="lessThan">
      <formula>$C$4</formula>
    </cfRule>
  </conditionalFormatting>
  <conditionalFormatting sqref="AC51">
    <cfRule type="cellIs" dxfId="21430" priority="622" operator="lessThan">
      <formula>$C$4</formula>
    </cfRule>
  </conditionalFormatting>
  <conditionalFormatting sqref="AC52">
    <cfRule type="cellIs" dxfId="21429" priority="623" operator="lessThan">
      <formula>$C$4</formula>
    </cfRule>
  </conditionalFormatting>
  <conditionalFormatting sqref="AC53">
    <cfRule type="cellIs" dxfId="21428" priority="624" operator="lessThan">
      <formula>$C$4</formula>
    </cfRule>
  </conditionalFormatting>
  <conditionalFormatting sqref="AC54">
    <cfRule type="cellIs" dxfId="21427" priority="625" operator="lessThan">
      <formula>$C$4</formula>
    </cfRule>
  </conditionalFormatting>
  <conditionalFormatting sqref="AC55">
    <cfRule type="cellIs" dxfId="21426" priority="626" operator="lessThan">
      <formula>$C$4</formula>
    </cfRule>
  </conditionalFormatting>
  <conditionalFormatting sqref="AC56">
    <cfRule type="cellIs" dxfId="21425" priority="627" operator="lessThan">
      <formula>$C$4</formula>
    </cfRule>
  </conditionalFormatting>
  <conditionalFormatting sqref="AC57">
    <cfRule type="cellIs" dxfId="21424" priority="628" operator="lessThan">
      <formula>$C$4</formula>
    </cfRule>
  </conditionalFormatting>
  <conditionalFormatting sqref="AC58">
    <cfRule type="cellIs" dxfId="21423" priority="629" operator="lessThan">
      <formula>$C$4</formula>
    </cfRule>
  </conditionalFormatting>
  <conditionalFormatting sqref="AC59">
    <cfRule type="cellIs" dxfId="21422" priority="630" operator="lessThan">
      <formula>$C$4</formula>
    </cfRule>
  </conditionalFormatting>
  <conditionalFormatting sqref="AC60">
    <cfRule type="cellIs" dxfId="21421" priority="631" operator="lessThan">
      <formula>$C$4</formula>
    </cfRule>
  </conditionalFormatting>
  <conditionalFormatting sqref="AD11">
    <cfRule type="cellIs" dxfId="21420" priority="632" operator="lessThan">
      <formula>$C$4</formula>
    </cfRule>
  </conditionalFormatting>
  <conditionalFormatting sqref="AD12">
    <cfRule type="cellIs" dxfId="21419" priority="633" operator="lessThan">
      <formula>$C$4</formula>
    </cfRule>
  </conditionalFormatting>
  <conditionalFormatting sqref="AD13">
    <cfRule type="cellIs" dxfId="21418" priority="634" operator="lessThan">
      <formula>$C$4</formula>
    </cfRule>
  </conditionalFormatting>
  <conditionalFormatting sqref="AD14">
    <cfRule type="cellIs" dxfId="21417" priority="635" operator="lessThan">
      <formula>$C$4</formula>
    </cfRule>
  </conditionalFormatting>
  <conditionalFormatting sqref="AD15">
    <cfRule type="cellIs" dxfId="21416" priority="636" operator="lessThan">
      <formula>$C$4</formula>
    </cfRule>
  </conditionalFormatting>
  <conditionalFormatting sqref="AD16">
    <cfRule type="cellIs" dxfId="21415" priority="637" operator="lessThan">
      <formula>$C$4</formula>
    </cfRule>
  </conditionalFormatting>
  <conditionalFormatting sqref="AD17">
    <cfRule type="cellIs" dxfId="21414" priority="638" operator="lessThan">
      <formula>$C$4</formula>
    </cfRule>
  </conditionalFormatting>
  <conditionalFormatting sqref="AD18">
    <cfRule type="cellIs" dxfId="21413" priority="639" operator="lessThan">
      <formula>$C$4</formula>
    </cfRule>
  </conditionalFormatting>
  <conditionalFormatting sqref="AD19">
    <cfRule type="cellIs" dxfId="21412" priority="640" operator="lessThan">
      <formula>$C$4</formula>
    </cfRule>
  </conditionalFormatting>
  <conditionalFormatting sqref="AD20">
    <cfRule type="cellIs" dxfId="21411" priority="641" operator="lessThan">
      <formula>$C$4</formula>
    </cfRule>
  </conditionalFormatting>
  <conditionalFormatting sqref="AD21">
    <cfRule type="cellIs" dxfId="21410" priority="642" operator="lessThan">
      <formula>$C$4</formula>
    </cfRule>
  </conditionalFormatting>
  <conditionalFormatting sqref="AD22">
    <cfRule type="cellIs" dxfId="21409" priority="643" operator="lessThan">
      <formula>$C$4</formula>
    </cfRule>
  </conditionalFormatting>
  <conditionalFormatting sqref="AD23">
    <cfRule type="cellIs" dxfId="21408" priority="644" operator="lessThan">
      <formula>$C$4</formula>
    </cfRule>
  </conditionalFormatting>
  <conditionalFormatting sqref="AD24">
    <cfRule type="cellIs" dxfId="21407" priority="645" operator="lessThan">
      <formula>$C$4</formula>
    </cfRule>
  </conditionalFormatting>
  <conditionalFormatting sqref="AD25">
    <cfRule type="cellIs" dxfId="21406" priority="646" operator="lessThan">
      <formula>$C$4</formula>
    </cfRule>
  </conditionalFormatting>
  <conditionalFormatting sqref="AD26">
    <cfRule type="cellIs" dxfId="21405" priority="647" operator="lessThan">
      <formula>$C$4</formula>
    </cfRule>
  </conditionalFormatting>
  <conditionalFormatting sqref="AD27">
    <cfRule type="cellIs" dxfId="21404" priority="648" operator="lessThan">
      <formula>$C$4</formula>
    </cfRule>
  </conditionalFormatting>
  <conditionalFormatting sqref="AD28">
    <cfRule type="cellIs" dxfId="21403" priority="649" operator="lessThan">
      <formula>$C$4</formula>
    </cfRule>
  </conditionalFormatting>
  <conditionalFormatting sqref="AD29">
    <cfRule type="cellIs" dxfId="21402" priority="650" operator="lessThan">
      <formula>$C$4</formula>
    </cfRule>
  </conditionalFormatting>
  <conditionalFormatting sqref="AD30">
    <cfRule type="cellIs" dxfId="21401" priority="651" operator="lessThan">
      <formula>$C$4</formula>
    </cfRule>
  </conditionalFormatting>
  <conditionalFormatting sqref="AD31">
    <cfRule type="cellIs" dxfId="21400" priority="652" operator="lessThan">
      <formula>$C$4</formula>
    </cfRule>
  </conditionalFormatting>
  <conditionalFormatting sqref="AD32">
    <cfRule type="cellIs" dxfId="21399" priority="653" operator="lessThan">
      <formula>$C$4</formula>
    </cfRule>
  </conditionalFormatting>
  <conditionalFormatting sqref="AD33">
    <cfRule type="cellIs" dxfId="21398" priority="654" operator="lessThan">
      <formula>$C$4</formula>
    </cfRule>
  </conditionalFormatting>
  <conditionalFormatting sqref="AD34">
    <cfRule type="cellIs" dxfId="21397" priority="655" operator="lessThan">
      <formula>$C$4</formula>
    </cfRule>
  </conditionalFormatting>
  <conditionalFormatting sqref="AD35">
    <cfRule type="cellIs" dxfId="21396" priority="656" operator="lessThan">
      <formula>$C$4</formula>
    </cfRule>
  </conditionalFormatting>
  <conditionalFormatting sqref="AD36">
    <cfRule type="cellIs" dxfId="21395" priority="657" operator="lessThan">
      <formula>$C$4</formula>
    </cfRule>
  </conditionalFormatting>
  <conditionalFormatting sqref="AD37">
    <cfRule type="cellIs" dxfId="21394" priority="658" operator="lessThan">
      <formula>$C$4</formula>
    </cfRule>
  </conditionalFormatting>
  <conditionalFormatting sqref="AD38">
    <cfRule type="cellIs" dxfId="21393" priority="659" operator="lessThan">
      <formula>$C$4</formula>
    </cfRule>
  </conditionalFormatting>
  <conditionalFormatting sqref="AD39">
    <cfRule type="cellIs" dxfId="21392" priority="660" operator="lessThan">
      <formula>$C$4</formula>
    </cfRule>
  </conditionalFormatting>
  <conditionalFormatting sqref="AD40">
    <cfRule type="cellIs" dxfId="21391" priority="661" operator="lessThan">
      <formula>$C$4</formula>
    </cfRule>
  </conditionalFormatting>
  <conditionalFormatting sqref="AD41">
    <cfRule type="cellIs" dxfId="21390" priority="662" operator="lessThan">
      <formula>$C$4</formula>
    </cfRule>
  </conditionalFormatting>
  <conditionalFormatting sqref="AD42">
    <cfRule type="cellIs" dxfId="21389" priority="663" operator="lessThan">
      <formula>$C$4</formula>
    </cfRule>
  </conditionalFormatting>
  <conditionalFormatting sqref="AD43">
    <cfRule type="cellIs" dxfId="21388" priority="664" operator="lessThan">
      <formula>$C$4</formula>
    </cfRule>
  </conditionalFormatting>
  <conditionalFormatting sqref="AD44">
    <cfRule type="cellIs" dxfId="21387" priority="665" operator="lessThan">
      <formula>$C$4</formula>
    </cfRule>
  </conditionalFormatting>
  <conditionalFormatting sqref="AD45">
    <cfRule type="cellIs" dxfId="21386" priority="666" operator="lessThan">
      <formula>$C$4</formula>
    </cfRule>
  </conditionalFormatting>
  <conditionalFormatting sqref="AD46">
    <cfRule type="cellIs" dxfId="21385" priority="667" operator="lessThan">
      <formula>$C$4</formula>
    </cfRule>
  </conditionalFormatting>
  <conditionalFormatting sqref="AD47">
    <cfRule type="cellIs" dxfId="21384" priority="668" operator="lessThan">
      <formula>$C$4</formula>
    </cfRule>
  </conditionalFormatting>
  <conditionalFormatting sqref="AD48">
    <cfRule type="cellIs" dxfId="21383" priority="669" operator="lessThan">
      <formula>$C$4</formula>
    </cfRule>
  </conditionalFormatting>
  <conditionalFormatting sqref="AD49">
    <cfRule type="cellIs" dxfId="21382" priority="670" operator="lessThan">
      <formula>$C$4</formula>
    </cfRule>
  </conditionalFormatting>
  <conditionalFormatting sqref="AD50">
    <cfRule type="cellIs" dxfId="21381" priority="671" operator="lessThan">
      <formula>$C$4</formula>
    </cfRule>
  </conditionalFormatting>
  <conditionalFormatting sqref="AD51">
    <cfRule type="cellIs" dxfId="21380" priority="672" operator="lessThan">
      <formula>$C$4</formula>
    </cfRule>
  </conditionalFormatting>
  <conditionalFormatting sqref="AD52">
    <cfRule type="cellIs" dxfId="21379" priority="673" operator="lessThan">
      <formula>$C$4</formula>
    </cfRule>
  </conditionalFormatting>
  <conditionalFormatting sqref="AD53">
    <cfRule type="cellIs" dxfId="21378" priority="674" operator="lessThan">
      <formula>$C$4</formula>
    </cfRule>
  </conditionalFormatting>
  <conditionalFormatting sqref="AD54">
    <cfRule type="cellIs" dxfId="21377" priority="675" operator="lessThan">
      <formula>$C$4</formula>
    </cfRule>
  </conditionalFormatting>
  <conditionalFormatting sqref="AD55">
    <cfRule type="cellIs" dxfId="21376" priority="676" operator="lessThan">
      <formula>$C$4</formula>
    </cfRule>
  </conditionalFormatting>
  <conditionalFormatting sqref="AD56">
    <cfRule type="cellIs" dxfId="21375" priority="677" operator="lessThan">
      <formula>$C$4</formula>
    </cfRule>
  </conditionalFormatting>
  <conditionalFormatting sqref="AD57">
    <cfRule type="cellIs" dxfId="21374" priority="678" operator="lessThan">
      <formula>$C$4</formula>
    </cfRule>
  </conditionalFormatting>
  <conditionalFormatting sqref="AD58">
    <cfRule type="cellIs" dxfId="21373" priority="679" operator="lessThan">
      <formula>$C$4</formula>
    </cfRule>
  </conditionalFormatting>
  <conditionalFormatting sqref="AD59">
    <cfRule type="cellIs" dxfId="21372" priority="680" operator="lessThan">
      <formula>$C$4</formula>
    </cfRule>
  </conditionalFormatting>
  <conditionalFormatting sqref="AD60">
    <cfRule type="cellIs" dxfId="21371" priority="681" operator="lessThan">
      <formula>$C$4</formula>
    </cfRule>
  </conditionalFormatting>
  <conditionalFormatting sqref="AE11">
    <cfRule type="cellIs" dxfId="21370" priority="682" operator="lessThan">
      <formula>$C$4</formula>
    </cfRule>
  </conditionalFormatting>
  <conditionalFormatting sqref="AE12">
    <cfRule type="cellIs" dxfId="21369" priority="683" operator="lessThan">
      <formula>$C$4</formula>
    </cfRule>
  </conditionalFormatting>
  <conditionalFormatting sqref="AE13">
    <cfRule type="cellIs" dxfId="21368" priority="684" operator="lessThan">
      <formula>$C$4</formula>
    </cfRule>
  </conditionalFormatting>
  <conditionalFormatting sqref="AE14">
    <cfRule type="cellIs" dxfId="21367" priority="685" operator="lessThan">
      <formula>$C$4</formula>
    </cfRule>
  </conditionalFormatting>
  <conditionalFormatting sqref="AE15">
    <cfRule type="cellIs" dxfId="21366" priority="686" operator="lessThan">
      <formula>$C$4</formula>
    </cfRule>
  </conditionalFormatting>
  <conditionalFormatting sqref="AE16">
    <cfRule type="cellIs" dxfId="21365" priority="687" operator="lessThan">
      <formula>$C$4</formula>
    </cfRule>
  </conditionalFormatting>
  <conditionalFormatting sqref="AE17">
    <cfRule type="cellIs" dxfId="21364" priority="688" operator="lessThan">
      <formula>$C$4</formula>
    </cfRule>
  </conditionalFormatting>
  <conditionalFormatting sqref="AE18">
    <cfRule type="cellIs" dxfId="21363" priority="689" operator="lessThan">
      <formula>$C$4</formula>
    </cfRule>
  </conditionalFormatting>
  <conditionalFormatting sqref="AE19">
    <cfRule type="cellIs" dxfId="21362" priority="690" operator="lessThan">
      <formula>$C$4</formula>
    </cfRule>
  </conditionalFormatting>
  <conditionalFormatting sqref="AE20">
    <cfRule type="cellIs" dxfId="21361" priority="691" operator="lessThan">
      <formula>$C$4</formula>
    </cfRule>
  </conditionalFormatting>
  <conditionalFormatting sqref="AE21">
    <cfRule type="cellIs" dxfId="21360" priority="692" operator="lessThan">
      <formula>$C$4</formula>
    </cfRule>
  </conditionalFormatting>
  <conditionalFormatting sqref="AE22">
    <cfRule type="cellIs" dxfId="21359" priority="693" operator="lessThan">
      <formula>$C$4</formula>
    </cfRule>
  </conditionalFormatting>
  <conditionalFormatting sqref="AE23">
    <cfRule type="cellIs" dxfId="21358" priority="694" operator="lessThan">
      <formula>$C$4</formula>
    </cfRule>
  </conditionalFormatting>
  <conditionalFormatting sqref="AE24">
    <cfRule type="cellIs" dxfId="21357" priority="695" operator="lessThan">
      <formula>$C$4</formula>
    </cfRule>
  </conditionalFormatting>
  <conditionalFormatting sqref="AE25">
    <cfRule type="cellIs" dxfId="21356" priority="696" operator="lessThan">
      <formula>$C$4</formula>
    </cfRule>
  </conditionalFormatting>
  <conditionalFormatting sqref="AE26">
    <cfRule type="cellIs" dxfId="21355" priority="697" operator="lessThan">
      <formula>$C$4</formula>
    </cfRule>
  </conditionalFormatting>
  <conditionalFormatting sqref="AE27">
    <cfRule type="cellIs" dxfId="21354" priority="698" operator="lessThan">
      <formula>$C$4</formula>
    </cfRule>
  </conditionalFormatting>
  <conditionalFormatting sqref="AE28">
    <cfRule type="cellIs" dxfId="21353" priority="699" operator="lessThan">
      <formula>$C$4</formula>
    </cfRule>
  </conditionalFormatting>
  <conditionalFormatting sqref="AE29">
    <cfRule type="cellIs" dxfId="21352" priority="700" operator="lessThan">
      <formula>$C$4</formula>
    </cfRule>
  </conditionalFormatting>
  <conditionalFormatting sqref="AE30">
    <cfRule type="cellIs" dxfId="21351" priority="701" operator="lessThan">
      <formula>$C$4</formula>
    </cfRule>
  </conditionalFormatting>
  <conditionalFormatting sqref="AE31">
    <cfRule type="cellIs" dxfId="21350" priority="702" operator="lessThan">
      <formula>$C$4</formula>
    </cfRule>
  </conditionalFormatting>
  <conditionalFormatting sqref="AE32">
    <cfRule type="cellIs" dxfId="21349" priority="703" operator="lessThan">
      <formula>$C$4</formula>
    </cfRule>
  </conditionalFormatting>
  <conditionalFormatting sqref="AE33">
    <cfRule type="cellIs" dxfId="21348" priority="704" operator="lessThan">
      <formula>$C$4</formula>
    </cfRule>
  </conditionalFormatting>
  <conditionalFormatting sqref="AE34">
    <cfRule type="cellIs" dxfId="21347" priority="705" operator="lessThan">
      <formula>$C$4</formula>
    </cfRule>
  </conditionalFormatting>
  <conditionalFormatting sqref="AE35">
    <cfRule type="cellIs" dxfId="21346" priority="706" operator="lessThan">
      <formula>$C$4</formula>
    </cfRule>
  </conditionalFormatting>
  <conditionalFormatting sqref="AE36">
    <cfRule type="cellIs" dxfId="21345" priority="707" operator="lessThan">
      <formula>$C$4</formula>
    </cfRule>
  </conditionalFormatting>
  <conditionalFormatting sqref="AE37">
    <cfRule type="cellIs" dxfId="21344" priority="708" operator="lessThan">
      <formula>$C$4</formula>
    </cfRule>
  </conditionalFormatting>
  <conditionalFormatting sqref="AE38">
    <cfRule type="cellIs" dxfId="21343" priority="709" operator="lessThan">
      <formula>$C$4</formula>
    </cfRule>
  </conditionalFormatting>
  <conditionalFormatting sqref="AE39">
    <cfRule type="cellIs" dxfId="21342" priority="710" operator="lessThan">
      <formula>$C$4</formula>
    </cfRule>
  </conditionalFormatting>
  <conditionalFormatting sqref="AE40">
    <cfRule type="cellIs" dxfId="21341" priority="711" operator="lessThan">
      <formula>$C$4</formula>
    </cfRule>
  </conditionalFormatting>
  <conditionalFormatting sqref="AE41">
    <cfRule type="cellIs" dxfId="21340" priority="712" operator="lessThan">
      <formula>$C$4</formula>
    </cfRule>
  </conditionalFormatting>
  <conditionalFormatting sqref="AE42">
    <cfRule type="cellIs" dxfId="21339" priority="713" operator="lessThan">
      <formula>$C$4</formula>
    </cfRule>
  </conditionalFormatting>
  <conditionalFormatting sqref="AE43">
    <cfRule type="cellIs" dxfId="21338" priority="714" operator="lessThan">
      <formula>$C$4</formula>
    </cfRule>
  </conditionalFormatting>
  <conditionalFormatting sqref="AE44">
    <cfRule type="cellIs" dxfId="21337" priority="715" operator="lessThan">
      <formula>$C$4</formula>
    </cfRule>
  </conditionalFormatting>
  <conditionalFormatting sqref="AE45">
    <cfRule type="cellIs" dxfId="21336" priority="716" operator="lessThan">
      <formula>$C$4</formula>
    </cfRule>
  </conditionalFormatting>
  <conditionalFormatting sqref="AE46">
    <cfRule type="cellIs" dxfId="21335" priority="717" operator="lessThan">
      <formula>$C$4</formula>
    </cfRule>
  </conditionalFormatting>
  <conditionalFormatting sqref="AE47">
    <cfRule type="cellIs" dxfId="21334" priority="718" operator="lessThan">
      <formula>$C$4</formula>
    </cfRule>
  </conditionalFormatting>
  <conditionalFormatting sqref="AE48">
    <cfRule type="cellIs" dxfId="21333" priority="719" operator="lessThan">
      <formula>$C$4</formula>
    </cfRule>
  </conditionalFormatting>
  <conditionalFormatting sqref="AE49">
    <cfRule type="cellIs" dxfId="21332" priority="720" operator="lessThan">
      <formula>$C$4</formula>
    </cfRule>
  </conditionalFormatting>
  <conditionalFormatting sqref="AE50">
    <cfRule type="cellIs" dxfId="21331" priority="721" operator="lessThan">
      <formula>$C$4</formula>
    </cfRule>
  </conditionalFormatting>
  <conditionalFormatting sqref="AE51">
    <cfRule type="cellIs" dxfId="21330" priority="722" operator="lessThan">
      <formula>$C$4</formula>
    </cfRule>
  </conditionalFormatting>
  <conditionalFormatting sqref="AE52">
    <cfRule type="cellIs" dxfId="21329" priority="723" operator="lessThan">
      <formula>$C$4</formula>
    </cfRule>
  </conditionalFormatting>
  <conditionalFormatting sqref="AE53">
    <cfRule type="cellIs" dxfId="21328" priority="724" operator="lessThan">
      <formula>$C$4</formula>
    </cfRule>
  </conditionalFormatting>
  <conditionalFormatting sqref="AE54">
    <cfRule type="cellIs" dxfId="21327" priority="725" operator="lessThan">
      <formula>$C$4</formula>
    </cfRule>
  </conditionalFormatting>
  <conditionalFormatting sqref="AE55">
    <cfRule type="cellIs" dxfId="21326" priority="726" operator="lessThan">
      <formula>$C$4</formula>
    </cfRule>
  </conditionalFormatting>
  <conditionalFormatting sqref="AE56">
    <cfRule type="cellIs" dxfId="21325" priority="727" operator="lessThan">
      <formula>$C$4</formula>
    </cfRule>
  </conditionalFormatting>
  <conditionalFormatting sqref="AE57">
    <cfRule type="cellIs" dxfId="21324" priority="728" operator="lessThan">
      <formula>$C$4</formula>
    </cfRule>
  </conditionalFormatting>
  <conditionalFormatting sqref="AE58">
    <cfRule type="cellIs" dxfId="21323" priority="729" operator="lessThan">
      <formula>$C$4</formula>
    </cfRule>
  </conditionalFormatting>
  <conditionalFormatting sqref="AE59">
    <cfRule type="cellIs" dxfId="21322" priority="730" operator="lessThan">
      <formula>$C$4</formula>
    </cfRule>
  </conditionalFormatting>
  <conditionalFormatting sqref="AE60">
    <cfRule type="cellIs" dxfId="21321" priority="731" operator="lessThan">
      <formula>$C$4</formula>
    </cfRule>
  </conditionalFormatting>
  <conditionalFormatting sqref="AF11">
    <cfRule type="cellIs" dxfId="21320" priority="732" operator="lessThan">
      <formula>$C$4</formula>
    </cfRule>
  </conditionalFormatting>
  <conditionalFormatting sqref="AF12">
    <cfRule type="cellIs" dxfId="21319" priority="733" operator="lessThan">
      <formula>$C$4</formula>
    </cfRule>
  </conditionalFormatting>
  <conditionalFormatting sqref="AF13">
    <cfRule type="cellIs" dxfId="21318" priority="734" operator="lessThan">
      <formula>$C$4</formula>
    </cfRule>
  </conditionalFormatting>
  <conditionalFormatting sqref="AF14">
    <cfRule type="cellIs" dxfId="21317" priority="735" operator="lessThan">
      <formula>$C$4</formula>
    </cfRule>
  </conditionalFormatting>
  <conditionalFormatting sqref="AF15">
    <cfRule type="cellIs" dxfId="21316" priority="736" operator="lessThan">
      <formula>$C$4</formula>
    </cfRule>
  </conditionalFormatting>
  <conditionalFormatting sqref="AF16">
    <cfRule type="cellIs" dxfId="21315" priority="737" operator="lessThan">
      <formula>$C$4</formula>
    </cfRule>
  </conditionalFormatting>
  <conditionalFormatting sqref="AF17">
    <cfRule type="cellIs" dxfId="21314" priority="738" operator="lessThan">
      <formula>$C$4</formula>
    </cfRule>
  </conditionalFormatting>
  <conditionalFormatting sqref="AF18">
    <cfRule type="cellIs" dxfId="21313" priority="739" operator="lessThan">
      <formula>$C$4</formula>
    </cfRule>
  </conditionalFormatting>
  <conditionalFormatting sqref="AF19">
    <cfRule type="cellIs" dxfId="21312" priority="740" operator="lessThan">
      <formula>$C$4</formula>
    </cfRule>
  </conditionalFormatting>
  <conditionalFormatting sqref="AF20">
    <cfRule type="cellIs" dxfId="21311" priority="741" operator="lessThan">
      <formula>$C$4</formula>
    </cfRule>
  </conditionalFormatting>
  <conditionalFormatting sqref="AF21">
    <cfRule type="cellIs" dxfId="21310" priority="742" operator="lessThan">
      <formula>$C$4</formula>
    </cfRule>
  </conditionalFormatting>
  <conditionalFormatting sqref="AF22">
    <cfRule type="cellIs" dxfId="21309" priority="743" operator="lessThan">
      <formula>$C$4</formula>
    </cfRule>
  </conditionalFormatting>
  <conditionalFormatting sqref="AF23">
    <cfRule type="cellIs" dxfId="21308" priority="744" operator="lessThan">
      <formula>$C$4</formula>
    </cfRule>
  </conditionalFormatting>
  <conditionalFormatting sqref="AF24">
    <cfRule type="cellIs" dxfId="21307" priority="745" operator="lessThan">
      <formula>$C$4</formula>
    </cfRule>
  </conditionalFormatting>
  <conditionalFormatting sqref="AF25">
    <cfRule type="cellIs" dxfId="21306" priority="746" operator="lessThan">
      <formula>$C$4</formula>
    </cfRule>
  </conditionalFormatting>
  <conditionalFormatting sqref="AF26">
    <cfRule type="cellIs" dxfId="21305" priority="747" operator="lessThan">
      <formula>$C$4</formula>
    </cfRule>
  </conditionalFormatting>
  <conditionalFormatting sqref="AF27">
    <cfRule type="cellIs" dxfId="21304" priority="748" operator="lessThan">
      <formula>$C$4</formula>
    </cfRule>
  </conditionalFormatting>
  <conditionalFormatting sqref="AF28">
    <cfRule type="cellIs" dxfId="21303" priority="749" operator="lessThan">
      <formula>$C$4</formula>
    </cfRule>
  </conditionalFormatting>
  <conditionalFormatting sqref="AF29">
    <cfRule type="cellIs" dxfId="21302" priority="750" operator="lessThan">
      <formula>$C$4</formula>
    </cfRule>
  </conditionalFormatting>
  <conditionalFormatting sqref="AF30">
    <cfRule type="cellIs" dxfId="21301" priority="751" operator="lessThan">
      <formula>$C$4</formula>
    </cfRule>
  </conditionalFormatting>
  <conditionalFormatting sqref="AF31">
    <cfRule type="cellIs" dxfId="21300" priority="752" operator="lessThan">
      <formula>$C$4</formula>
    </cfRule>
  </conditionalFormatting>
  <conditionalFormatting sqref="AF32">
    <cfRule type="cellIs" dxfId="21299" priority="753" operator="lessThan">
      <formula>$C$4</formula>
    </cfRule>
  </conditionalFormatting>
  <conditionalFormatting sqref="AF33">
    <cfRule type="cellIs" dxfId="21298" priority="754" operator="lessThan">
      <formula>$C$4</formula>
    </cfRule>
  </conditionalFormatting>
  <conditionalFormatting sqref="AF34">
    <cfRule type="cellIs" dxfId="21297" priority="755" operator="lessThan">
      <formula>$C$4</formula>
    </cfRule>
  </conditionalFormatting>
  <conditionalFormatting sqref="AF35">
    <cfRule type="cellIs" dxfId="21296" priority="756" operator="lessThan">
      <formula>$C$4</formula>
    </cfRule>
  </conditionalFormatting>
  <conditionalFormatting sqref="AF36">
    <cfRule type="cellIs" dxfId="21295" priority="757" operator="lessThan">
      <formula>$C$4</formula>
    </cfRule>
  </conditionalFormatting>
  <conditionalFormatting sqref="AF37">
    <cfRule type="cellIs" dxfId="21294" priority="758" operator="lessThan">
      <formula>$C$4</formula>
    </cfRule>
  </conditionalFormatting>
  <conditionalFormatting sqref="AF38">
    <cfRule type="cellIs" dxfId="21293" priority="759" operator="lessThan">
      <formula>$C$4</formula>
    </cfRule>
  </conditionalFormatting>
  <conditionalFormatting sqref="AF39">
    <cfRule type="cellIs" dxfId="21292" priority="760" operator="lessThan">
      <formula>$C$4</formula>
    </cfRule>
  </conditionalFormatting>
  <conditionalFormatting sqref="AF40">
    <cfRule type="cellIs" dxfId="21291" priority="761" operator="lessThan">
      <formula>$C$4</formula>
    </cfRule>
  </conditionalFormatting>
  <conditionalFormatting sqref="AF41">
    <cfRule type="cellIs" dxfId="21290" priority="762" operator="lessThan">
      <formula>$C$4</formula>
    </cfRule>
  </conditionalFormatting>
  <conditionalFormatting sqref="AF42">
    <cfRule type="cellIs" dxfId="21289" priority="763" operator="lessThan">
      <formula>$C$4</formula>
    </cfRule>
  </conditionalFormatting>
  <conditionalFormatting sqref="AF43">
    <cfRule type="cellIs" dxfId="21288" priority="764" operator="lessThan">
      <formula>$C$4</formula>
    </cfRule>
  </conditionalFormatting>
  <conditionalFormatting sqref="AF44">
    <cfRule type="cellIs" dxfId="21287" priority="765" operator="lessThan">
      <formula>$C$4</formula>
    </cfRule>
  </conditionalFormatting>
  <conditionalFormatting sqref="AF45">
    <cfRule type="cellIs" dxfId="21286" priority="766" operator="lessThan">
      <formula>$C$4</formula>
    </cfRule>
  </conditionalFormatting>
  <conditionalFormatting sqref="AF46">
    <cfRule type="cellIs" dxfId="21285" priority="767" operator="lessThan">
      <formula>$C$4</formula>
    </cfRule>
  </conditionalFormatting>
  <conditionalFormatting sqref="AF47">
    <cfRule type="cellIs" dxfId="21284" priority="768" operator="lessThan">
      <formula>$C$4</formula>
    </cfRule>
  </conditionalFormatting>
  <conditionalFormatting sqref="AF48">
    <cfRule type="cellIs" dxfId="21283" priority="769" operator="lessThan">
      <formula>$C$4</formula>
    </cfRule>
  </conditionalFormatting>
  <conditionalFormatting sqref="AF49">
    <cfRule type="cellIs" dxfId="21282" priority="770" operator="lessThan">
      <formula>$C$4</formula>
    </cfRule>
  </conditionalFormatting>
  <conditionalFormatting sqref="AF50">
    <cfRule type="cellIs" dxfId="21281" priority="771" operator="lessThan">
      <formula>$C$4</formula>
    </cfRule>
  </conditionalFormatting>
  <conditionalFormatting sqref="AF51">
    <cfRule type="cellIs" dxfId="21280" priority="772" operator="lessThan">
      <formula>$C$4</formula>
    </cfRule>
  </conditionalFormatting>
  <conditionalFormatting sqref="AF52">
    <cfRule type="cellIs" dxfId="21279" priority="773" operator="lessThan">
      <formula>$C$4</formula>
    </cfRule>
  </conditionalFormatting>
  <conditionalFormatting sqref="AF53">
    <cfRule type="cellIs" dxfId="21278" priority="774" operator="lessThan">
      <formula>$C$4</formula>
    </cfRule>
  </conditionalFormatting>
  <conditionalFormatting sqref="AF54">
    <cfRule type="cellIs" dxfId="21277" priority="775" operator="lessThan">
      <formula>$C$4</formula>
    </cfRule>
  </conditionalFormatting>
  <conditionalFormatting sqref="AF55">
    <cfRule type="cellIs" dxfId="21276" priority="776" operator="lessThan">
      <formula>$C$4</formula>
    </cfRule>
  </conditionalFormatting>
  <conditionalFormatting sqref="AF56">
    <cfRule type="cellIs" dxfId="21275" priority="777" operator="lessThan">
      <formula>$C$4</formula>
    </cfRule>
  </conditionalFormatting>
  <conditionalFormatting sqref="AF57">
    <cfRule type="cellIs" dxfId="21274" priority="778" operator="lessThan">
      <formula>$C$4</formula>
    </cfRule>
  </conditionalFormatting>
  <conditionalFormatting sqref="AF58">
    <cfRule type="cellIs" dxfId="21273" priority="779" operator="lessThan">
      <formula>$C$4</formula>
    </cfRule>
  </conditionalFormatting>
  <conditionalFormatting sqref="AF59">
    <cfRule type="cellIs" dxfId="21272" priority="780" operator="lessThan">
      <formula>$C$4</formula>
    </cfRule>
  </conditionalFormatting>
  <conditionalFormatting sqref="AF60">
    <cfRule type="cellIs" dxfId="21271" priority="781" operator="lessThan">
      <formula>$C$4</formula>
    </cfRule>
  </conditionalFormatting>
  <conditionalFormatting sqref="AG11:AG46">
    <cfRule type="cellIs" dxfId="21270" priority="782" operator="lessThan">
      <formula>$C$4</formula>
    </cfRule>
  </conditionalFormatting>
  <conditionalFormatting sqref="AG47">
    <cfRule type="cellIs" dxfId="21269" priority="818" operator="lessThan">
      <formula>$C$4</formula>
    </cfRule>
  </conditionalFormatting>
  <conditionalFormatting sqref="AG48">
    <cfRule type="cellIs" dxfId="21268" priority="819" operator="lessThan">
      <formula>$C$4</formula>
    </cfRule>
  </conditionalFormatting>
  <conditionalFormatting sqref="AG49">
    <cfRule type="cellIs" dxfId="21267" priority="820" operator="lessThan">
      <formula>$C$4</formula>
    </cfRule>
  </conditionalFormatting>
  <conditionalFormatting sqref="AG50">
    <cfRule type="cellIs" dxfId="21266" priority="821" operator="lessThan">
      <formula>$C$4</formula>
    </cfRule>
  </conditionalFormatting>
  <conditionalFormatting sqref="AG51">
    <cfRule type="cellIs" dxfId="21265" priority="822" operator="lessThan">
      <formula>$C$4</formula>
    </cfRule>
  </conditionalFormatting>
  <conditionalFormatting sqref="AG52">
    <cfRule type="cellIs" dxfId="21264" priority="823" operator="lessThan">
      <formula>$C$4</formula>
    </cfRule>
  </conditionalFormatting>
  <conditionalFormatting sqref="AG53">
    <cfRule type="cellIs" dxfId="21263" priority="824" operator="lessThan">
      <formula>$C$4</formula>
    </cfRule>
  </conditionalFormatting>
  <conditionalFormatting sqref="AG54">
    <cfRule type="cellIs" dxfId="21262" priority="825" operator="lessThan">
      <formula>$C$4</formula>
    </cfRule>
  </conditionalFormatting>
  <conditionalFormatting sqref="AG55">
    <cfRule type="cellIs" dxfId="21261" priority="826" operator="lessThan">
      <formula>$C$4</formula>
    </cfRule>
  </conditionalFormatting>
  <conditionalFormatting sqref="AG56">
    <cfRule type="cellIs" dxfId="21260" priority="827" operator="lessThan">
      <formula>$C$4</formula>
    </cfRule>
  </conditionalFormatting>
  <conditionalFormatting sqref="AG57">
    <cfRule type="cellIs" dxfId="21259" priority="828" operator="lessThan">
      <formula>$C$4</formula>
    </cfRule>
  </conditionalFormatting>
  <conditionalFormatting sqref="AG58">
    <cfRule type="cellIs" dxfId="21258" priority="829" operator="lessThan">
      <formula>$C$4</formula>
    </cfRule>
  </conditionalFormatting>
  <conditionalFormatting sqref="AG59">
    <cfRule type="cellIs" dxfId="21257" priority="830" operator="lessThan">
      <formula>$C$4</formula>
    </cfRule>
  </conditionalFormatting>
  <conditionalFormatting sqref="AG60">
    <cfRule type="cellIs" dxfId="21256" priority="831" operator="lessThan">
      <formula>$C$4</formula>
    </cfRule>
  </conditionalFormatting>
  <conditionalFormatting sqref="AH11">
    <cfRule type="cellIs" dxfId="21255" priority="832" operator="lessThan">
      <formula>$C$4</formula>
    </cfRule>
  </conditionalFormatting>
  <conditionalFormatting sqref="AH12">
    <cfRule type="cellIs" dxfId="21254" priority="833" operator="lessThan">
      <formula>$C$4</formula>
    </cfRule>
  </conditionalFormatting>
  <conditionalFormatting sqref="AH13">
    <cfRule type="cellIs" dxfId="21253" priority="834" operator="lessThan">
      <formula>$C$4</formula>
    </cfRule>
  </conditionalFormatting>
  <conditionalFormatting sqref="AH14">
    <cfRule type="cellIs" dxfId="21252" priority="835" operator="lessThan">
      <formula>$C$4</formula>
    </cfRule>
  </conditionalFormatting>
  <conditionalFormatting sqref="AH15">
    <cfRule type="cellIs" dxfId="21251" priority="836" operator="lessThan">
      <formula>$C$4</formula>
    </cfRule>
  </conditionalFormatting>
  <conditionalFormatting sqref="AH16">
    <cfRule type="cellIs" dxfId="21250" priority="837" operator="lessThan">
      <formula>$C$4</formula>
    </cfRule>
  </conditionalFormatting>
  <conditionalFormatting sqref="AH17">
    <cfRule type="cellIs" dxfId="21249" priority="838" operator="lessThan">
      <formula>$C$4</formula>
    </cfRule>
  </conditionalFormatting>
  <conditionalFormatting sqref="AH18">
    <cfRule type="cellIs" dxfId="21248" priority="839" operator="lessThan">
      <formula>$C$4</formula>
    </cfRule>
  </conditionalFormatting>
  <conditionalFormatting sqref="AH19">
    <cfRule type="cellIs" dxfId="21247" priority="840" operator="lessThan">
      <formula>$C$4</formula>
    </cfRule>
  </conditionalFormatting>
  <conditionalFormatting sqref="AH20">
    <cfRule type="cellIs" dxfId="21246" priority="841" operator="lessThan">
      <formula>$C$4</formula>
    </cfRule>
  </conditionalFormatting>
  <conditionalFormatting sqref="AH21">
    <cfRule type="cellIs" dxfId="21245" priority="842" operator="lessThan">
      <formula>$C$4</formula>
    </cfRule>
  </conditionalFormatting>
  <conditionalFormatting sqref="AH22">
    <cfRule type="cellIs" dxfId="21244" priority="843" operator="lessThan">
      <formula>$C$4</formula>
    </cfRule>
  </conditionalFormatting>
  <conditionalFormatting sqref="AH23">
    <cfRule type="cellIs" dxfId="21243" priority="844" operator="lessThan">
      <formula>$C$4</formula>
    </cfRule>
  </conditionalFormatting>
  <conditionalFormatting sqref="AH24">
    <cfRule type="cellIs" dxfId="21242" priority="845" operator="lessThan">
      <formula>$C$4</formula>
    </cfRule>
  </conditionalFormatting>
  <conditionalFormatting sqref="AH25">
    <cfRule type="cellIs" dxfId="21241" priority="846" operator="lessThan">
      <formula>$C$4</formula>
    </cfRule>
  </conditionalFormatting>
  <conditionalFormatting sqref="AH26">
    <cfRule type="cellIs" dxfId="21240" priority="847" operator="lessThan">
      <formula>$C$4</formula>
    </cfRule>
  </conditionalFormatting>
  <conditionalFormatting sqref="AH27">
    <cfRule type="cellIs" dxfId="21239" priority="848" operator="lessThan">
      <formula>$C$4</formula>
    </cfRule>
  </conditionalFormatting>
  <conditionalFormatting sqref="AH28">
    <cfRule type="cellIs" dxfId="21238" priority="849" operator="lessThan">
      <formula>$C$4</formula>
    </cfRule>
  </conditionalFormatting>
  <conditionalFormatting sqref="AH29">
    <cfRule type="cellIs" dxfId="21237" priority="850" operator="lessThan">
      <formula>$C$4</formula>
    </cfRule>
  </conditionalFormatting>
  <conditionalFormatting sqref="AH30">
    <cfRule type="cellIs" dxfId="21236" priority="851" operator="lessThan">
      <formula>$C$4</formula>
    </cfRule>
  </conditionalFormatting>
  <conditionalFormatting sqref="AH31">
    <cfRule type="cellIs" dxfId="21235" priority="852" operator="lessThan">
      <formula>$C$4</formula>
    </cfRule>
  </conditionalFormatting>
  <conditionalFormatting sqref="AH32">
    <cfRule type="cellIs" dxfId="21234" priority="853" operator="lessThan">
      <formula>$C$4</formula>
    </cfRule>
  </conditionalFormatting>
  <conditionalFormatting sqref="AH33">
    <cfRule type="cellIs" dxfId="21233" priority="854" operator="lessThan">
      <formula>$C$4</formula>
    </cfRule>
  </conditionalFormatting>
  <conditionalFormatting sqref="AH34">
    <cfRule type="cellIs" dxfId="21232" priority="855" operator="lessThan">
      <formula>$C$4</formula>
    </cfRule>
  </conditionalFormatting>
  <conditionalFormatting sqref="AH35">
    <cfRule type="cellIs" dxfId="21231" priority="856" operator="lessThan">
      <formula>$C$4</formula>
    </cfRule>
  </conditionalFormatting>
  <conditionalFormatting sqref="AH36">
    <cfRule type="cellIs" dxfId="21230" priority="857" operator="lessThan">
      <formula>$C$4</formula>
    </cfRule>
  </conditionalFormatting>
  <conditionalFormatting sqref="AH37">
    <cfRule type="cellIs" dxfId="21229" priority="858" operator="lessThan">
      <formula>$C$4</formula>
    </cfRule>
  </conditionalFormatting>
  <conditionalFormatting sqref="AH38">
    <cfRule type="cellIs" dxfId="21228" priority="859" operator="lessThan">
      <formula>$C$4</formula>
    </cfRule>
  </conditionalFormatting>
  <conditionalFormatting sqref="AH39">
    <cfRule type="cellIs" dxfId="21227" priority="860" operator="lessThan">
      <formula>$C$4</formula>
    </cfRule>
  </conditionalFormatting>
  <conditionalFormatting sqref="AH40">
    <cfRule type="cellIs" dxfId="21226" priority="861" operator="lessThan">
      <formula>$C$4</formula>
    </cfRule>
  </conditionalFormatting>
  <conditionalFormatting sqref="AH41">
    <cfRule type="cellIs" dxfId="21225" priority="862" operator="lessThan">
      <formula>$C$4</formula>
    </cfRule>
  </conditionalFormatting>
  <conditionalFormatting sqref="AH42">
    <cfRule type="cellIs" dxfId="21224" priority="863" operator="lessThan">
      <formula>$C$4</formula>
    </cfRule>
  </conditionalFormatting>
  <conditionalFormatting sqref="AH43">
    <cfRule type="cellIs" dxfId="21223" priority="864" operator="lessThan">
      <formula>$C$4</formula>
    </cfRule>
  </conditionalFormatting>
  <conditionalFormatting sqref="AH44">
    <cfRule type="cellIs" dxfId="21222" priority="865" operator="lessThan">
      <formula>$C$4</formula>
    </cfRule>
  </conditionalFormatting>
  <conditionalFormatting sqref="AH45">
    <cfRule type="cellIs" dxfId="21221" priority="866" operator="lessThan">
      <formula>$C$4</formula>
    </cfRule>
  </conditionalFormatting>
  <conditionalFormatting sqref="AH46">
    <cfRule type="cellIs" dxfId="21220" priority="867" operator="lessThan">
      <formula>$C$4</formula>
    </cfRule>
  </conditionalFormatting>
  <conditionalFormatting sqref="AH47">
    <cfRule type="cellIs" dxfId="21219" priority="868" operator="lessThan">
      <formula>$C$4</formula>
    </cfRule>
  </conditionalFormatting>
  <conditionalFormatting sqref="AH48">
    <cfRule type="cellIs" dxfId="21218" priority="869" operator="lessThan">
      <formula>$C$4</formula>
    </cfRule>
  </conditionalFormatting>
  <conditionalFormatting sqref="AH49">
    <cfRule type="cellIs" dxfId="21217" priority="870" operator="lessThan">
      <formula>$C$4</formula>
    </cfRule>
  </conditionalFormatting>
  <conditionalFormatting sqref="AH50">
    <cfRule type="cellIs" dxfId="21216" priority="871" operator="lessThan">
      <formula>$C$4</formula>
    </cfRule>
  </conditionalFormatting>
  <conditionalFormatting sqref="AH51">
    <cfRule type="cellIs" dxfId="21215" priority="872" operator="lessThan">
      <formula>$C$4</formula>
    </cfRule>
  </conditionalFormatting>
  <conditionalFormatting sqref="AH52">
    <cfRule type="cellIs" dxfId="21214" priority="873" operator="lessThan">
      <formula>$C$4</formula>
    </cfRule>
  </conditionalFormatting>
  <conditionalFormatting sqref="AH53">
    <cfRule type="cellIs" dxfId="21213" priority="874" operator="lessThan">
      <formula>$C$4</formula>
    </cfRule>
  </conditionalFormatting>
  <conditionalFormatting sqref="AH54">
    <cfRule type="cellIs" dxfId="21212" priority="875" operator="lessThan">
      <formula>$C$4</formula>
    </cfRule>
  </conditionalFormatting>
  <conditionalFormatting sqref="AH55">
    <cfRule type="cellIs" dxfId="21211" priority="876" operator="lessThan">
      <formula>$C$4</formula>
    </cfRule>
  </conditionalFormatting>
  <conditionalFormatting sqref="AH56">
    <cfRule type="cellIs" dxfId="21210" priority="877" operator="lessThan">
      <formula>$C$4</formula>
    </cfRule>
  </conditionalFormatting>
  <conditionalFormatting sqref="AH57">
    <cfRule type="cellIs" dxfId="21209" priority="878" operator="lessThan">
      <formula>$C$4</formula>
    </cfRule>
  </conditionalFormatting>
  <conditionalFormatting sqref="AH58">
    <cfRule type="cellIs" dxfId="21208" priority="879" operator="lessThan">
      <formula>$C$4</formula>
    </cfRule>
  </conditionalFormatting>
  <conditionalFormatting sqref="AH59">
    <cfRule type="cellIs" dxfId="21207" priority="880" operator="lessThan">
      <formula>$C$4</formula>
    </cfRule>
  </conditionalFormatting>
  <conditionalFormatting sqref="AH60">
    <cfRule type="cellIs" dxfId="21206" priority="881" operator="lessThan">
      <formula>$C$4</formula>
    </cfRule>
  </conditionalFormatting>
  <conditionalFormatting sqref="AI11">
    <cfRule type="cellIs" dxfId="21205" priority="882" operator="lessThan">
      <formula>$C$4</formula>
    </cfRule>
  </conditionalFormatting>
  <conditionalFormatting sqref="AI12">
    <cfRule type="cellIs" dxfId="21204" priority="883" operator="lessThan">
      <formula>$C$4</formula>
    </cfRule>
  </conditionalFormatting>
  <conditionalFormatting sqref="AI13">
    <cfRule type="cellIs" dxfId="21203" priority="884" operator="lessThan">
      <formula>$C$4</formula>
    </cfRule>
  </conditionalFormatting>
  <conditionalFormatting sqref="AI14">
    <cfRule type="cellIs" dxfId="21202" priority="885" operator="lessThan">
      <formula>$C$4</formula>
    </cfRule>
  </conditionalFormatting>
  <conditionalFormatting sqref="AI15">
    <cfRule type="cellIs" dxfId="21201" priority="886" operator="lessThan">
      <formula>$C$4</formula>
    </cfRule>
  </conditionalFormatting>
  <conditionalFormatting sqref="AI16">
    <cfRule type="cellIs" dxfId="21200" priority="887" operator="lessThan">
      <formula>$C$4</formula>
    </cfRule>
  </conditionalFormatting>
  <conditionalFormatting sqref="AI17">
    <cfRule type="cellIs" dxfId="21199" priority="888" operator="lessThan">
      <formula>$C$4</formula>
    </cfRule>
  </conditionalFormatting>
  <conditionalFormatting sqref="AI18">
    <cfRule type="cellIs" dxfId="21198" priority="889" operator="lessThan">
      <formula>$C$4</formula>
    </cfRule>
  </conditionalFormatting>
  <conditionalFormatting sqref="AI19">
    <cfRule type="cellIs" dxfId="21197" priority="890" operator="lessThan">
      <formula>$C$4</formula>
    </cfRule>
  </conditionalFormatting>
  <conditionalFormatting sqref="AI20">
    <cfRule type="cellIs" dxfId="21196" priority="891" operator="lessThan">
      <formula>$C$4</formula>
    </cfRule>
  </conditionalFormatting>
  <conditionalFormatting sqref="AI21">
    <cfRule type="cellIs" dxfId="21195" priority="892" operator="lessThan">
      <formula>$C$4</formula>
    </cfRule>
  </conditionalFormatting>
  <conditionalFormatting sqref="AI22">
    <cfRule type="cellIs" dxfId="21194" priority="893" operator="lessThan">
      <formula>$C$4</formula>
    </cfRule>
  </conditionalFormatting>
  <conditionalFormatting sqref="AI23">
    <cfRule type="cellIs" dxfId="21193" priority="894" operator="lessThan">
      <formula>$C$4</formula>
    </cfRule>
  </conditionalFormatting>
  <conditionalFormatting sqref="AI24">
    <cfRule type="cellIs" dxfId="21192" priority="895" operator="lessThan">
      <formula>$C$4</formula>
    </cfRule>
  </conditionalFormatting>
  <conditionalFormatting sqref="AI25">
    <cfRule type="cellIs" dxfId="21191" priority="896" operator="lessThan">
      <formula>$C$4</formula>
    </cfRule>
  </conditionalFormatting>
  <conditionalFormatting sqref="AI26">
    <cfRule type="cellIs" dxfId="21190" priority="897" operator="lessThan">
      <formula>$C$4</formula>
    </cfRule>
  </conditionalFormatting>
  <conditionalFormatting sqref="AI27">
    <cfRule type="cellIs" dxfId="21189" priority="898" operator="lessThan">
      <formula>$C$4</formula>
    </cfRule>
  </conditionalFormatting>
  <conditionalFormatting sqref="AI28">
    <cfRule type="cellIs" dxfId="21188" priority="899" operator="lessThan">
      <formula>$C$4</formula>
    </cfRule>
  </conditionalFormatting>
  <conditionalFormatting sqref="AI29">
    <cfRule type="cellIs" dxfId="21187" priority="900" operator="lessThan">
      <formula>$C$4</formula>
    </cfRule>
  </conditionalFormatting>
  <conditionalFormatting sqref="AI30">
    <cfRule type="cellIs" dxfId="21186" priority="901" operator="lessThan">
      <formula>$C$4</formula>
    </cfRule>
  </conditionalFormatting>
  <conditionalFormatting sqref="AI31">
    <cfRule type="cellIs" dxfId="21185" priority="902" operator="lessThan">
      <formula>$C$4</formula>
    </cfRule>
  </conditionalFormatting>
  <conditionalFormatting sqref="AI32">
    <cfRule type="cellIs" dxfId="21184" priority="903" operator="lessThan">
      <formula>$C$4</formula>
    </cfRule>
  </conditionalFormatting>
  <conditionalFormatting sqref="AI33">
    <cfRule type="cellIs" dxfId="21183" priority="904" operator="lessThan">
      <formula>$C$4</formula>
    </cfRule>
  </conditionalFormatting>
  <conditionalFormatting sqref="AI34">
    <cfRule type="cellIs" dxfId="21182" priority="905" operator="lessThan">
      <formula>$C$4</formula>
    </cfRule>
  </conditionalFormatting>
  <conditionalFormatting sqref="AI35">
    <cfRule type="cellIs" dxfId="21181" priority="906" operator="lessThan">
      <formula>$C$4</formula>
    </cfRule>
  </conditionalFormatting>
  <conditionalFormatting sqref="AI36">
    <cfRule type="cellIs" dxfId="21180" priority="907" operator="lessThan">
      <formula>$C$4</formula>
    </cfRule>
  </conditionalFormatting>
  <conditionalFormatting sqref="AI37">
    <cfRule type="cellIs" dxfId="21179" priority="908" operator="lessThan">
      <formula>$C$4</formula>
    </cfRule>
  </conditionalFormatting>
  <conditionalFormatting sqref="AI38">
    <cfRule type="cellIs" dxfId="21178" priority="909" operator="lessThan">
      <formula>$C$4</formula>
    </cfRule>
  </conditionalFormatting>
  <conditionalFormatting sqref="AI39">
    <cfRule type="cellIs" dxfId="21177" priority="910" operator="lessThan">
      <formula>$C$4</formula>
    </cfRule>
  </conditionalFormatting>
  <conditionalFormatting sqref="AI40">
    <cfRule type="cellIs" dxfId="21176" priority="911" operator="lessThan">
      <formula>$C$4</formula>
    </cfRule>
  </conditionalFormatting>
  <conditionalFormatting sqref="AI41">
    <cfRule type="cellIs" dxfId="21175" priority="912" operator="lessThan">
      <formula>$C$4</formula>
    </cfRule>
  </conditionalFormatting>
  <conditionalFormatting sqref="AI42">
    <cfRule type="cellIs" dxfId="21174" priority="913" operator="lessThan">
      <formula>$C$4</formula>
    </cfRule>
  </conditionalFormatting>
  <conditionalFormatting sqref="AI43">
    <cfRule type="cellIs" dxfId="21173" priority="914" operator="lessThan">
      <formula>$C$4</formula>
    </cfRule>
  </conditionalFormatting>
  <conditionalFormatting sqref="AI44">
    <cfRule type="cellIs" dxfId="21172" priority="915" operator="lessThan">
      <formula>$C$4</formula>
    </cfRule>
  </conditionalFormatting>
  <conditionalFormatting sqref="AI45">
    <cfRule type="cellIs" dxfId="21171" priority="916" operator="lessThan">
      <formula>$C$4</formula>
    </cfRule>
  </conditionalFormatting>
  <conditionalFormatting sqref="AI46">
    <cfRule type="cellIs" dxfId="21170" priority="917" operator="lessThan">
      <formula>$C$4</formula>
    </cfRule>
  </conditionalFormatting>
  <conditionalFormatting sqref="AI47">
    <cfRule type="cellIs" dxfId="21169" priority="918" operator="lessThan">
      <formula>$C$4</formula>
    </cfRule>
  </conditionalFormatting>
  <conditionalFormatting sqref="AI48">
    <cfRule type="cellIs" dxfId="21168" priority="919" operator="lessThan">
      <formula>$C$4</formula>
    </cfRule>
  </conditionalFormatting>
  <conditionalFormatting sqref="AI49">
    <cfRule type="cellIs" dxfId="21167" priority="920" operator="lessThan">
      <formula>$C$4</formula>
    </cfRule>
  </conditionalFormatting>
  <conditionalFormatting sqref="AI50">
    <cfRule type="cellIs" dxfId="21166" priority="921" operator="lessThan">
      <formula>$C$4</formula>
    </cfRule>
  </conditionalFormatting>
  <conditionalFormatting sqref="AI51">
    <cfRule type="cellIs" dxfId="21165" priority="922" operator="lessThan">
      <formula>$C$4</formula>
    </cfRule>
  </conditionalFormatting>
  <conditionalFormatting sqref="AI52">
    <cfRule type="cellIs" dxfId="21164" priority="923" operator="lessThan">
      <formula>$C$4</formula>
    </cfRule>
  </conditionalFormatting>
  <conditionalFormatting sqref="AI53">
    <cfRule type="cellIs" dxfId="21163" priority="924" operator="lessThan">
      <formula>$C$4</formula>
    </cfRule>
  </conditionalFormatting>
  <conditionalFormatting sqref="AI54">
    <cfRule type="cellIs" dxfId="21162" priority="925" operator="lessThan">
      <formula>$C$4</formula>
    </cfRule>
  </conditionalFormatting>
  <conditionalFormatting sqref="AI55">
    <cfRule type="cellIs" dxfId="21161" priority="926" operator="lessThan">
      <formula>$C$4</formula>
    </cfRule>
  </conditionalFormatting>
  <conditionalFormatting sqref="AI56">
    <cfRule type="cellIs" dxfId="21160" priority="927" operator="lessThan">
      <formula>$C$4</formula>
    </cfRule>
  </conditionalFormatting>
  <conditionalFormatting sqref="AI57">
    <cfRule type="cellIs" dxfId="21159" priority="928" operator="lessThan">
      <formula>$C$4</formula>
    </cfRule>
  </conditionalFormatting>
  <conditionalFormatting sqref="AI58">
    <cfRule type="cellIs" dxfId="21158" priority="929" operator="lessThan">
      <formula>$C$4</formula>
    </cfRule>
  </conditionalFormatting>
  <conditionalFormatting sqref="AI59">
    <cfRule type="cellIs" dxfId="21157" priority="930" operator="lessThan">
      <formula>$C$4</formula>
    </cfRule>
  </conditionalFormatting>
  <conditionalFormatting sqref="AI60">
    <cfRule type="cellIs" dxfId="21156" priority="931" operator="lessThan">
      <formula>$C$4</formula>
    </cfRule>
  </conditionalFormatting>
  <conditionalFormatting sqref="AJ11">
    <cfRule type="cellIs" dxfId="21155" priority="932" operator="lessThan">
      <formula>$C$4</formula>
    </cfRule>
  </conditionalFormatting>
  <conditionalFormatting sqref="AJ12">
    <cfRule type="cellIs" dxfId="21154" priority="933" operator="lessThan">
      <formula>$C$4</formula>
    </cfRule>
  </conditionalFormatting>
  <conditionalFormatting sqref="AJ13">
    <cfRule type="cellIs" dxfId="21153" priority="934" operator="lessThan">
      <formula>$C$4</formula>
    </cfRule>
  </conditionalFormatting>
  <conditionalFormatting sqref="AJ14">
    <cfRule type="cellIs" dxfId="21152" priority="935" operator="lessThan">
      <formula>$C$4</formula>
    </cfRule>
  </conditionalFormatting>
  <conditionalFormatting sqref="AJ15">
    <cfRule type="cellIs" dxfId="21151" priority="936" operator="lessThan">
      <formula>$C$4</formula>
    </cfRule>
  </conditionalFormatting>
  <conditionalFormatting sqref="AJ16">
    <cfRule type="cellIs" dxfId="21150" priority="937" operator="lessThan">
      <formula>$C$4</formula>
    </cfRule>
  </conditionalFormatting>
  <conditionalFormatting sqref="AJ17">
    <cfRule type="cellIs" dxfId="21149" priority="938" operator="lessThan">
      <formula>$C$4</formula>
    </cfRule>
  </conditionalFormatting>
  <conditionalFormatting sqref="AJ18">
    <cfRule type="cellIs" dxfId="21148" priority="939" operator="lessThan">
      <formula>$C$4</formula>
    </cfRule>
  </conditionalFormatting>
  <conditionalFormatting sqref="AJ19">
    <cfRule type="cellIs" dxfId="21147" priority="940" operator="lessThan">
      <formula>$C$4</formula>
    </cfRule>
  </conditionalFormatting>
  <conditionalFormatting sqref="AJ20">
    <cfRule type="cellIs" dxfId="21146" priority="941" operator="lessThan">
      <formula>$C$4</formula>
    </cfRule>
  </conditionalFormatting>
  <conditionalFormatting sqref="AJ21">
    <cfRule type="cellIs" dxfId="21145" priority="942" operator="lessThan">
      <formula>$C$4</formula>
    </cfRule>
  </conditionalFormatting>
  <conditionalFormatting sqref="AJ22">
    <cfRule type="cellIs" dxfId="21144" priority="943" operator="lessThan">
      <formula>$C$4</formula>
    </cfRule>
  </conditionalFormatting>
  <conditionalFormatting sqref="AJ23">
    <cfRule type="cellIs" dxfId="21143" priority="944" operator="lessThan">
      <formula>$C$4</formula>
    </cfRule>
  </conditionalFormatting>
  <conditionalFormatting sqref="AJ24">
    <cfRule type="cellIs" dxfId="21142" priority="945" operator="lessThan">
      <formula>$C$4</formula>
    </cfRule>
  </conditionalFormatting>
  <conditionalFormatting sqref="AJ25">
    <cfRule type="cellIs" dxfId="21141" priority="946" operator="lessThan">
      <formula>$C$4</formula>
    </cfRule>
  </conditionalFormatting>
  <conditionalFormatting sqref="AJ26">
    <cfRule type="cellIs" dxfId="21140" priority="947" operator="lessThan">
      <formula>$C$4</formula>
    </cfRule>
  </conditionalFormatting>
  <conditionalFormatting sqref="AJ27">
    <cfRule type="cellIs" dxfId="21139" priority="948" operator="lessThan">
      <formula>$C$4</formula>
    </cfRule>
  </conditionalFormatting>
  <conditionalFormatting sqref="AJ28">
    <cfRule type="cellIs" dxfId="21138" priority="949" operator="lessThan">
      <formula>$C$4</formula>
    </cfRule>
  </conditionalFormatting>
  <conditionalFormatting sqref="AJ29">
    <cfRule type="cellIs" dxfId="21137" priority="950" operator="lessThan">
      <formula>$C$4</formula>
    </cfRule>
  </conditionalFormatting>
  <conditionalFormatting sqref="AJ30">
    <cfRule type="cellIs" dxfId="21136" priority="951" operator="lessThan">
      <formula>$C$4</formula>
    </cfRule>
  </conditionalFormatting>
  <conditionalFormatting sqref="AJ31">
    <cfRule type="cellIs" dxfId="21135" priority="952" operator="lessThan">
      <formula>$C$4</formula>
    </cfRule>
  </conditionalFormatting>
  <conditionalFormatting sqref="AJ32">
    <cfRule type="cellIs" dxfId="21134" priority="953" operator="lessThan">
      <formula>$C$4</formula>
    </cfRule>
  </conditionalFormatting>
  <conditionalFormatting sqref="AJ33">
    <cfRule type="cellIs" dxfId="21133" priority="954" operator="lessThan">
      <formula>$C$4</formula>
    </cfRule>
  </conditionalFormatting>
  <conditionalFormatting sqref="AJ34">
    <cfRule type="cellIs" dxfId="21132" priority="955" operator="lessThan">
      <formula>$C$4</formula>
    </cfRule>
  </conditionalFormatting>
  <conditionalFormatting sqref="AJ35">
    <cfRule type="cellIs" dxfId="21131" priority="956" operator="lessThan">
      <formula>$C$4</formula>
    </cfRule>
  </conditionalFormatting>
  <conditionalFormatting sqref="AJ36">
    <cfRule type="cellIs" dxfId="21130" priority="957" operator="lessThan">
      <formula>$C$4</formula>
    </cfRule>
  </conditionalFormatting>
  <conditionalFormatting sqref="AJ37">
    <cfRule type="cellIs" dxfId="21129" priority="958" operator="lessThan">
      <formula>$C$4</formula>
    </cfRule>
  </conditionalFormatting>
  <conditionalFormatting sqref="AJ38">
    <cfRule type="cellIs" dxfId="21128" priority="959" operator="lessThan">
      <formula>$C$4</formula>
    </cfRule>
  </conditionalFormatting>
  <conditionalFormatting sqref="AJ39">
    <cfRule type="cellIs" dxfId="21127" priority="960" operator="lessThan">
      <formula>$C$4</formula>
    </cfRule>
  </conditionalFormatting>
  <conditionalFormatting sqref="AJ40">
    <cfRule type="cellIs" dxfId="21126" priority="961" operator="lessThan">
      <formula>$C$4</formula>
    </cfRule>
  </conditionalFormatting>
  <conditionalFormatting sqref="AJ41">
    <cfRule type="cellIs" dxfId="21125" priority="962" operator="lessThan">
      <formula>$C$4</formula>
    </cfRule>
  </conditionalFormatting>
  <conditionalFormatting sqref="AJ42">
    <cfRule type="cellIs" dxfId="21124" priority="963" operator="lessThan">
      <formula>$C$4</formula>
    </cfRule>
  </conditionalFormatting>
  <conditionalFormatting sqref="AJ43">
    <cfRule type="cellIs" dxfId="21123" priority="964" operator="lessThan">
      <formula>$C$4</formula>
    </cfRule>
  </conditionalFormatting>
  <conditionalFormatting sqref="AJ44">
    <cfRule type="cellIs" dxfId="21122" priority="965" operator="lessThan">
      <formula>$C$4</formula>
    </cfRule>
  </conditionalFormatting>
  <conditionalFormatting sqref="AJ45">
    <cfRule type="cellIs" dxfId="21121" priority="966" operator="lessThan">
      <formula>$C$4</formula>
    </cfRule>
  </conditionalFormatting>
  <conditionalFormatting sqref="AJ46">
    <cfRule type="cellIs" dxfId="21120" priority="967" operator="lessThan">
      <formula>$C$4</formula>
    </cfRule>
  </conditionalFormatting>
  <conditionalFormatting sqref="AJ47">
    <cfRule type="cellIs" dxfId="21119" priority="968" operator="lessThan">
      <formula>$C$4</formula>
    </cfRule>
  </conditionalFormatting>
  <conditionalFormatting sqref="AJ48">
    <cfRule type="cellIs" dxfId="21118" priority="969" operator="lessThan">
      <formula>$C$4</formula>
    </cfRule>
  </conditionalFormatting>
  <conditionalFormatting sqref="AJ49">
    <cfRule type="cellIs" dxfId="21117" priority="970" operator="lessThan">
      <formula>$C$4</formula>
    </cfRule>
  </conditionalFormatting>
  <conditionalFormatting sqref="AJ50">
    <cfRule type="cellIs" dxfId="21116" priority="971" operator="lessThan">
      <formula>$C$4</formula>
    </cfRule>
  </conditionalFormatting>
  <conditionalFormatting sqref="AJ51">
    <cfRule type="cellIs" dxfId="21115" priority="972" operator="lessThan">
      <formula>$C$4</formula>
    </cfRule>
  </conditionalFormatting>
  <conditionalFormatting sqref="AJ52">
    <cfRule type="cellIs" dxfId="21114" priority="973" operator="lessThan">
      <formula>$C$4</formula>
    </cfRule>
  </conditionalFormatting>
  <conditionalFormatting sqref="AJ53">
    <cfRule type="cellIs" dxfId="21113" priority="974" operator="lessThan">
      <formula>$C$4</formula>
    </cfRule>
  </conditionalFormatting>
  <conditionalFormatting sqref="AJ54">
    <cfRule type="cellIs" dxfId="21112" priority="975" operator="lessThan">
      <formula>$C$4</formula>
    </cfRule>
  </conditionalFormatting>
  <conditionalFormatting sqref="AJ55">
    <cfRule type="cellIs" dxfId="21111" priority="976" operator="lessThan">
      <formula>$C$4</formula>
    </cfRule>
  </conditionalFormatting>
  <conditionalFormatting sqref="AJ56">
    <cfRule type="cellIs" dxfId="21110" priority="977" operator="lessThan">
      <formula>$C$4</formula>
    </cfRule>
  </conditionalFormatting>
  <conditionalFormatting sqref="AJ57">
    <cfRule type="cellIs" dxfId="21109" priority="978" operator="lessThan">
      <formula>$C$4</formula>
    </cfRule>
  </conditionalFormatting>
  <conditionalFormatting sqref="AJ58">
    <cfRule type="cellIs" dxfId="21108" priority="979" operator="lessThan">
      <formula>$C$4</formula>
    </cfRule>
  </conditionalFormatting>
  <conditionalFormatting sqref="AJ59">
    <cfRule type="cellIs" dxfId="21107" priority="980" operator="lessThan">
      <formula>$C$4</formula>
    </cfRule>
  </conditionalFormatting>
  <conditionalFormatting sqref="AJ60">
    <cfRule type="cellIs" dxfId="21106" priority="981" operator="lessThan">
      <formula>$C$4</formula>
    </cfRule>
  </conditionalFormatting>
  <conditionalFormatting sqref="AK11">
    <cfRule type="cellIs" dxfId="21105" priority="982" operator="lessThan">
      <formula>$C$4</formula>
    </cfRule>
  </conditionalFormatting>
  <conditionalFormatting sqref="AK12">
    <cfRule type="cellIs" dxfId="21104" priority="983" operator="lessThan">
      <formula>$C$4</formula>
    </cfRule>
  </conditionalFormatting>
  <conditionalFormatting sqref="AK13">
    <cfRule type="cellIs" dxfId="21103" priority="984" operator="lessThan">
      <formula>$C$4</formula>
    </cfRule>
  </conditionalFormatting>
  <conditionalFormatting sqref="AK14">
    <cfRule type="cellIs" dxfId="21102" priority="985" operator="lessThan">
      <formula>$C$4</formula>
    </cfRule>
  </conditionalFormatting>
  <conditionalFormatting sqref="AK15">
    <cfRule type="cellIs" dxfId="21101" priority="986" operator="lessThan">
      <formula>$C$4</formula>
    </cfRule>
  </conditionalFormatting>
  <conditionalFormatting sqref="AK16">
    <cfRule type="cellIs" dxfId="21100" priority="987" operator="lessThan">
      <formula>$C$4</formula>
    </cfRule>
  </conditionalFormatting>
  <conditionalFormatting sqref="AK17">
    <cfRule type="cellIs" dxfId="21099" priority="988" operator="lessThan">
      <formula>$C$4</formula>
    </cfRule>
  </conditionalFormatting>
  <conditionalFormatting sqref="AK18">
    <cfRule type="cellIs" dxfId="21098" priority="989" operator="lessThan">
      <formula>$C$4</formula>
    </cfRule>
  </conditionalFormatting>
  <conditionalFormatting sqref="AK19">
    <cfRule type="cellIs" dxfId="21097" priority="990" operator="lessThan">
      <formula>$C$4</formula>
    </cfRule>
  </conditionalFormatting>
  <conditionalFormatting sqref="AK20">
    <cfRule type="cellIs" dxfId="21096" priority="991" operator="lessThan">
      <formula>$C$4</formula>
    </cfRule>
  </conditionalFormatting>
  <conditionalFormatting sqref="AK21">
    <cfRule type="cellIs" dxfId="21095" priority="992" operator="lessThan">
      <formula>$C$4</formula>
    </cfRule>
  </conditionalFormatting>
  <conditionalFormatting sqref="AK22">
    <cfRule type="cellIs" dxfId="21094" priority="993" operator="lessThan">
      <formula>$C$4</formula>
    </cfRule>
  </conditionalFormatting>
  <conditionalFormatting sqref="AK23">
    <cfRule type="cellIs" dxfId="21093" priority="994" operator="lessThan">
      <formula>$C$4</formula>
    </cfRule>
  </conditionalFormatting>
  <conditionalFormatting sqref="AK24">
    <cfRule type="cellIs" dxfId="21092" priority="995" operator="lessThan">
      <formula>$C$4</formula>
    </cfRule>
  </conditionalFormatting>
  <conditionalFormatting sqref="AK25">
    <cfRule type="cellIs" dxfId="21091" priority="996" operator="lessThan">
      <formula>$C$4</formula>
    </cfRule>
  </conditionalFormatting>
  <conditionalFormatting sqref="AK26">
    <cfRule type="cellIs" dxfId="21090" priority="997" operator="lessThan">
      <formula>$C$4</formula>
    </cfRule>
  </conditionalFormatting>
  <conditionalFormatting sqref="AK27">
    <cfRule type="cellIs" dxfId="21089" priority="998" operator="lessThan">
      <formula>$C$4</formula>
    </cfRule>
  </conditionalFormatting>
  <conditionalFormatting sqref="AK28">
    <cfRule type="cellIs" dxfId="21088" priority="999" operator="lessThan">
      <formula>$C$4</formula>
    </cfRule>
  </conditionalFormatting>
  <conditionalFormatting sqref="AK29">
    <cfRule type="cellIs" dxfId="21087" priority="1000" operator="lessThan">
      <formula>$C$4</formula>
    </cfRule>
  </conditionalFormatting>
  <conditionalFormatting sqref="AK30">
    <cfRule type="cellIs" dxfId="21086" priority="1001" operator="lessThan">
      <formula>$C$4</formula>
    </cfRule>
  </conditionalFormatting>
  <conditionalFormatting sqref="AK31">
    <cfRule type="cellIs" dxfId="21085" priority="1002" operator="lessThan">
      <formula>$C$4</formula>
    </cfRule>
  </conditionalFormatting>
  <conditionalFormatting sqref="AK32">
    <cfRule type="cellIs" dxfId="21084" priority="1003" operator="lessThan">
      <formula>$C$4</formula>
    </cfRule>
  </conditionalFormatting>
  <conditionalFormatting sqref="AK33">
    <cfRule type="cellIs" dxfId="21083" priority="1004" operator="lessThan">
      <formula>$C$4</formula>
    </cfRule>
  </conditionalFormatting>
  <conditionalFormatting sqref="AK34">
    <cfRule type="cellIs" dxfId="21082" priority="1005" operator="lessThan">
      <formula>$C$4</formula>
    </cfRule>
  </conditionalFormatting>
  <conditionalFormatting sqref="AK35">
    <cfRule type="cellIs" dxfId="21081" priority="1006" operator="lessThan">
      <formula>$C$4</formula>
    </cfRule>
  </conditionalFormatting>
  <conditionalFormatting sqref="AK36">
    <cfRule type="cellIs" dxfId="21080" priority="1007" operator="lessThan">
      <formula>$C$4</formula>
    </cfRule>
  </conditionalFormatting>
  <conditionalFormatting sqref="AK37">
    <cfRule type="cellIs" dxfId="21079" priority="1008" operator="lessThan">
      <formula>$C$4</formula>
    </cfRule>
  </conditionalFormatting>
  <conditionalFormatting sqref="AK38">
    <cfRule type="cellIs" dxfId="21078" priority="1009" operator="lessThan">
      <formula>$C$4</formula>
    </cfRule>
  </conditionalFormatting>
  <conditionalFormatting sqref="AK39">
    <cfRule type="cellIs" dxfId="21077" priority="1010" operator="lessThan">
      <formula>$C$4</formula>
    </cfRule>
  </conditionalFormatting>
  <conditionalFormatting sqref="AK40">
    <cfRule type="cellIs" dxfId="21076" priority="1011" operator="lessThan">
      <formula>$C$4</formula>
    </cfRule>
  </conditionalFormatting>
  <conditionalFormatting sqref="AK41">
    <cfRule type="cellIs" dxfId="21075" priority="1012" operator="lessThan">
      <formula>$C$4</formula>
    </cfRule>
  </conditionalFormatting>
  <conditionalFormatting sqref="AK42">
    <cfRule type="cellIs" dxfId="21074" priority="1013" operator="lessThan">
      <formula>$C$4</formula>
    </cfRule>
  </conditionalFormatting>
  <conditionalFormatting sqref="AK43">
    <cfRule type="cellIs" dxfId="21073" priority="1014" operator="lessThan">
      <formula>$C$4</formula>
    </cfRule>
  </conditionalFormatting>
  <conditionalFormatting sqref="AK44">
    <cfRule type="cellIs" dxfId="21072" priority="1015" operator="lessThan">
      <formula>$C$4</formula>
    </cfRule>
  </conditionalFormatting>
  <conditionalFormatting sqref="AK45">
    <cfRule type="cellIs" dxfId="21071" priority="1016" operator="lessThan">
      <formula>$C$4</formula>
    </cfRule>
  </conditionalFormatting>
  <conditionalFormatting sqref="AK46">
    <cfRule type="cellIs" dxfId="21070" priority="1017" operator="lessThan">
      <formula>$C$4</formula>
    </cfRule>
  </conditionalFormatting>
  <conditionalFormatting sqref="AK47">
    <cfRule type="cellIs" dxfId="21069" priority="1018" operator="lessThan">
      <formula>$C$4</formula>
    </cfRule>
  </conditionalFormatting>
  <conditionalFormatting sqref="AK48">
    <cfRule type="cellIs" dxfId="21068" priority="1019" operator="lessThan">
      <formula>$C$4</formula>
    </cfRule>
  </conditionalFormatting>
  <conditionalFormatting sqref="AK49">
    <cfRule type="cellIs" dxfId="21067" priority="1020" operator="lessThan">
      <formula>$C$4</formula>
    </cfRule>
  </conditionalFormatting>
  <conditionalFormatting sqref="AK50">
    <cfRule type="cellIs" dxfId="21066" priority="1021" operator="lessThan">
      <formula>$C$4</formula>
    </cfRule>
  </conditionalFormatting>
  <conditionalFormatting sqref="AK51">
    <cfRule type="cellIs" dxfId="21065" priority="1022" operator="lessThan">
      <formula>$C$4</formula>
    </cfRule>
  </conditionalFormatting>
  <conditionalFormatting sqref="AK52">
    <cfRule type="cellIs" dxfId="21064" priority="1023" operator="lessThan">
      <formula>$C$4</formula>
    </cfRule>
  </conditionalFormatting>
  <conditionalFormatting sqref="AK53">
    <cfRule type="cellIs" dxfId="21063" priority="1024" operator="lessThan">
      <formula>$C$4</formula>
    </cfRule>
  </conditionalFormatting>
  <conditionalFormatting sqref="AK54">
    <cfRule type="cellIs" dxfId="21062" priority="1025" operator="lessThan">
      <formula>$C$4</formula>
    </cfRule>
  </conditionalFormatting>
  <conditionalFormatting sqref="AK55">
    <cfRule type="cellIs" dxfId="21061" priority="1026" operator="lessThan">
      <formula>$C$4</formula>
    </cfRule>
  </conditionalFormatting>
  <conditionalFormatting sqref="AK56">
    <cfRule type="cellIs" dxfId="21060" priority="1027" operator="lessThan">
      <formula>$C$4</formula>
    </cfRule>
  </conditionalFormatting>
  <conditionalFormatting sqref="AK57">
    <cfRule type="cellIs" dxfId="21059" priority="1028" operator="lessThan">
      <formula>$C$4</formula>
    </cfRule>
  </conditionalFormatting>
  <conditionalFormatting sqref="AK58">
    <cfRule type="cellIs" dxfId="21058" priority="1029" operator="lessThan">
      <formula>$C$4</formula>
    </cfRule>
  </conditionalFormatting>
  <conditionalFormatting sqref="AK59">
    <cfRule type="cellIs" dxfId="21057" priority="1030" operator="lessThan">
      <formula>$C$4</formula>
    </cfRule>
  </conditionalFormatting>
  <conditionalFormatting sqref="AK60">
    <cfRule type="cellIs" dxfId="21056" priority="1031" operator="lessThan">
      <formula>$C$4</formula>
    </cfRule>
  </conditionalFormatting>
  <conditionalFormatting sqref="AL11">
    <cfRule type="cellIs" dxfId="21055" priority="1032" operator="lessThan">
      <formula>$C$4</formula>
    </cfRule>
  </conditionalFormatting>
  <conditionalFormatting sqref="AL12">
    <cfRule type="cellIs" dxfId="21054" priority="1033" operator="lessThan">
      <formula>$C$4</formula>
    </cfRule>
  </conditionalFormatting>
  <conditionalFormatting sqref="AL13">
    <cfRule type="cellIs" dxfId="21053" priority="1034" operator="lessThan">
      <formula>$C$4</formula>
    </cfRule>
  </conditionalFormatting>
  <conditionalFormatting sqref="AL14">
    <cfRule type="cellIs" dxfId="21052" priority="1035" operator="lessThan">
      <formula>$C$4</formula>
    </cfRule>
  </conditionalFormatting>
  <conditionalFormatting sqref="AL15">
    <cfRule type="cellIs" dxfId="21051" priority="1036" operator="lessThan">
      <formula>$C$4</formula>
    </cfRule>
  </conditionalFormatting>
  <conditionalFormatting sqref="AL16">
    <cfRule type="cellIs" dxfId="21050" priority="1037" operator="lessThan">
      <formula>$C$4</formula>
    </cfRule>
  </conditionalFormatting>
  <conditionalFormatting sqref="AL17">
    <cfRule type="cellIs" dxfId="21049" priority="1038" operator="lessThan">
      <formula>$C$4</formula>
    </cfRule>
  </conditionalFormatting>
  <conditionalFormatting sqref="AL18">
    <cfRule type="cellIs" dxfId="21048" priority="1039" operator="lessThan">
      <formula>$C$4</formula>
    </cfRule>
  </conditionalFormatting>
  <conditionalFormatting sqref="AL19">
    <cfRule type="cellIs" dxfId="21047" priority="1040" operator="lessThan">
      <formula>$C$4</formula>
    </cfRule>
  </conditionalFormatting>
  <conditionalFormatting sqref="AL20">
    <cfRule type="cellIs" dxfId="21046" priority="1041" operator="lessThan">
      <formula>$C$4</formula>
    </cfRule>
  </conditionalFormatting>
  <conditionalFormatting sqref="AL21">
    <cfRule type="cellIs" dxfId="21045" priority="1042" operator="lessThan">
      <formula>$C$4</formula>
    </cfRule>
  </conditionalFormatting>
  <conditionalFormatting sqref="AL22">
    <cfRule type="cellIs" dxfId="21044" priority="1043" operator="lessThan">
      <formula>$C$4</formula>
    </cfRule>
  </conditionalFormatting>
  <conditionalFormatting sqref="AL23">
    <cfRule type="cellIs" dxfId="21043" priority="1044" operator="lessThan">
      <formula>$C$4</formula>
    </cfRule>
  </conditionalFormatting>
  <conditionalFormatting sqref="AL24">
    <cfRule type="cellIs" dxfId="21042" priority="1045" operator="lessThan">
      <formula>$C$4</formula>
    </cfRule>
  </conditionalFormatting>
  <conditionalFormatting sqref="AL25">
    <cfRule type="cellIs" dxfId="21041" priority="1046" operator="lessThan">
      <formula>$C$4</formula>
    </cfRule>
  </conditionalFormatting>
  <conditionalFormatting sqref="AL26">
    <cfRule type="cellIs" dxfId="21040" priority="1047" operator="lessThan">
      <formula>$C$4</formula>
    </cfRule>
  </conditionalFormatting>
  <conditionalFormatting sqref="AL27">
    <cfRule type="cellIs" dxfId="21039" priority="1048" operator="lessThan">
      <formula>$C$4</formula>
    </cfRule>
  </conditionalFormatting>
  <conditionalFormatting sqref="AL28">
    <cfRule type="cellIs" dxfId="21038" priority="1049" operator="lessThan">
      <formula>$C$4</formula>
    </cfRule>
  </conditionalFormatting>
  <conditionalFormatting sqref="AL29">
    <cfRule type="cellIs" dxfId="21037" priority="1050" operator="lessThan">
      <formula>$C$4</formula>
    </cfRule>
  </conditionalFormatting>
  <conditionalFormatting sqref="AL30">
    <cfRule type="cellIs" dxfId="21036" priority="1051" operator="lessThan">
      <formula>$C$4</formula>
    </cfRule>
  </conditionalFormatting>
  <conditionalFormatting sqref="AL31">
    <cfRule type="cellIs" dxfId="21035" priority="1052" operator="lessThan">
      <formula>$C$4</formula>
    </cfRule>
  </conditionalFormatting>
  <conditionalFormatting sqref="AL32">
    <cfRule type="cellIs" dxfId="21034" priority="1053" operator="lessThan">
      <formula>$C$4</formula>
    </cfRule>
  </conditionalFormatting>
  <conditionalFormatting sqref="AL33">
    <cfRule type="cellIs" dxfId="21033" priority="1054" operator="lessThan">
      <formula>$C$4</formula>
    </cfRule>
  </conditionalFormatting>
  <conditionalFormatting sqref="AL34">
    <cfRule type="cellIs" dxfId="21032" priority="1055" operator="lessThan">
      <formula>$C$4</formula>
    </cfRule>
  </conditionalFormatting>
  <conditionalFormatting sqref="AL35">
    <cfRule type="cellIs" dxfId="21031" priority="1056" operator="lessThan">
      <formula>$C$4</formula>
    </cfRule>
  </conditionalFormatting>
  <conditionalFormatting sqref="AL36">
    <cfRule type="cellIs" dxfId="21030" priority="1057" operator="lessThan">
      <formula>$C$4</formula>
    </cfRule>
  </conditionalFormatting>
  <conditionalFormatting sqref="AL37">
    <cfRule type="cellIs" dxfId="21029" priority="1058" operator="lessThan">
      <formula>$C$4</formula>
    </cfRule>
  </conditionalFormatting>
  <conditionalFormatting sqref="AL38">
    <cfRule type="cellIs" dxfId="21028" priority="1059" operator="lessThan">
      <formula>$C$4</formula>
    </cfRule>
  </conditionalFormatting>
  <conditionalFormatting sqref="AL39">
    <cfRule type="cellIs" dxfId="21027" priority="1060" operator="lessThan">
      <formula>$C$4</formula>
    </cfRule>
  </conditionalFormatting>
  <conditionalFormatting sqref="AL40">
    <cfRule type="cellIs" dxfId="21026" priority="1061" operator="lessThan">
      <formula>$C$4</formula>
    </cfRule>
  </conditionalFormatting>
  <conditionalFormatting sqref="AL41">
    <cfRule type="cellIs" dxfId="21025" priority="1062" operator="lessThan">
      <formula>$C$4</formula>
    </cfRule>
  </conditionalFormatting>
  <conditionalFormatting sqref="AL42">
    <cfRule type="cellIs" dxfId="21024" priority="1063" operator="lessThan">
      <formula>$C$4</formula>
    </cfRule>
  </conditionalFormatting>
  <conditionalFormatting sqref="AL43">
    <cfRule type="cellIs" dxfId="21023" priority="1064" operator="lessThan">
      <formula>$C$4</formula>
    </cfRule>
  </conditionalFormatting>
  <conditionalFormatting sqref="AL44">
    <cfRule type="cellIs" dxfId="21022" priority="1065" operator="lessThan">
      <formula>$C$4</formula>
    </cfRule>
  </conditionalFormatting>
  <conditionalFormatting sqref="AL45">
    <cfRule type="cellIs" dxfId="21021" priority="1066" operator="lessThan">
      <formula>$C$4</formula>
    </cfRule>
  </conditionalFormatting>
  <conditionalFormatting sqref="AL46">
    <cfRule type="cellIs" dxfId="21020" priority="1067" operator="lessThan">
      <formula>$C$4</formula>
    </cfRule>
  </conditionalFormatting>
  <conditionalFormatting sqref="AL47">
    <cfRule type="cellIs" dxfId="21019" priority="1068" operator="lessThan">
      <formula>$C$4</formula>
    </cfRule>
  </conditionalFormatting>
  <conditionalFormatting sqref="AL48">
    <cfRule type="cellIs" dxfId="21018" priority="1069" operator="lessThan">
      <formula>$C$4</formula>
    </cfRule>
  </conditionalFormatting>
  <conditionalFormatting sqref="AL49">
    <cfRule type="cellIs" dxfId="21017" priority="1070" operator="lessThan">
      <formula>$C$4</formula>
    </cfRule>
  </conditionalFormatting>
  <conditionalFormatting sqref="AL50">
    <cfRule type="cellIs" dxfId="21016" priority="1071" operator="lessThan">
      <formula>$C$4</formula>
    </cfRule>
  </conditionalFormatting>
  <conditionalFormatting sqref="AL51">
    <cfRule type="cellIs" dxfId="21015" priority="1072" operator="lessThan">
      <formula>$C$4</formula>
    </cfRule>
  </conditionalFormatting>
  <conditionalFormatting sqref="AL52">
    <cfRule type="cellIs" dxfId="21014" priority="1073" operator="lessThan">
      <formula>$C$4</formula>
    </cfRule>
  </conditionalFormatting>
  <conditionalFormatting sqref="AL53">
    <cfRule type="cellIs" dxfId="21013" priority="1074" operator="lessThan">
      <formula>$C$4</formula>
    </cfRule>
  </conditionalFormatting>
  <conditionalFormatting sqref="AL54">
    <cfRule type="cellIs" dxfId="21012" priority="1075" operator="lessThan">
      <formula>$C$4</formula>
    </cfRule>
  </conditionalFormatting>
  <conditionalFormatting sqref="AL55">
    <cfRule type="cellIs" dxfId="21011" priority="1076" operator="lessThan">
      <formula>$C$4</formula>
    </cfRule>
  </conditionalFormatting>
  <conditionalFormatting sqref="AL56">
    <cfRule type="cellIs" dxfId="21010" priority="1077" operator="lessThan">
      <formula>$C$4</formula>
    </cfRule>
  </conditionalFormatting>
  <conditionalFormatting sqref="AL57">
    <cfRule type="cellIs" dxfId="21009" priority="1078" operator="lessThan">
      <formula>$C$4</formula>
    </cfRule>
  </conditionalFormatting>
  <conditionalFormatting sqref="AL58">
    <cfRule type="cellIs" dxfId="21008" priority="1079" operator="lessThan">
      <formula>$C$4</formula>
    </cfRule>
  </conditionalFormatting>
  <conditionalFormatting sqref="AL59">
    <cfRule type="cellIs" dxfId="21007" priority="1080" operator="lessThan">
      <formula>$C$4</formula>
    </cfRule>
  </conditionalFormatting>
  <conditionalFormatting sqref="AL60">
    <cfRule type="cellIs" dxfId="21006" priority="1081" operator="lessThan">
      <formula>$C$4</formula>
    </cfRule>
  </conditionalFormatting>
  <conditionalFormatting sqref="AM11">
    <cfRule type="cellIs" dxfId="21005" priority="1082" operator="lessThan">
      <formula>$C$4</formula>
    </cfRule>
  </conditionalFormatting>
  <conditionalFormatting sqref="AM12">
    <cfRule type="cellIs" dxfId="21004" priority="1083" operator="lessThan">
      <formula>$C$4</formula>
    </cfRule>
  </conditionalFormatting>
  <conditionalFormatting sqref="AM13">
    <cfRule type="cellIs" dxfId="21003" priority="1084" operator="lessThan">
      <formula>$C$4</formula>
    </cfRule>
  </conditionalFormatting>
  <conditionalFormatting sqref="AM14">
    <cfRule type="cellIs" dxfId="21002" priority="1085" operator="lessThan">
      <formula>$C$4</formula>
    </cfRule>
  </conditionalFormatting>
  <conditionalFormatting sqref="AM15">
    <cfRule type="cellIs" dxfId="21001" priority="1086" operator="lessThan">
      <formula>$C$4</formula>
    </cfRule>
  </conditionalFormatting>
  <conditionalFormatting sqref="AM16">
    <cfRule type="cellIs" dxfId="21000" priority="1087" operator="lessThan">
      <formula>$C$4</formula>
    </cfRule>
  </conditionalFormatting>
  <conditionalFormatting sqref="AM17">
    <cfRule type="cellIs" dxfId="20999" priority="1088" operator="lessThan">
      <formula>$C$4</formula>
    </cfRule>
  </conditionalFormatting>
  <conditionalFormatting sqref="AM18">
    <cfRule type="cellIs" dxfId="20998" priority="1089" operator="lessThan">
      <formula>$C$4</formula>
    </cfRule>
  </conditionalFormatting>
  <conditionalFormatting sqref="AM19">
    <cfRule type="cellIs" dxfId="20997" priority="1090" operator="lessThan">
      <formula>$C$4</formula>
    </cfRule>
  </conditionalFormatting>
  <conditionalFormatting sqref="AM20">
    <cfRule type="cellIs" dxfId="20996" priority="1091" operator="lessThan">
      <formula>$C$4</formula>
    </cfRule>
  </conditionalFormatting>
  <conditionalFormatting sqref="AM21">
    <cfRule type="cellIs" dxfId="20995" priority="1092" operator="lessThan">
      <formula>$C$4</formula>
    </cfRule>
  </conditionalFormatting>
  <conditionalFormatting sqref="AM22">
    <cfRule type="cellIs" dxfId="20994" priority="1093" operator="lessThan">
      <formula>$C$4</formula>
    </cfRule>
  </conditionalFormatting>
  <conditionalFormatting sqref="AM23">
    <cfRule type="cellIs" dxfId="20993" priority="1094" operator="lessThan">
      <formula>$C$4</formula>
    </cfRule>
  </conditionalFormatting>
  <conditionalFormatting sqref="AM24">
    <cfRule type="cellIs" dxfId="20992" priority="1095" operator="lessThan">
      <formula>$C$4</formula>
    </cfRule>
  </conditionalFormatting>
  <conditionalFormatting sqref="AM25">
    <cfRule type="cellIs" dxfId="20991" priority="1096" operator="lessThan">
      <formula>$C$4</formula>
    </cfRule>
  </conditionalFormatting>
  <conditionalFormatting sqref="AM26">
    <cfRule type="cellIs" dxfId="20990" priority="1097" operator="lessThan">
      <formula>$C$4</formula>
    </cfRule>
  </conditionalFormatting>
  <conditionalFormatting sqref="AM27">
    <cfRule type="cellIs" dxfId="20989" priority="1098" operator="lessThan">
      <formula>$C$4</formula>
    </cfRule>
  </conditionalFormatting>
  <conditionalFormatting sqref="AM28">
    <cfRule type="cellIs" dxfId="20988" priority="1099" operator="lessThan">
      <formula>$C$4</formula>
    </cfRule>
  </conditionalFormatting>
  <conditionalFormatting sqref="AM29">
    <cfRule type="cellIs" dxfId="20987" priority="1100" operator="lessThan">
      <formula>$C$4</formula>
    </cfRule>
  </conditionalFormatting>
  <conditionalFormatting sqref="AM30">
    <cfRule type="cellIs" dxfId="20986" priority="1101" operator="lessThan">
      <formula>$C$4</formula>
    </cfRule>
  </conditionalFormatting>
  <conditionalFormatting sqref="AM31">
    <cfRule type="cellIs" dxfId="20985" priority="1102" operator="lessThan">
      <formula>$C$4</formula>
    </cfRule>
  </conditionalFormatting>
  <conditionalFormatting sqref="AM32">
    <cfRule type="cellIs" dxfId="20984" priority="1103" operator="lessThan">
      <formula>$C$4</formula>
    </cfRule>
  </conditionalFormatting>
  <conditionalFormatting sqref="AM33">
    <cfRule type="cellIs" dxfId="20983" priority="1104" operator="lessThan">
      <formula>$C$4</formula>
    </cfRule>
  </conditionalFormatting>
  <conditionalFormatting sqref="AM34">
    <cfRule type="cellIs" dxfId="20982" priority="1105" operator="lessThan">
      <formula>$C$4</formula>
    </cfRule>
  </conditionalFormatting>
  <conditionalFormatting sqref="AM35">
    <cfRule type="cellIs" dxfId="20981" priority="1106" operator="lessThan">
      <formula>$C$4</formula>
    </cfRule>
  </conditionalFormatting>
  <conditionalFormatting sqref="AM36">
    <cfRule type="cellIs" dxfId="20980" priority="1107" operator="lessThan">
      <formula>$C$4</formula>
    </cfRule>
  </conditionalFormatting>
  <conditionalFormatting sqref="AM37">
    <cfRule type="cellIs" dxfId="20979" priority="1108" operator="lessThan">
      <formula>$C$4</formula>
    </cfRule>
  </conditionalFormatting>
  <conditionalFormatting sqref="AM38">
    <cfRule type="cellIs" dxfId="20978" priority="1109" operator="lessThan">
      <formula>$C$4</formula>
    </cfRule>
  </conditionalFormatting>
  <conditionalFormatting sqref="AM39">
    <cfRule type="cellIs" dxfId="20977" priority="1110" operator="lessThan">
      <formula>$C$4</formula>
    </cfRule>
  </conditionalFormatting>
  <conditionalFormatting sqref="AM40">
    <cfRule type="cellIs" dxfId="20976" priority="1111" operator="lessThan">
      <formula>$C$4</formula>
    </cfRule>
  </conditionalFormatting>
  <conditionalFormatting sqref="AM41">
    <cfRule type="cellIs" dxfId="20975" priority="1112" operator="lessThan">
      <formula>$C$4</formula>
    </cfRule>
  </conditionalFormatting>
  <conditionalFormatting sqref="AM42">
    <cfRule type="cellIs" dxfId="20974" priority="1113" operator="lessThan">
      <formula>$C$4</formula>
    </cfRule>
  </conditionalFormatting>
  <conditionalFormatting sqref="AM43">
    <cfRule type="cellIs" dxfId="20973" priority="1114" operator="lessThan">
      <formula>$C$4</formula>
    </cfRule>
  </conditionalFormatting>
  <conditionalFormatting sqref="AM44">
    <cfRule type="cellIs" dxfId="20972" priority="1115" operator="lessThan">
      <formula>$C$4</formula>
    </cfRule>
  </conditionalFormatting>
  <conditionalFormatting sqref="AM45">
    <cfRule type="cellIs" dxfId="20971" priority="1116" operator="lessThan">
      <formula>$C$4</formula>
    </cfRule>
  </conditionalFormatting>
  <conditionalFormatting sqref="AM46">
    <cfRule type="cellIs" dxfId="20970" priority="1117" operator="lessThan">
      <formula>$C$4</formula>
    </cfRule>
  </conditionalFormatting>
  <conditionalFormatting sqref="AM47">
    <cfRule type="cellIs" dxfId="20969" priority="1118" operator="lessThan">
      <formula>$C$4</formula>
    </cfRule>
  </conditionalFormatting>
  <conditionalFormatting sqref="AM48">
    <cfRule type="cellIs" dxfId="20968" priority="1119" operator="lessThan">
      <formula>$C$4</formula>
    </cfRule>
  </conditionalFormatting>
  <conditionalFormatting sqref="AM49">
    <cfRule type="cellIs" dxfId="20967" priority="1120" operator="lessThan">
      <formula>$C$4</formula>
    </cfRule>
  </conditionalFormatting>
  <conditionalFormatting sqref="AM50">
    <cfRule type="cellIs" dxfId="20966" priority="1121" operator="lessThan">
      <formula>$C$4</formula>
    </cfRule>
  </conditionalFormatting>
  <conditionalFormatting sqref="AM51">
    <cfRule type="cellIs" dxfId="20965" priority="1122" operator="lessThan">
      <formula>$C$4</formula>
    </cfRule>
  </conditionalFormatting>
  <conditionalFormatting sqref="AM52">
    <cfRule type="cellIs" dxfId="20964" priority="1123" operator="lessThan">
      <formula>$C$4</formula>
    </cfRule>
  </conditionalFormatting>
  <conditionalFormatting sqref="AM53">
    <cfRule type="cellIs" dxfId="20963" priority="1124" operator="lessThan">
      <formula>$C$4</formula>
    </cfRule>
  </conditionalFormatting>
  <conditionalFormatting sqref="AM54">
    <cfRule type="cellIs" dxfId="20962" priority="1125" operator="lessThan">
      <formula>$C$4</formula>
    </cfRule>
  </conditionalFormatting>
  <conditionalFormatting sqref="AM55">
    <cfRule type="cellIs" dxfId="20961" priority="1126" operator="lessThan">
      <formula>$C$4</formula>
    </cfRule>
  </conditionalFormatting>
  <conditionalFormatting sqref="AM56">
    <cfRule type="cellIs" dxfId="20960" priority="1127" operator="lessThan">
      <formula>$C$4</formula>
    </cfRule>
  </conditionalFormatting>
  <conditionalFormatting sqref="AM57">
    <cfRule type="cellIs" dxfId="20959" priority="1128" operator="lessThan">
      <formula>$C$4</formula>
    </cfRule>
  </conditionalFormatting>
  <conditionalFormatting sqref="AM58">
    <cfRule type="cellIs" dxfId="20958" priority="1129" operator="lessThan">
      <formula>$C$4</formula>
    </cfRule>
  </conditionalFormatting>
  <conditionalFormatting sqref="AM59">
    <cfRule type="cellIs" dxfId="20957" priority="1130" operator="lessThan">
      <formula>$C$4</formula>
    </cfRule>
  </conditionalFormatting>
  <conditionalFormatting sqref="AM60">
    <cfRule type="cellIs" dxfId="20956" priority="1131" operator="lessThan">
      <formula>$C$4</formula>
    </cfRule>
  </conditionalFormatting>
  <conditionalFormatting sqref="AN11">
    <cfRule type="cellIs" dxfId="20955" priority="1132" operator="lessThan">
      <formula>$C$4</formula>
    </cfRule>
  </conditionalFormatting>
  <conditionalFormatting sqref="AN12">
    <cfRule type="cellIs" dxfId="20954" priority="1133" operator="lessThan">
      <formula>$C$4</formula>
    </cfRule>
  </conditionalFormatting>
  <conditionalFormatting sqref="AN13">
    <cfRule type="cellIs" dxfId="20953" priority="1134" operator="lessThan">
      <formula>$C$4</formula>
    </cfRule>
  </conditionalFormatting>
  <conditionalFormatting sqref="AN14">
    <cfRule type="cellIs" dxfId="20952" priority="1135" operator="lessThan">
      <formula>$C$4</formula>
    </cfRule>
  </conditionalFormatting>
  <conditionalFormatting sqref="AN15">
    <cfRule type="cellIs" dxfId="20951" priority="1136" operator="lessThan">
      <formula>$C$4</formula>
    </cfRule>
  </conditionalFormatting>
  <conditionalFormatting sqref="AN16">
    <cfRule type="cellIs" dxfId="20950" priority="1137" operator="lessThan">
      <formula>$C$4</formula>
    </cfRule>
  </conditionalFormatting>
  <conditionalFormatting sqref="AN17">
    <cfRule type="cellIs" dxfId="20949" priority="1138" operator="lessThan">
      <formula>$C$4</formula>
    </cfRule>
  </conditionalFormatting>
  <conditionalFormatting sqref="AN18">
    <cfRule type="cellIs" dxfId="20948" priority="1139" operator="lessThan">
      <formula>$C$4</formula>
    </cfRule>
  </conditionalFormatting>
  <conditionalFormatting sqref="AN19">
    <cfRule type="cellIs" dxfId="20947" priority="1140" operator="lessThan">
      <formula>$C$4</formula>
    </cfRule>
  </conditionalFormatting>
  <conditionalFormatting sqref="AN20">
    <cfRule type="cellIs" dxfId="20946" priority="1141" operator="lessThan">
      <formula>$C$4</formula>
    </cfRule>
  </conditionalFormatting>
  <conditionalFormatting sqref="AN21">
    <cfRule type="cellIs" dxfId="20945" priority="1142" operator="lessThan">
      <formula>$C$4</formula>
    </cfRule>
  </conditionalFormatting>
  <conditionalFormatting sqref="AN22">
    <cfRule type="cellIs" dxfId="20944" priority="1143" operator="lessThan">
      <formula>$C$4</formula>
    </cfRule>
  </conditionalFormatting>
  <conditionalFormatting sqref="AN23">
    <cfRule type="cellIs" dxfId="20943" priority="1144" operator="lessThan">
      <formula>$C$4</formula>
    </cfRule>
  </conditionalFormatting>
  <conditionalFormatting sqref="AN24">
    <cfRule type="cellIs" dxfId="20942" priority="1145" operator="lessThan">
      <formula>$C$4</formula>
    </cfRule>
  </conditionalFormatting>
  <conditionalFormatting sqref="AN25">
    <cfRule type="cellIs" dxfId="20941" priority="1146" operator="lessThan">
      <formula>$C$4</formula>
    </cfRule>
  </conditionalFormatting>
  <conditionalFormatting sqref="AN26">
    <cfRule type="cellIs" dxfId="20940" priority="1147" operator="lessThan">
      <formula>$C$4</formula>
    </cfRule>
  </conditionalFormatting>
  <conditionalFormatting sqref="AN27">
    <cfRule type="cellIs" dxfId="20939" priority="1148" operator="lessThan">
      <formula>$C$4</formula>
    </cfRule>
  </conditionalFormatting>
  <conditionalFormatting sqref="AN28">
    <cfRule type="cellIs" dxfId="20938" priority="1149" operator="lessThan">
      <formula>$C$4</formula>
    </cfRule>
  </conditionalFormatting>
  <conditionalFormatting sqref="AN29">
    <cfRule type="cellIs" dxfId="20937" priority="1150" operator="lessThan">
      <formula>$C$4</formula>
    </cfRule>
  </conditionalFormatting>
  <conditionalFormatting sqref="AN30">
    <cfRule type="cellIs" dxfId="20936" priority="1151" operator="lessThan">
      <formula>$C$4</formula>
    </cfRule>
  </conditionalFormatting>
  <conditionalFormatting sqref="AN31">
    <cfRule type="cellIs" dxfId="20935" priority="1152" operator="lessThan">
      <formula>$C$4</formula>
    </cfRule>
  </conditionalFormatting>
  <conditionalFormatting sqref="AN32">
    <cfRule type="cellIs" dxfId="20934" priority="1153" operator="lessThan">
      <formula>$C$4</formula>
    </cfRule>
  </conditionalFormatting>
  <conditionalFormatting sqref="AN33">
    <cfRule type="cellIs" dxfId="20933" priority="1154" operator="lessThan">
      <formula>$C$4</formula>
    </cfRule>
  </conditionalFormatting>
  <conditionalFormatting sqref="AN34">
    <cfRule type="cellIs" dxfId="20932" priority="1155" operator="lessThan">
      <formula>$C$4</formula>
    </cfRule>
  </conditionalFormatting>
  <conditionalFormatting sqref="AN35">
    <cfRule type="cellIs" dxfId="20931" priority="1156" operator="lessThan">
      <formula>$C$4</formula>
    </cfRule>
  </conditionalFormatting>
  <conditionalFormatting sqref="AN36">
    <cfRule type="cellIs" dxfId="20930" priority="1157" operator="lessThan">
      <formula>$C$4</formula>
    </cfRule>
  </conditionalFormatting>
  <conditionalFormatting sqref="AN37">
    <cfRule type="cellIs" dxfId="20929" priority="1158" operator="lessThan">
      <formula>$C$4</formula>
    </cfRule>
  </conditionalFormatting>
  <conditionalFormatting sqref="AN38">
    <cfRule type="cellIs" dxfId="20928" priority="1159" operator="lessThan">
      <formula>$C$4</formula>
    </cfRule>
  </conditionalFormatting>
  <conditionalFormatting sqref="AN39">
    <cfRule type="cellIs" dxfId="20927" priority="1160" operator="lessThan">
      <formula>$C$4</formula>
    </cfRule>
  </conditionalFormatting>
  <conditionalFormatting sqref="AN40">
    <cfRule type="cellIs" dxfId="20926" priority="1161" operator="lessThan">
      <formula>$C$4</formula>
    </cfRule>
  </conditionalFormatting>
  <conditionalFormatting sqref="AN41">
    <cfRule type="cellIs" dxfId="20925" priority="1162" operator="lessThan">
      <formula>$C$4</formula>
    </cfRule>
  </conditionalFormatting>
  <conditionalFormatting sqref="AN42">
    <cfRule type="cellIs" dxfId="20924" priority="1163" operator="lessThan">
      <formula>$C$4</formula>
    </cfRule>
  </conditionalFormatting>
  <conditionalFormatting sqref="AN43">
    <cfRule type="cellIs" dxfId="20923" priority="1164" operator="lessThan">
      <formula>$C$4</formula>
    </cfRule>
  </conditionalFormatting>
  <conditionalFormatting sqref="AN44">
    <cfRule type="cellIs" dxfId="20922" priority="1165" operator="lessThan">
      <formula>$C$4</formula>
    </cfRule>
  </conditionalFormatting>
  <conditionalFormatting sqref="AN45">
    <cfRule type="cellIs" dxfId="20921" priority="1166" operator="lessThan">
      <formula>$C$4</formula>
    </cfRule>
  </conditionalFormatting>
  <conditionalFormatting sqref="AN46">
    <cfRule type="cellIs" dxfId="20920" priority="1167" operator="lessThan">
      <formula>$C$4</formula>
    </cfRule>
  </conditionalFormatting>
  <conditionalFormatting sqref="AN47">
    <cfRule type="cellIs" dxfId="20919" priority="1168" operator="lessThan">
      <formula>$C$4</formula>
    </cfRule>
  </conditionalFormatting>
  <conditionalFormatting sqref="AN48">
    <cfRule type="cellIs" dxfId="20918" priority="1169" operator="lessThan">
      <formula>$C$4</formula>
    </cfRule>
  </conditionalFormatting>
  <conditionalFormatting sqref="AN49">
    <cfRule type="cellIs" dxfId="20917" priority="1170" operator="lessThan">
      <formula>$C$4</formula>
    </cfRule>
  </conditionalFormatting>
  <conditionalFormatting sqref="AN50">
    <cfRule type="cellIs" dxfId="20916" priority="1171" operator="lessThan">
      <formula>$C$4</formula>
    </cfRule>
  </conditionalFormatting>
  <conditionalFormatting sqref="AN51">
    <cfRule type="cellIs" dxfId="20915" priority="1172" operator="lessThan">
      <formula>$C$4</formula>
    </cfRule>
  </conditionalFormatting>
  <conditionalFormatting sqref="AN52">
    <cfRule type="cellIs" dxfId="20914" priority="1173" operator="lessThan">
      <formula>$C$4</formula>
    </cfRule>
  </conditionalFormatting>
  <conditionalFormatting sqref="AN53">
    <cfRule type="cellIs" dxfId="20913" priority="1174" operator="lessThan">
      <formula>$C$4</formula>
    </cfRule>
  </conditionalFormatting>
  <conditionalFormatting sqref="AN54">
    <cfRule type="cellIs" dxfId="20912" priority="1175" operator="lessThan">
      <formula>$C$4</formula>
    </cfRule>
  </conditionalFormatting>
  <conditionalFormatting sqref="AN55">
    <cfRule type="cellIs" dxfId="20911" priority="1176" operator="lessThan">
      <formula>$C$4</formula>
    </cfRule>
  </conditionalFormatting>
  <conditionalFormatting sqref="AN56">
    <cfRule type="cellIs" dxfId="20910" priority="1177" operator="lessThan">
      <formula>$C$4</formula>
    </cfRule>
  </conditionalFormatting>
  <conditionalFormatting sqref="AN57">
    <cfRule type="cellIs" dxfId="20909" priority="1178" operator="lessThan">
      <formula>$C$4</formula>
    </cfRule>
  </conditionalFormatting>
  <conditionalFormatting sqref="AN58">
    <cfRule type="cellIs" dxfId="20908" priority="1179" operator="lessThan">
      <formula>$C$4</formula>
    </cfRule>
  </conditionalFormatting>
  <conditionalFormatting sqref="AN59">
    <cfRule type="cellIs" dxfId="20907" priority="1180" operator="lessThan">
      <formula>$C$4</formula>
    </cfRule>
  </conditionalFormatting>
  <conditionalFormatting sqref="AN60">
    <cfRule type="cellIs" dxfId="20906" priority="1181" operator="lessThan">
      <formula>$C$4</formula>
    </cfRule>
  </conditionalFormatting>
  <conditionalFormatting sqref="AO11">
    <cfRule type="cellIs" dxfId="20905" priority="1182" operator="lessThan">
      <formula>$C$4</formula>
    </cfRule>
  </conditionalFormatting>
  <conditionalFormatting sqref="AO12">
    <cfRule type="cellIs" dxfId="20904" priority="1183" operator="lessThan">
      <formula>$C$4</formula>
    </cfRule>
  </conditionalFormatting>
  <conditionalFormatting sqref="AO13">
    <cfRule type="cellIs" dxfId="20903" priority="1184" operator="lessThan">
      <formula>$C$4</formula>
    </cfRule>
  </conditionalFormatting>
  <conditionalFormatting sqref="AO14">
    <cfRule type="cellIs" dxfId="20902" priority="1185" operator="lessThan">
      <formula>$C$4</formula>
    </cfRule>
  </conditionalFormatting>
  <conditionalFormatting sqref="AO15">
    <cfRule type="cellIs" dxfId="20901" priority="1186" operator="lessThan">
      <formula>$C$4</formula>
    </cfRule>
  </conditionalFormatting>
  <conditionalFormatting sqref="AO16">
    <cfRule type="cellIs" dxfId="20900" priority="1187" operator="lessThan">
      <formula>$C$4</formula>
    </cfRule>
  </conditionalFormatting>
  <conditionalFormatting sqref="AO17">
    <cfRule type="cellIs" dxfId="20899" priority="1188" operator="lessThan">
      <formula>$C$4</formula>
    </cfRule>
  </conditionalFormatting>
  <conditionalFormatting sqref="AO18">
    <cfRule type="cellIs" dxfId="20898" priority="1189" operator="lessThan">
      <formula>$C$4</formula>
    </cfRule>
  </conditionalFormatting>
  <conditionalFormatting sqref="AO19">
    <cfRule type="cellIs" dxfId="20897" priority="1190" operator="lessThan">
      <formula>$C$4</formula>
    </cfRule>
  </conditionalFormatting>
  <conditionalFormatting sqref="AO20">
    <cfRule type="cellIs" dxfId="20896" priority="1191" operator="lessThan">
      <formula>$C$4</formula>
    </cfRule>
  </conditionalFormatting>
  <conditionalFormatting sqref="AO21">
    <cfRule type="cellIs" dxfId="20895" priority="1192" operator="lessThan">
      <formula>$C$4</formula>
    </cfRule>
  </conditionalFormatting>
  <conditionalFormatting sqref="AO22">
    <cfRule type="cellIs" dxfId="20894" priority="1193" operator="lessThan">
      <formula>$C$4</formula>
    </cfRule>
  </conditionalFormatting>
  <conditionalFormatting sqref="AO23">
    <cfRule type="cellIs" dxfId="20893" priority="1194" operator="lessThan">
      <formula>$C$4</formula>
    </cfRule>
  </conditionalFormatting>
  <conditionalFormatting sqref="AO24">
    <cfRule type="cellIs" dxfId="20892" priority="1195" operator="lessThan">
      <formula>$C$4</formula>
    </cfRule>
  </conditionalFormatting>
  <conditionalFormatting sqref="AO25">
    <cfRule type="cellIs" dxfId="20891" priority="1196" operator="lessThan">
      <formula>$C$4</formula>
    </cfRule>
  </conditionalFormatting>
  <conditionalFormatting sqref="AO26">
    <cfRule type="cellIs" dxfId="20890" priority="1197" operator="lessThan">
      <formula>$C$4</formula>
    </cfRule>
  </conditionalFormatting>
  <conditionalFormatting sqref="AO27">
    <cfRule type="cellIs" dxfId="20889" priority="1198" operator="lessThan">
      <formula>$C$4</formula>
    </cfRule>
  </conditionalFormatting>
  <conditionalFormatting sqref="AO28">
    <cfRule type="cellIs" dxfId="20888" priority="1199" operator="lessThan">
      <formula>$C$4</formula>
    </cfRule>
  </conditionalFormatting>
  <conditionalFormatting sqref="AO29">
    <cfRule type="cellIs" dxfId="20887" priority="1200" operator="lessThan">
      <formula>$C$4</formula>
    </cfRule>
  </conditionalFormatting>
  <conditionalFormatting sqref="AO30">
    <cfRule type="cellIs" dxfId="20886" priority="1201" operator="lessThan">
      <formula>$C$4</formula>
    </cfRule>
  </conditionalFormatting>
  <conditionalFormatting sqref="AO31">
    <cfRule type="cellIs" dxfId="20885" priority="1202" operator="lessThan">
      <formula>$C$4</formula>
    </cfRule>
  </conditionalFormatting>
  <conditionalFormatting sqref="AO32">
    <cfRule type="cellIs" dxfId="20884" priority="1203" operator="lessThan">
      <formula>$C$4</formula>
    </cfRule>
  </conditionalFormatting>
  <conditionalFormatting sqref="AO33">
    <cfRule type="cellIs" dxfId="20883" priority="1204" operator="lessThan">
      <formula>$C$4</formula>
    </cfRule>
  </conditionalFormatting>
  <conditionalFormatting sqref="AO34">
    <cfRule type="cellIs" dxfId="20882" priority="1205" operator="lessThan">
      <formula>$C$4</formula>
    </cfRule>
  </conditionalFormatting>
  <conditionalFormatting sqref="AO35">
    <cfRule type="cellIs" dxfId="20881" priority="1206" operator="lessThan">
      <formula>$C$4</formula>
    </cfRule>
  </conditionalFormatting>
  <conditionalFormatting sqref="AO36">
    <cfRule type="cellIs" dxfId="20880" priority="1207" operator="lessThan">
      <formula>$C$4</formula>
    </cfRule>
  </conditionalFormatting>
  <conditionalFormatting sqref="AO37">
    <cfRule type="cellIs" dxfId="20879" priority="1208" operator="lessThan">
      <formula>$C$4</formula>
    </cfRule>
  </conditionalFormatting>
  <conditionalFormatting sqref="AO38">
    <cfRule type="cellIs" dxfId="20878" priority="1209" operator="lessThan">
      <formula>$C$4</formula>
    </cfRule>
  </conditionalFormatting>
  <conditionalFormatting sqref="AO39">
    <cfRule type="cellIs" dxfId="20877" priority="1210" operator="lessThan">
      <formula>$C$4</formula>
    </cfRule>
  </conditionalFormatting>
  <conditionalFormatting sqref="AO40">
    <cfRule type="cellIs" dxfId="20876" priority="1211" operator="lessThan">
      <formula>$C$4</formula>
    </cfRule>
  </conditionalFormatting>
  <conditionalFormatting sqref="AO41">
    <cfRule type="cellIs" dxfId="20875" priority="1212" operator="lessThan">
      <formula>$C$4</formula>
    </cfRule>
  </conditionalFormatting>
  <conditionalFormatting sqref="AO42">
    <cfRule type="cellIs" dxfId="20874" priority="1213" operator="lessThan">
      <formula>$C$4</formula>
    </cfRule>
  </conditionalFormatting>
  <conditionalFormatting sqref="AO43">
    <cfRule type="cellIs" dxfId="20873" priority="1214" operator="lessThan">
      <formula>$C$4</formula>
    </cfRule>
  </conditionalFormatting>
  <conditionalFormatting sqref="AO44">
    <cfRule type="cellIs" dxfId="20872" priority="1215" operator="lessThan">
      <formula>$C$4</formula>
    </cfRule>
  </conditionalFormatting>
  <conditionalFormatting sqref="AO45">
    <cfRule type="cellIs" dxfId="20871" priority="1216" operator="lessThan">
      <formula>$C$4</formula>
    </cfRule>
  </conditionalFormatting>
  <conditionalFormatting sqref="AO46">
    <cfRule type="cellIs" dxfId="20870" priority="1217" operator="lessThan">
      <formula>$C$4</formula>
    </cfRule>
  </conditionalFormatting>
  <conditionalFormatting sqref="AO47">
    <cfRule type="cellIs" dxfId="20869" priority="1218" operator="lessThan">
      <formula>$C$4</formula>
    </cfRule>
  </conditionalFormatting>
  <conditionalFormatting sqref="AO48">
    <cfRule type="cellIs" dxfId="20868" priority="1219" operator="lessThan">
      <formula>$C$4</formula>
    </cfRule>
  </conditionalFormatting>
  <conditionalFormatting sqref="AO49">
    <cfRule type="cellIs" dxfId="20867" priority="1220" operator="lessThan">
      <formula>$C$4</formula>
    </cfRule>
  </conditionalFormatting>
  <conditionalFormatting sqref="AO50">
    <cfRule type="cellIs" dxfId="20866" priority="1221" operator="lessThan">
      <formula>$C$4</formula>
    </cfRule>
  </conditionalFormatting>
  <conditionalFormatting sqref="AO51">
    <cfRule type="cellIs" dxfId="20865" priority="1222" operator="lessThan">
      <formula>$C$4</formula>
    </cfRule>
  </conditionalFormatting>
  <conditionalFormatting sqref="AO52">
    <cfRule type="cellIs" dxfId="20864" priority="1223" operator="lessThan">
      <formula>$C$4</formula>
    </cfRule>
  </conditionalFormatting>
  <conditionalFormatting sqref="AO53">
    <cfRule type="cellIs" dxfId="20863" priority="1224" operator="lessThan">
      <formula>$C$4</formula>
    </cfRule>
  </conditionalFormatting>
  <conditionalFormatting sqref="AO54">
    <cfRule type="cellIs" dxfId="20862" priority="1225" operator="lessThan">
      <formula>$C$4</formula>
    </cfRule>
  </conditionalFormatting>
  <conditionalFormatting sqref="AO55">
    <cfRule type="cellIs" dxfId="20861" priority="1226" operator="lessThan">
      <formula>$C$4</formula>
    </cfRule>
  </conditionalFormatting>
  <conditionalFormatting sqref="AO56">
    <cfRule type="cellIs" dxfId="20860" priority="1227" operator="lessThan">
      <formula>$C$4</formula>
    </cfRule>
  </conditionalFormatting>
  <conditionalFormatting sqref="AO57">
    <cfRule type="cellIs" dxfId="20859" priority="1228" operator="lessThan">
      <formula>$C$4</formula>
    </cfRule>
  </conditionalFormatting>
  <conditionalFormatting sqref="AO58">
    <cfRule type="cellIs" dxfId="20858" priority="1229" operator="lessThan">
      <formula>$C$4</formula>
    </cfRule>
  </conditionalFormatting>
  <conditionalFormatting sqref="AO59">
    <cfRule type="cellIs" dxfId="20857" priority="1230" operator="lessThan">
      <formula>$C$4</formula>
    </cfRule>
  </conditionalFormatting>
  <conditionalFormatting sqref="AO60">
    <cfRule type="cellIs" dxfId="20856" priority="1231" operator="lessThan">
      <formula>$C$4</formula>
    </cfRule>
  </conditionalFormatting>
  <conditionalFormatting sqref="AP11">
    <cfRule type="cellIs" dxfId="20855" priority="1232" operator="lessThan">
      <formula>$C$4</formula>
    </cfRule>
  </conditionalFormatting>
  <conditionalFormatting sqref="AP12">
    <cfRule type="cellIs" dxfId="20854" priority="1233" operator="lessThan">
      <formula>$C$4</formula>
    </cfRule>
  </conditionalFormatting>
  <conditionalFormatting sqref="AP13">
    <cfRule type="cellIs" dxfId="20853" priority="1234" operator="lessThan">
      <formula>$C$4</formula>
    </cfRule>
  </conditionalFormatting>
  <conditionalFormatting sqref="AP14">
    <cfRule type="cellIs" dxfId="20852" priority="1235" operator="lessThan">
      <formula>$C$4</formula>
    </cfRule>
  </conditionalFormatting>
  <conditionalFormatting sqref="AP15">
    <cfRule type="cellIs" dxfId="20851" priority="1236" operator="lessThan">
      <formula>$C$4</formula>
    </cfRule>
  </conditionalFormatting>
  <conditionalFormatting sqref="AP16">
    <cfRule type="cellIs" dxfId="20850" priority="1237" operator="lessThan">
      <formula>$C$4</formula>
    </cfRule>
  </conditionalFormatting>
  <conditionalFormatting sqref="AP17">
    <cfRule type="cellIs" dxfId="20849" priority="1238" operator="lessThan">
      <formula>$C$4</formula>
    </cfRule>
  </conditionalFormatting>
  <conditionalFormatting sqref="AP18">
    <cfRule type="cellIs" dxfId="20848" priority="1239" operator="lessThan">
      <formula>$C$4</formula>
    </cfRule>
  </conditionalFormatting>
  <conditionalFormatting sqref="AP19">
    <cfRule type="cellIs" dxfId="20847" priority="1240" operator="lessThan">
      <formula>$C$4</formula>
    </cfRule>
  </conditionalFormatting>
  <conditionalFormatting sqref="AP20">
    <cfRule type="cellIs" dxfId="20846" priority="1241" operator="lessThan">
      <formula>$C$4</formula>
    </cfRule>
  </conditionalFormatting>
  <conditionalFormatting sqref="AP21">
    <cfRule type="cellIs" dxfId="20845" priority="1242" operator="lessThan">
      <formula>$C$4</formula>
    </cfRule>
  </conditionalFormatting>
  <conditionalFormatting sqref="AP22">
    <cfRule type="cellIs" dxfId="20844" priority="1243" operator="lessThan">
      <formula>$C$4</formula>
    </cfRule>
  </conditionalFormatting>
  <conditionalFormatting sqref="AP23">
    <cfRule type="cellIs" dxfId="20843" priority="1244" operator="lessThan">
      <formula>$C$4</formula>
    </cfRule>
  </conditionalFormatting>
  <conditionalFormatting sqref="AP24">
    <cfRule type="cellIs" dxfId="20842" priority="1245" operator="lessThan">
      <formula>$C$4</formula>
    </cfRule>
  </conditionalFormatting>
  <conditionalFormatting sqref="AP25">
    <cfRule type="cellIs" dxfId="20841" priority="1246" operator="lessThan">
      <formula>$C$4</formula>
    </cfRule>
  </conditionalFormatting>
  <conditionalFormatting sqref="AP26">
    <cfRule type="cellIs" dxfId="20840" priority="1247" operator="lessThan">
      <formula>$C$4</formula>
    </cfRule>
  </conditionalFormatting>
  <conditionalFormatting sqref="AP27">
    <cfRule type="cellIs" dxfId="20839" priority="1248" operator="lessThan">
      <formula>$C$4</formula>
    </cfRule>
  </conditionalFormatting>
  <conditionalFormatting sqref="AP28">
    <cfRule type="cellIs" dxfId="20838" priority="1249" operator="lessThan">
      <formula>$C$4</formula>
    </cfRule>
  </conditionalFormatting>
  <conditionalFormatting sqref="AP29">
    <cfRule type="cellIs" dxfId="20837" priority="1250" operator="lessThan">
      <formula>$C$4</formula>
    </cfRule>
  </conditionalFormatting>
  <conditionalFormatting sqref="AP30">
    <cfRule type="cellIs" dxfId="20836" priority="1251" operator="lessThan">
      <formula>$C$4</formula>
    </cfRule>
  </conditionalFormatting>
  <conditionalFormatting sqref="AP31">
    <cfRule type="cellIs" dxfId="20835" priority="1252" operator="lessThan">
      <formula>$C$4</formula>
    </cfRule>
  </conditionalFormatting>
  <conditionalFormatting sqref="AP32">
    <cfRule type="cellIs" dxfId="20834" priority="1253" operator="lessThan">
      <formula>$C$4</formula>
    </cfRule>
  </conditionalFormatting>
  <conditionalFormatting sqref="AP33">
    <cfRule type="cellIs" dxfId="20833" priority="1254" operator="lessThan">
      <formula>$C$4</formula>
    </cfRule>
  </conditionalFormatting>
  <conditionalFormatting sqref="AP34">
    <cfRule type="cellIs" dxfId="20832" priority="1255" operator="lessThan">
      <formula>$C$4</formula>
    </cfRule>
  </conditionalFormatting>
  <conditionalFormatting sqref="AP35">
    <cfRule type="cellIs" dxfId="20831" priority="1256" operator="lessThan">
      <formula>$C$4</formula>
    </cfRule>
  </conditionalFormatting>
  <conditionalFormatting sqref="AP36">
    <cfRule type="cellIs" dxfId="20830" priority="1257" operator="lessThan">
      <formula>$C$4</formula>
    </cfRule>
  </conditionalFormatting>
  <conditionalFormatting sqref="AP37">
    <cfRule type="cellIs" dxfId="20829" priority="1258" operator="lessThan">
      <formula>$C$4</formula>
    </cfRule>
  </conditionalFormatting>
  <conditionalFormatting sqref="AP38">
    <cfRule type="cellIs" dxfId="20828" priority="1259" operator="lessThan">
      <formula>$C$4</formula>
    </cfRule>
  </conditionalFormatting>
  <conditionalFormatting sqref="AP39">
    <cfRule type="cellIs" dxfId="20827" priority="1260" operator="lessThan">
      <formula>$C$4</formula>
    </cfRule>
  </conditionalFormatting>
  <conditionalFormatting sqref="AP40">
    <cfRule type="cellIs" dxfId="20826" priority="1261" operator="lessThan">
      <formula>$C$4</formula>
    </cfRule>
  </conditionalFormatting>
  <conditionalFormatting sqref="AP41">
    <cfRule type="cellIs" dxfId="20825" priority="1262" operator="lessThan">
      <formula>$C$4</formula>
    </cfRule>
  </conditionalFormatting>
  <conditionalFormatting sqref="AP42">
    <cfRule type="cellIs" dxfId="20824" priority="1263" operator="lessThan">
      <formula>$C$4</formula>
    </cfRule>
  </conditionalFormatting>
  <conditionalFormatting sqref="AP43">
    <cfRule type="cellIs" dxfId="20823" priority="1264" operator="lessThan">
      <formula>$C$4</formula>
    </cfRule>
  </conditionalFormatting>
  <conditionalFormatting sqref="AP44">
    <cfRule type="cellIs" dxfId="20822" priority="1265" operator="lessThan">
      <formula>$C$4</formula>
    </cfRule>
  </conditionalFormatting>
  <conditionalFormatting sqref="AP45">
    <cfRule type="cellIs" dxfId="20821" priority="1266" operator="lessThan">
      <formula>$C$4</formula>
    </cfRule>
  </conditionalFormatting>
  <conditionalFormatting sqref="AP46">
    <cfRule type="cellIs" dxfId="20820" priority="1267" operator="lessThan">
      <formula>$C$4</formula>
    </cfRule>
  </conditionalFormatting>
  <conditionalFormatting sqref="AP47">
    <cfRule type="cellIs" dxfId="20819" priority="1268" operator="lessThan">
      <formula>$C$4</formula>
    </cfRule>
  </conditionalFormatting>
  <conditionalFormatting sqref="AP48">
    <cfRule type="cellIs" dxfId="20818" priority="1269" operator="lessThan">
      <formula>$C$4</formula>
    </cfRule>
  </conditionalFormatting>
  <conditionalFormatting sqref="AP49">
    <cfRule type="cellIs" dxfId="20817" priority="1270" operator="lessThan">
      <formula>$C$4</formula>
    </cfRule>
  </conditionalFormatting>
  <conditionalFormatting sqref="AP50">
    <cfRule type="cellIs" dxfId="20816" priority="1271" operator="lessThan">
      <formula>$C$4</formula>
    </cfRule>
  </conditionalFormatting>
  <conditionalFormatting sqref="AP51">
    <cfRule type="cellIs" dxfId="20815" priority="1272" operator="lessThan">
      <formula>$C$4</formula>
    </cfRule>
  </conditionalFormatting>
  <conditionalFormatting sqref="AP52">
    <cfRule type="cellIs" dxfId="20814" priority="1273" operator="lessThan">
      <formula>$C$4</formula>
    </cfRule>
  </conditionalFormatting>
  <conditionalFormatting sqref="AP53">
    <cfRule type="cellIs" dxfId="20813" priority="1274" operator="lessThan">
      <formula>$C$4</formula>
    </cfRule>
  </conditionalFormatting>
  <conditionalFormatting sqref="AP54">
    <cfRule type="cellIs" dxfId="20812" priority="1275" operator="lessThan">
      <formula>$C$4</formula>
    </cfRule>
  </conditionalFormatting>
  <conditionalFormatting sqref="AP55">
    <cfRule type="cellIs" dxfId="20811" priority="1276" operator="lessThan">
      <formula>$C$4</formula>
    </cfRule>
  </conditionalFormatting>
  <conditionalFormatting sqref="AP56">
    <cfRule type="cellIs" dxfId="20810" priority="1277" operator="lessThan">
      <formula>$C$4</formula>
    </cfRule>
  </conditionalFormatting>
  <conditionalFormatting sqref="AP57">
    <cfRule type="cellIs" dxfId="20809" priority="1278" operator="lessThan">
      <formula>$C$4</formula>
    </cfRule>
  </conditionalFormatting>
  <conditionalFormatting sqref="AP58">
    <cfRule type="cellIs" dxfId="20808" priority="1279" operator="lessThan">
      <formula>$C$4</formula>
    </cfRule>
  </conditionalFormatting>
  <conditionalFormatting sqref="AP59">
    <cfRule type="cellIs" dxfId="20807" priority="1280" operator="lessThan">
      <formula>$C$4</formula>
    </cfRule>
  </conditionalFormatting>
  <conditionalFormatting sqref="AP60">
    <cfRule type="cellIs" dxfId="20806" priority="1281" operator="lessThan">
      <formula>$C$4</formula>
    </cfRule>
  </conditionalFormatting>
  <conditionalFormatting sqref="AQ11">
    <cfRule type="cellIs" dxfId="20805" priority="1282" operator="lessThan">
      <formula>$C$4</formula>
    </cfRule>
  </conditionalFormatting>
  <conditionalFormatting sqref="AQ12">
    <cfRule type="cellIs" dxfId="20804" priority="1283" operator="lessThan">
      <formula>$C$4</formula>
    </cfRule>
  </conditionalFormatting>
  <conditionalFormatting sqref="AQ13">
    <cfRule type="cellIs" dxfId="20803" priority="1284" operator="lessThan">
      <formula>$C$4</formula>
    </cfRule>
  </conditionalFormatting>
  <conditionalFormatting sqref="AQ14">
    <cfRule type="cellIs" dxfId="20802" priority="1285" operator="lessThan">
      <formula>$C$4</formula>
    </cfRule>
  </conditionalFormatting>
  <conditionalFormatting sqref="AQ15">
    <cfRule type="cellIs" dxfId="20801" priority="1286" operator="lessThan">
      <formula>$C$4</formula>
    </cfRule>
  </conditionalFormatting>
  <conditionalFormatting sqref="AQ16">
    <cfRule type="cellIs" dxfId="20800" priority="1287" operator="lessThan">
      <formula>$C$4</formula>
    </cfRule>
  </conditionalFormatting>
  <conditionalFormatting sqref="AQ17">
    <cfRule type="cellIs" dxfId="20799" priority="1288" operator="lessThan">
      <formula>$C$4</formula>
    </cfRule>
  </conditionalFormatting>
  <conditionalFormatting sqref="AQ18">
    <cfRule type="cellIs" dxfId="20798" priority="1289" operator="lessThan">
      <formula>$C$4</formula>
    </cfRule>
  </conditionalFormatting>
  <conditionalFormatting sqref="AQ19">
    <cfRule type="cellIs" dxfId="20797" priority="1290" operator="lessThan">
      <formula>$C$4</formula>
    </cfRule>
  </conditionalFormatting>
  <conditionalFormatting sqref="AQ20">
    <cfRule type="cellIs" dxfId="20796" priority="1291" operator="lessThan">
      <formula>$C$4</formula>
    </cfRule>
  </conditionalFormatting>
  <conditionalFormatting sqref="AQ21">
    <cfRule type="cellIs" dxfId="20795" priority="1292" operator="lessThan">
      <formula>$C$4</formula>
    </cfRule>
  </conditionalFormatting>
  <conditionalFormatting sqref="AQ22">
    <cfRule type="cellIs" dxfId="20794" priority="1293" operator="lessThan">
      <formula>$C$4</formula>
    </cfRule>
  </conditionalFormatting>
  <conditionalFormatting sqref="AQ23">
    <cfRule type="cellIs" dxfId="20793" priority="1294" operator="lessThan">
      <formula>$C$4</formula>
    </cfRule>
  </conditionalFormatting>
  <conditionalFormatting sqref="AQ24">
    <cfRule type="cellIs" dxfId="20792" priority="1295" operator="lessThan">
      <formula>$C$4</formula>
    </cfRule>
  </conditionalFormatting>
  <conditionalFormatting sqref="AQ25">
    <cfRule type="cellIs" dxfId="20791" priority="1296" operator="lessThan">
      <formula>$C$4</formula>
    </cfRule>
  </conditionalFormatting>
  <conditionalFormatting sqref="AQ26">
    <cfRule type="cellIs" dxfId="20790" priority="1297" operator="lessThan">
      <formula>$C$4</formula>
    </cfRule>
  </conditionalFormatting>
  <conditionalFormatting sqref="AQ27">
    <cfRule type="cellIs" dxfId="20789" priority="1298" operator="lessThan">
      <formula>$C$4</formula>
    </cfRule>
  </conditionalFormatting>
  <conditionalFormatting sqref="AQ28">
    <cfRule type="cellIs" dxfId="20788" priority="1299" operator="lessThan">
      <formula>$C$4</formula>
    </cfRule>
  </conditionalFormatting>
  <conditionalFormatting sqref="AQ29">
    <cfRule type="cellIs" dxfId="20787" priority="1300" operator="lessThan">
      <formula>$C$4</formula>
    </cfRule>
  </conditionalFormatting>
  <conditionalFormatting sqref="AQ30">
    <cfRule type="cellIs" dxfId="20786" priority="1301" operator="lessThan">
      <formula>$C$4</formula>
    </cfRule>
  </conditionalFormatting>
  <conditionalFormatting sqref="AQ31">
    <cfRule type="cellIs" dxfId="20785" priority="1302" operator="lessThan">
      <formula>$C$4</formula>
    </cfRule>
  </conditionalFormatting>
  <conditionalFormatting sqref="AQ32">
    <cfRule type="cellIs" dxfId="20784" priority="1303" operator="lessThan">
      <formula>$C$4</formula>
    </cfRule>
  </conditionalFormatting>
  <conditionalFormatting sqref="AQ33">
    <cfRule type="cellIs" dxfId="20783" priority="1304" operator="lessThan">
      <formula>$C$4</formula>
    </cfRule>
  </conditionalFormatting>
  <conditionalFormatting sqref="AQ34">
    <cfRule type="cellIs" dxfId="20782" priority="1305" operator="lessThan">
      <formula>$C$4</formula>
    </cfRule>
  </conditionalFormatting>
  <conditionalFormatting sqref="AQ35">
    <cfRule type="cellIs" dxfId="20781" priority="1306" operator="lessThan">
      <formula>$C$4</formula>
    </cfRule>
  </conditionalFormatting>
  <conditionalFormatting sqref="AQ36">
    <cfRule type="cellIs" dxfId="20780" priority="1307" operator="lessThan">
      <formula>$C$4</formula>
    </cfRule>
  </conditionalFormatting>
  <conditionalFormatting sqref="AQ37">
    <cfRule type="cellIs" dxfId="20779" priority="1308" operator="lessThan">
      <formula>$C$4</formula>
    </cfRule>
  </conditionalFormatting>
  <conditionalFormatting sqref="AQ38">
    <cfRule type="cellIs" dxfId="20778" priority="1309" operator="lessThan">
      <formula>$C$4</formula>
    </cfRule>
  </conditionalFormatting>
  <conditionalFormatting sqref="AQ39">
    <cfRule type="cellIs" dxfId="20777" priority="1310" operator="lessThan">
      <formula>$C$4</formula>
    </cfRule>
  </conditionalFormatting>
  <conditionalFormatting sqref="AQ40">
    <cfRule type="cellIs" dxfId="20776" priority="1311" operator="lessThan">
      <formula>$C$4</formula>
    </cfRule>
  </conditionalFormatting>
  <conditionalFormatting sqref="AQ41">
    <cfRule type="cellIs" dxfId="20775" priority="1312" operator="lessThan">
      <formula>$C$4</formula>
    </cfRule>
  </conditionalFormatting>
  <conditionalFormatting sqref="AQ42">
    <cfRule type="cellIs" dxfId="20774" priority="1313" operator="lessThan">
      <formula>$C$4</formula>
    </cfRule>
  </conditionalFormatting>
  <conditionalFormatting sqref="AQ43">
    <cfRule type="cellIs" dxfId="20773" priority="1314" operator="lessThan">
      <formula>$C$4</formula>
    </cfRule>
  </conditionalFormatting>
  <conditionalFormatting sqref="AQ44">
    <cfRule type="cellIs" dxfId="20772" priority="1315" operator="lessThan">
      <formula>$C$4</formula>
    </cfRule>
  </conditionalFormatting>
  <conditionalFormatting sqref="AQ45">
    <cfRule type="cellIs" dxfId="20771" priority="1316" operator="lessThan">
      <formula>$C$4</formula>
    </cfRule>
  </conditionalFormatting>
  <conditionalFormatting sqref="AQ46">
    <cfRule type="cellIs" dxfId="20770" priority="1317" operator="lessThan">
      <formula>$C$4</formula>
    </cfRule>
  </conditionalFormatting>
  <conditionalFormatting sqref="AQ47">
    <cfRule type="cellIs" dxfId="20769" priority="1318" operator="lessThan">
      <formula>$C$4</formula>
    </cfRule>
  </conditionalFormatting>
  <conditionalFormatting sqref="AQ48">
    <cfRule type="cellIs" dxfId="20768" priority="1319" operator="lessThan">
      <formula>$C$4</formula>
    </cfRule>
  </conditionalFormatting>
  <conditionalFormatting sqref="AQ49">
    <cfRule type="cellIs" dxfId="20767" priority="1320" operator="lessThan">
      <formula>$C$4</formula>
    </cfRule>
  </conditionalFormatting>
  <conditionalFormatting sqref="AQ50">
    <cfRule type="cellIs" dxfId="20766" priority="1321" operator="lessThan">
      <formula>$C$4</formula>
    </cfRule>
  </conditionalFormatting>
  <conditionalFormatting sqref="AQ51">
    <cfRule type="cellIs" dxfId="20765" priority="1322" operator="lessThan">
      <formula>$C$4</formula>
    </cfRule>
  </conditionalFormatting>
  <conditionalFormatting sqref="AQ52">
    <cfRule type="cellIs" dxfId="20764" priority="1323" operator="lessThan">
      <formula>$C$4</formula>
    </cfRule>
  </conditionalFormatting>
  <conditionalFormatting sqref="AQ53">
    <cfRule type="cellIs" dxfId="20763" priority="1324" operator="lessThan">
      <formula>$C$4</formula>
    </cfRule>
  </conditionalFormatting>
  <conditionalFormatting sqref="AQ54">
    <cfRule type="cellIs" dxfId="20762" priority="1325" operator="lessThan">
      <formula>$C$4</formula>
    </cfRule>
  </conditionalFormatting>
  <conditionalFormatting sqref="AQ55">
    <cfRule type="cellIs" dxfId="20761" priority="1326" operator="lessThan">
      <formula>$C$4</formula>
    </cfRule>
  </conditionalFormatting>
  <conditionalFormatting sqref="AQ56">
    <cfRule type="cellIs" dxfId="20760" priority="1327" operator="lessThan">
      <formula>$C$4</formula>
    </cfRule>
  </conditionalFormatting>
  <conditionalFormatting sqref="AQ57">
    <cfRule type="cellIs" dxfId="20759" priority="1328" operator="lessThan">
      <formula>$C$4</formula>
    </cfRule>
  </conditionalFormatting>
  <conditionalFormatting sqref="AQ58">
    <cfRule type="cellIs" dxfId="20758" priority="1329" operator="lessThan">
      <formula>$C$4</formula>
    </cfRule>
  </conditionalFormatting>
  <conditionalFormatting sqref="AQ59">
    <cfRule type="cellIs" dxfId="20757" priority="1330" operator="lessThan">
      <formula>$C$4</formula>
    </cfRule>
  </conditionalFormatting>
  <conditionalFormatting sqref="AQ60">
    <cfRule type="cellIs" dxfId="20756" priority="1331" operator="lessThan">
      <formula>$C$4</formula>
    </cfRule>
  </conditionalFormatting>
  <conditionalFormatting sqref="AR11">
    <cfRule type="cellIs" dxfId="20755" priority="1332" operator="lessThan">
      <formula>$C$4</formula>
    </cfRule>
  </conditionalFormatting>
  <conditionalFormatting sqref="AR12">
    <cfRule type="cellIs" dxfId="20754" priority="1333" operator="lessThan">
      <formula>$C$4</formula>
    </cfRule>
  </conditionalFormatting>
  <conditionalFormatting sqref="AR13">
    <cfRule type="cellIs" dxfId="20753" priority="1334" operator="lessThan">
      <formula>$C$4</formula>
    </cfRule>
  </conditionalFormatting>
  <conditionalFormatting sqref="AR14">
    <cfRule type="cellIs" dxfId="20752" priority="1335" operator="lessThan">
      <formula>$C$4</formula>
    </cfRule>
  </conditionalFormatting>
  <conditionalFormatting sqref="AR15">
    <cfRule type="cellIs" dxfId="20751" priority="1336" operator="lessThan">
      <formula>$C$4</formula>
    </cfRule>
  </conditionalFormatting>
  <conditionalFormatting sqref="AR16">
    <cfRule type="cellIs" dxfId="20750" priority="1337" operator="lessThan">
      <formula>$C$4</formula>
    </cfRule>
  </conditionalFormatting>
  <conditionalFormatting sqref="AR17">
    <cfRule type="cellIs" dxfId="20749" priority="1338" operator="lessThan">
      <formula>$C$4</formula>
    </cfRule>
  </conditionalFormatting>
  <conditionalFormatting sqref="AR18">
    <cfRule type="cellIs" dxfId="20748" priority="1339" operator="lessThan">
      <formula>$C$4</formula>
    </cfRule>
  </conditionalFormatting>
  <conditionalFormatting sqref="AR19">
    <cfRule type="cellIs" dxfId="20747" priority="1340" operator="lessThan">
      <formula>$C$4</formula>
    </cfRule>
  </conditionalFormatting>
  <conditionalFormatting sqref="AR20">
    <cfRule type="cellIs" dxfId="20746" priority="1341" operator="lessThan">
      <formula>$C$4</formula>
    </cfRule>
  </conditionalFormatting>
  <conditionalFormatting sqref="AR21">
    <cfRule type="cellIs" dxfId="20745" priority="1342" operator="lessThan">
      <formula>$C$4</formula>
    </cfRule>
  </conditionalFormatting>
  <conditionalFormatting sqref="AR22">
    <cfRule type="cellIs" dxfId="20744" priority="1343" operator="lessThan">
      <formula>$C$4</formula>
    </cfRule>
  </conditionalFormatting>
  <conditionalFormatting sqref="AR23">
    <cfRule type="cellIs" dxfId="20743" priority="1344" operator="lessThan">
      <formula>$C$4</formula>
    </cfRule>
  </conditionalFormatting>
  <conditionalFormatting sqref="AR24">
    <cfRule type="cellIs" dxfId="20742" priority="1345" operator="lessThan">
      <formula>$C$4</formula>
    </cfRule>
  </conditionalFormatting>
  <conditionalFormatting sqref="AR25">
    <cfRule type="cellIs" dxfId="20741" priority="1346" operator="lessThan">
      <formula>$C$4</formula>
    </cfRule>
  </conditionalFormatting>
  <conditionalFormatting sqref="AR26">
    <cfRule type="cellIs" dxfId="20740" priority="1347" operator="lessThan">
      <formula>$C$4</formula>
    </cfRule>
  </conditionalFormatting>
  <conditionalFormatting sqref="AR27">
    <cfRule type="cellIs" dxfId="20739" priority="1348" operator="lessThan">
      <formula>$C$4</formula>
    </cfRule>
  </conditionalFormatting>
  <conditionalFormatting sqref="AR28">
    <cfRule type="cellIs" dxfId="20738" priority="1349" operator="lessThan">
      <formula>$C$4</formula>
    </cfRule>
  </conditionalFormatting>
  <conditionalFormatting sqref="AR29">
    <cfRule type="cellIs" dxfId="20737" priority="1350" operator="lessThan">
      <formula>$C$4</formula>
    </cfRule>
  </conditionalFormatting>
  <conditionalFormatting sqref="AR30">
    <cfRule type="cellIs" dxfId="20736" priority="1351" operator="lessThan">
      <formula>$C$4</formula>
    </cfRule>
  </conditionalFormatting>
  <conditionalFormatting sqref="AR31">
    <cfRule type="cellIs" dxfId="20735" priority="1352" operator="lessThan">
      <formula>$C$4</formula>
    </cfRule>
  </conditionalFormatting>
  <conditionalFormatting sqref="AR32">
    <cfRule type="cellIs" dxfId="20734" priority="1353" operator="lessThan">
      <formula>$C$4</formula>
    </cfRule>
  </conditionalFormatting>
  <conditionalFormatting sqref="AR33">
    <cfRule type="cellIs" dxfId="20733" priority="1354" operator="lessThan">
      <formula>$C$4</formula>
    </cfRule>
  </conditionalFormatting>
  <conditionalFormatting sqref="AR34">
    <cfRule type="cellIs" dxfId="20732" priority="1355" operator="lessThan">
      <formula>$C$4</formula>
    </cfRule>
  </conditionalFormatting>
  <conditionalFormatting sqref="AR35">
    <cfRule type="cellIs" dxfId="20731" priority="1356" operator="lessThan">
      <formula>$C$4</formula>
    </cfRule>
  </conditionalFormatting>
  <conditionalFormatting sqref="AR36">
    <cfRule type="cellIs" dxfId="20730" priority="1357" operator="lessThan">
      <formula>$C$4</formula>
    </cfRule>
  </conditionalFormatting>
  <conditionalFormatting sqref="AR37">
    <cfRule type="cellIs" dxfId="20729" priority="1358" operator="lessThan">
      <formula>$C$4</formula>
    </cfRule>
  </conditionalFormatting>
  <conditionalFormatting sqref="AR38">
    <cfRule type="cellIs" dxfId="20728" priority="1359" operator="lessThan">
      <formula>$C$4</formula>
    </cfRule>
  </conditionalFormatting>
  <conditionalFormatting sqref="AR39">
    <cfRule type="cellIs" dxfId="20727" priority="1360" operator="lessThan">
      <formula>$C$4</formula>
    </cfRule>
  </conditionalFormatting>
  <conditionalFormatting sqref="AR40">
    <cfRule type="cellIs" dxfId="20726" priority="1361" operator="lessThan">
      <formula>$C$4</formula>
    </cfRule>
  </conditionalFormatting>
  <conditionalFormatting sqref="AR41">
    <cfRule type="cellIs" dxfId="20725" priority="1362" operator="lessThan">
      <formula>$C$4</formula>
    </cfRule>
  </conditionalFormatting>
  <conditionalFormatting sqref="AR42">
    <cfRule type="cellIs" dxfId="20724" priority="1363" operator="lessThan">
      <formula>$C$4</formula>
    </cfRule>
  </conditionalFormatting>
  <conditionalFormatting sqref="AR43">
    <cfRule type="cellIs" dxfId="20723" priority="1364" operator="lessThan">
      <formula>$C$4</formula>
    </cfRule>
  </conditionalFormatting>
  <conditionalFormatting sqref="AR44">
    <cfRule type="cellIs" dxfId="20722" priority="1365" operator="lessThan">
      <formula>$C$4</formula>
    </cfRule>
  </conditionalFormatting>
  <conditionalFormatting sqref="AR45">
    <cfRule type="cellIs" dxfId="20721" priority="1366" operator="lessThan">
      <formula>$C$4</formula>
    </cfRule>
  </conditionalFormatting>
  <conditionalFormatting sqref="AR46">
    <cfRule type="cellIs" dxfId="20720" priority="1367" operator="lessThan">
      <formula>$C$4</formula>
    </cfRule>
  </conditionalFormatting>
  <conditionalFormatting sqref="AR47">
    <cfRule type="cellIs" dxfId="20719" priority="1368" operator="lessThan">
      <formula>$C$4</formula>
    </cfRule>
  </conditionalFormatting>
  <conditionalFormatting sqref="AR48">
    <cfRule type="cellIs" dxfId="20718" priority="1369" operator="lessThan">
      <formula>$C$4</formula>
    </cfRule>
  </conditionalFormatting>
  <conditionalFormatting sqref="AR49">
    <cfRule type="cellIs" dxfId="20717" priority="1370" operator="lessThan">
      <formula>$C$4</formula>
    </cfRule>
  </conditionalFormatting>
  <conditionalFormatting sqref="AR50">
    <cfRule type="cellIs" dxfId="20716" priority="1371" operator="lessThan">
      <formula>$C$4</formula>
    </cfRule>
  </conditionalFormatting>
  <conditionalFormatting sqref="AR51">
    <cfRule type="cellIs" dxfId="20715" priority="1372" operator="lessThan">
      <formula>$C$4</formula>
    </cfRule>
  </conditionalFormatting>
  <conditionalFormatting sqref="AR52">
    <cfRule type="cellIs" dxfId="20714" priority="1373" operator="lessThan">
      <formula>$C$4</formula>
    </cfRule>
  </conditionalFormatting>
  <conditionalFormatting sqref="AR53">
    <cfRule type="cellIs" dxfId="20713" priority="1374" operator="lessThan">
      <formula>$C$4</formula>
    </cfRule>
  </conditionalFormatting>
  <conditionalFormatting sqref="AR54">
    <cfRule type="cellIs" dxfId="20712" priority="1375" operator="lessThan">
      <formula>$C$4</formula>
    </cfRule>
  </conditionalFormatting>
  <conditionalFormatting sqref="AR55">
    <cfRule type="cellIs" dxfId="20711" priority="1376" operator="lessThan">
      <formula>$C$4</formula>
    </cfRule>
  </conditionalFormatting>
  <conditionalFormatting sqref="AR56">
    <cfRule type="cellIs" dxfId="20710" priority="1377" operator="lessThan">
      <formula>$C$4</formula>
    </cfRule>
  </conditionalFormatting>
  <conditionalFormatting sqref="AR57">
    <cfRule type="cellIs" dxfId="20709" priority="1378" operator="lessThan">
      <formula>$C$4</formula>
    </cfRule>
  </conditionalFormatting>
  <conditionalFormatting sqref="AR58">
    <cfRule type="cellIs" dxfId="20708" priority="1379" operator="lessThan">
      <formula>$C$4</formula>
    </cfRule>
  </conditionalFormatting>
  <conditionalFormatting sqref="AR59">
    <cfRule type="cellIs" dxfId="20707" priority="1380" operator="lessThan">
      <formula>$C$4</formula>
    </cfRule>
  </conditionalFormatting>
  <conditionalFormatting sqref="AR60">
    <cfRule type="cellIs" dxfId="20706" priority="1381" operator="lessThan">
      <formula>$C$4</formula>
    </cfRule>
  </conditionalFormatting>
  <conditionalFormatting sqref="AS11">
    <cfRule type="cellIs" dxfId="20705" priority="1382" operator="lessThan">
      <formula>$C$4</formula>
    </cfRule>
  </conditionalFormatting>
  <conditionalFormatting sqref="AS12">
    <cfRule type="cellIs" dxfId="20704" priority="1383" operator="lessThan">
      <formula>$C$4</formula>
    </cfRule>
  </conditionalFormatting>
  <conditionalFormatting sqref="AS13">
    <cfRule type="cellIs" dxfId="20703" priority="1384" operator="lessThan">
      <formula>$C$4</formula>
    </cfRule>
  </conditionalFormatting>
  <conditionalFormatting sqref="AS14">
    <cfRule type="cellIs" dxfId="20702" priority="1385" operator="lessThan">
      <formula>$C$4</formula>
    </cfRule>
  </conditionalFormatting>
  <conditionalFormatting sqref="AS15">
    <cfRule type="cellIs" dxfId="20701" priority="1386" operator="lessThan">
      <formula>$C$4</formula>
    </cfRule>
  </conditionalFormatting>
  <conditionalFormatting sqref="AS16">
    <cfRule type="cellIs" dxfId="20700" priority="1387" operator="lessThan">
      <formula>$C$4</formula>
    </cfRule>
  </conditionalFormatting>
  <conditionalFormatting sqref="AS17">
    <cfRule type="cellIs" dxfId="20699" priority="1388" operator="lessThan">
      <formula>$C$4</formula>
    </cfRule>
  </conditionalFormatting>
  <conditionalFormatting sqref="AS18">
    <cfRule type="cellIs" dxfId="20698" priority="1389" operator="lessThan">
      <formula>$C$4</formula>
    </cfRule>
  </conditionalFormatting>
  <conditionalFormatting sqref="AS19">
    <cfRule type="cellIs" dxfId="20697" priority="1390" operator="lessThan">
      <formula>$C$4</formula>
    </cfRule>
  </conditionalFormatting>
  <conditionalFormatting sqref="AS20">
    <cfRule type="cellIs" dxfId="20696" priority="1391" operator="lessThan">
      <formula>$C$4</formula>
    </cfRule>
  </conditionalFormatting>
  <conditionalFormatting sqref="AS21">
    <cfRule type="cellIs" dxfId="20695" priority="1392" operator="lessThan">
      <formula>$C$4</formula>
    </cfRule>
  </conditionalFormatting>
  <conditionalFormatting sqref="AS22">
    <cfRule type="cellIs" dxfId="20694" priority="1393" operator="lessThan">
      <formula>$C$4</formula>
    </cfRule>
  </conditionalFormatting>
  <conditionalFormatting sqref="AS23">
    <cfRule type="cellIs" dxfId="20693" priority="1394" operator="lessThan">
      <formula>$C$4</formula>
    </cfRule>
  </conditionalFormatting>
  <conditionalFormatting sqref="AS24">
    <cfRule type="cellIs" dxfId="20692" priority="1395" operator="lessThan">
      <formula>$C$4</formula>
    </cfRule>
  </conditionalFormatting>
  <conditionalFormatting sqref="AS25">
    <cfRule type="cellIs" dxfId="20691" priority="1396" operator="lessThan">
      <formula>$C$4</formula>
    </cfRule>
  </conditionalFormatting>
  <conditionalFormatting sqref="AS26">
    <cfRule type="cellIs" dxfId="20690" priority="1397" operator="lessThan">
      <formula>$C$4</formula>
    </cfRule>
  </conditionalFormatting>
  <conditionalFormatting sqref="AS27">
    <cfRule type="cellIs" dxfId="20689" priority="1398" operator="lessThan">
      <formula>$C$4</formula>
    </cfRule>
  </conditionalFormatting>
  <conditionalFormatting sqref="AS28">
    <cfRule type="cellIs" dxfId="20688" priority="1399" operator="lessThan">
      <formula>$C$4</formula>
    </cfRule>
  </conditionalFormatting>
  <conditionalFormatting sqref="AS29">
    <cfRule type="cellIs" dxfId="20687" priority="1400" operator="lessThan">
      <formula>$C$4</formula>
    </cfRule>
  </conditionalFormatting>
  <conditionalFormatting sqref="AS30">
    <cfRule type="cellIs" dxfId="20686" priority="1401" operator="lessThan">
      <formula>$C$4</formula>
    </cfRule>
  </conditionalFormatting>
  <conditionalFormatting sqref="AS31">
    <cfRule type="cellIs" dxfId="20685" priority="1402" operator="lessThan">
      <formula>$C$4</formula>
    </cfRule>
  </conditionalFormatting>
  <conditionalFormatting sqref="AS32">
    <cfRule type="cellIs" dxfId="20684" priority="1403" operator="lessThan">
      <formula>$C$4</formula>
    </cfRule>
  </conditionalFormatting>
  <conditionalFormatting sqref="AS33">
    <cfRule type="cellIs" dxfId="20683" priority="1404" operator="lessThan">
      <formula>$C$4</formula>
    </cfRule>
  </conditionalFormatting>
  <conditionalFormatting sqref="AS34">
    <cfRule type="cellIs" dxfId="20682" priority="1405" operator="lessThan">
      <formula>$C$4</formula>
    </cfRule>
  </conditionalFormatting>
  <conditionalFormatting sqref="AS35">
    <cfRule type="cellIs" dxfId="20681" priority="1406" operator="lessThan">
      <formula>$C$4</formula>
    </cfRule>
  </conditionalFormatting>
  <conditionalFormatting sqref="AS36">
    <cfRule type="cellIs" dxfId="20680" priority="1407" operator="lessThan">
      <formula>$C$4</formula>
    </cfRule>
  </conditionalFormatting>
  <conditionalFormatting sqref="AS37">
    <cfRule type="cellIs" dxfId="20679" priority="1408" operator="lessThan">
      <formula>$C$4</formula>
    </cfRule>
  </conditionalFormatting>
  <conditionalFormatting sqref="AS38">
    <cfRule type="cellIs" dxfId="20678" priority="1409" operator="lessThan">
      <formula>$C$4</formula>
    </cfRule>
  </conditionalFormatting>
  <conditionalFormatting sqref="AS39">
    <cfRule type="cellIs" dxfId="20677" priority="1410" operator="lessThan">
      <formula>$C$4</formula>
    </cfRule>
  </conditionalFormatting>
  <conditionalFormatting sqref="AS40">
    <cfRule type="cellIs" dxfId="20676" priority="1411" operator="lessThan">
      <formula>$C$4</formula>
    </cfRule>
  </conditionalFormatting>
  <conditionalFormatting sqref="AS41">
    <cfRule type="cellIs" dxfId="20675" priority="1412" operator="lessThan">
      <formula>$C$4</formula>
    </cfRule>
  </conditionalFormatting>
  <conditionalFormatting sqref="AS42">
    <cfRule type="cellIs" dxfId="20674" priority="1413" operator="lessThan">
      <formula>$C$4</formula>
    </cfRule>
  </conditionalFormatting>
  <conditionalFormatting sqref="AS43">
    <cfRule type="cellIs" dxfId="20673" priority="1414" operator="lessThan">
      <formula>$C$4</formula>
    </cfRule>
  </conditionalFormatting>
  <conditionalFormatting sqref="AS44">
    <cfRule type="cellIs" dxfId="20672" priority="1415" operator="lessThan">
      <formula>$C$4</formula>
    </cfRule>
  </conditionalFormatting>
  <conditionalFormatting sqref="AS45">
    <cfRule type="cellIs" dxfId="20671" priority="1416" operator="lessThan">
      <formula>$C$4</formula>
    </cfRule>
  </conditionalFormatting>
  <conditionalFormatting sqref="AS46">
    <cfRule type="cellIs" dxfId="20670" priority="1417" operator="lessThan">
      <formula>$C$4</formula>
    </cfRule>
  </conditionalFormatting>
  <conditionalFormatting sqref="AS47">
    <cfRule type="cellIs" dxfId="20669" priority="1418" operator="lessThan">
      <formula>$C$4</formula>
    </cfRule>
  </conditionalFormatting>
  <conditionalFormatting sqref="AS48">
    <cfRule type="cellIs" dxfId="20668" priority="1419" operator="lessThan">
      <formula>$C$4</formula>
    </cfRule>
  </conditionalFormatting>
  <conditionalFormatting sqref="AS49">
    <cfRule type="cellIs" dxfId="20667" priority="1420" operator="lessThan">
      <formula>$C$4</formula>
    </cfRule>
  </conditionalFormatting>
  <conditionalFormatting sqref="AS50">
    <cfRule type="cellIs" dxfId="20666" priority="1421" operator="lessThan">
      <formula>$C$4</formula>
    </cfRule>
  </conditionalFormatting>
  <conditionalFormatting sqref="AS51">
    <cfRule type="cellIs" dxfId="20665" priority="1422" operator="lessThan">
      <formula>$C$4</formula>
    </cfRule>
  </conditionalFormatting>
  <conditionalFormatting sqref="AS52">
    <cfRule type="cellIs" dxfId="20664" priority="1423" operator="lessThan">
      <formula>$C$4</formula>
    </cfRule>
  </conditionalFormatting>
  <conditionalFormatting sqref="AS53">
    <cfRule type="cellIs" dxfId="20663" priority="1424" operator="lessThan">
      <formula>$C$4</formula>
    </cfRule>
  </conditionalFormatting>
  <conditionalFormatting sqref="AS54">
    <cfRule type="cellIs" dxfId="20662" priority="1425" operator="lessThan">
      <formula>$C$4</formula>
    </cfRule>
  </conditionalFormatting>
  <conditionalFormatting sqref="AS55">
    <cfRule type="cellIs" dxfId="20661" priority="1426" operator="lessThan">
      <formula>$C$4</formula>
    </cfRule>
  </conditionalFormatting>
  <conditionalFormatting sqref="AS56">
    <cfRule type="cellIs" dxfId="20660" priority="1427" operator="lessThan">
      <formula>$C$4</formula>
    </cfRule>
  </conditionalFormatting>
  <conditionalFormatting sqref="AS57">
    <cfRule type="cellIs" dxfId="20659" priority="1428" operator="lessThan">
      <formula>$C$4</formula>
    </cfRule>
  </conditionalFormatting>
  <conditionalFormatting sqref="AS58">
    <cfRule type="cellIs" dxfId="20658" priority="1429" operator="lessThan">
      <formula>$C$4</formula>
    </cfRule>
  </conditionalFormatting>
  <conditionalFormatting sqref="AS59">
    <cfRule type="cellIs" dxfId="20657" priority="1430" operator="lessThan">
      <formula>$C$4</formula>
    </cfRule>
  </conditionalFormatting>
  <conditionalFormatting sqref="AS60">
    <cfRule type="cellIs" dxfId="20656" priority="1431" operator="lessThan">
      <formula>$C$4</formula>
    </cfRule>
  </conditionalFormatting>
  <conditionalFormatting sqref="AT11">
    <cfRule type="cellIs" dxfId="20655" priority="1432" operator="lessThan">
      <formula>$C$4</formula>
    </cfRule>
  </conditionalFormatting>
  <conditionalFormatting sqref="AT12">
    <cfRule type="cellIs" dxfId="20654" priority="1433" operator="lessThan">
      <formula>$C$4</formula>
    </cfRule>
  </conditionalFormatting>
  <conditionalFormatting sqref="AT13">
    <cfRule type="cellIs" dxfId="20653" priority="1434" operator="lessThan">
      <formula>$C$4</formula>
    </cfRule>
  </conditionalFormatting>
  <conditionalFormatting sqref="AT14">
    <cfRule type="cellIs" dxfId="20652" priority="1435" operator="lessThan">
      <formula>$C$4</formula>
    </cfRule>
  </conditionalFormatting>
  <conditionalFormatting sqref="AT15">
    <cfRule type="cellIs" dxfId="20651" priority="1436" operator="lessThan">
      <formula>$C$4</formula>
    </cfRule>
  </conditionalFormatting>
  <conditionalFormatting sqref="AT16">
    <cfRule type="cellIs" dxfId="20650" priority="1437" operator="lessThan">
      <formula>$C$4</formula>
    </cfRule>
  </conditionalFormatting>
  <conditionalFormatting sqref="AT17">
    <cfRule type="cellIs" dxfId="20649" priority="1438" operator="lessThan">
      <formula>$C$4</formula>
    </cfRule>
  </conditionalFormatting>
  <conditionalFormatting sqref="AT18">
    <cfRule type="cellIs" dxfId="20648" priority="1439" operator="lessThan">
      <formula>$C$4</formula>
    </cfRule>
  </conditionalFormatting>
  <conditionalFormatting sqref="AT19">
    <cfRule type="cellIs" dxfId="20647" priority="1440" operator="lessThan">
      <formula>$C$4</formula>
    </cfRule>
  </conditionalFormatting>
  <conditionalFormatting sqref="AT20">
    <cfRule type="cellIs" dxfId="20646" priority="1441" operator="lessThan">
      <formula>$C$4</formula>
    </cfRule>
  </conditionalFormatting>
  <conditionalFormatting sqref="AT21">
    <cfRule type="cellIs" dxfId="20645" priority="1442" operator="lessThan">
      <formula>$C$4</formula>
    </cfRule>
  </conditionalFormatting>
  <conditionalFormatting sqref="AT22">
    <cfRule type="cellIs" dxfId="20644" priority="1443" operator="lessThan">
      <formula>$C$4</formula>
    </cfRule>
  </conditionalFormatting>
  <conditionalFormatting sqref="AT23">
    <cfRule type="cellIs" dxfId="20643" priority="1444" operator="lessThan">
      <formula>$C$4</formula>
    </cfRule>
  </conditionalFormatting>
  <conditionalFormatting sqref="AT24">
    <cfRule type="cellIs" dxfId="20642" priority="1445" operator="lessThan">
      <formula>$C$4</formula>
    </cfRule>
  </conditionalFormatting>
  <conditionalFormatting sqref="AT25">
    <cfRule type="cellIs" dxfId="20641" priority="1446" operator="lessThan">
      <formula>$C$4</formula>
    </cfRule>
  </conditionalFormatting>
  <conditionalFormatting sqref="AT26">
    <cfRule type="cellIs" dxfId="20640" priority="1447" operator="lessThan">
      <formula>$C$4</formula>
    </cfRule>
  </conditionalFormatting>
  <conditionalFormatting sqref="AT27">
    <cfRule type="cellIs" dxfId="20639" priority="1448" operator="lessThan">
      <formula>$C$4</formula>
    </cfRule>
  </conditionalFormatting>
  <conditionalFormatting sqref="AT28">
    <cfRule type="cellIs" dxfId="20638" priority="1449" operator="lessThan">
      <formula>$C$4</formula>
    </cfRule>
  </conditionalFormatting>
  <conditionalFormatting sqref="AT29">
    <cfRule type="cellIs" dxfId="20637" priority="1450" operator="lessThan">
      <formula>$C$4</formula>
    </cfRule>
  </conditionalFormatting>
  <conditionalFormatting sqref="AT30">
    <cfRule type="cellIs" dxfId="20636" priority="1451" operator="lessThan">
      <formula>$C$4</formula>
    </cfRule>
  </conditionalFormatting>
  <conditionalFormatting sqref="AT31">
    <cfRule type="cellIs" dxfId="20635" priority="1452" operator="lessThan">
      <formula>$C$4</formula>
    </cfRule>
  </conditionalFormatting>
  <conditionalFormatting sqref="AT32">
    <cfRule type="cellIs" dxfId="20634" priority="1453" operator="lessThan">
      <formula>$C$4</formula>
    </cfRule>
  </conditionalFormatting>
  <conditionalFormatting sqref="AT33">
    <cfRule type="cellIs" dxfId="20633" priority="1454" operator="lessThan">
      <formula>$C$4</formula>
    </cfRule>
  </conditionalFormatting>
  <conditionalFormatting sqref="AT34">
    <cfRule type="cellIs" dxfId="20632" priority="1455" operator="lessThan">
      <formula>$C$4</formula>
    </cfRule>
  </conditionalFormatting>
  <conditionalFormatting sqref="AT35">
    <cfRule type="cellIs" dxfId="20631" priority="1456" operator="lessThan">
      <formula>$C$4</formula>
    </cfRule>
  </conditionalFormatting>
  <conditionalFormatting sqref="AT36">
    <cfRule type="cellIs" dxfId="20630" priority="1457" operator="lessThan">
      <formula>$C$4</formula>
    </cfRule>
  </conditionalFormatting>
  <conditionalFormatting sqref="AT37">
    <cfRule type="cellIs" dxfId="20629" priority="1458" operator="lessThan">
      <formula>$C$4</formula>
    </cfRule>
  </conditionalFormatting>
  <conditionalFormatting sqref="AT38">
    <cfRule type="cellIs" dxfId="20628" priority="1459" operator="lessThan">
      <formula>$C$4</formula>
    </cfRule>
  </conditionalFormatting>
  <conditionalFormatting sqref="AT39">
    <cfRule type="cellIs" dxfId="20627" priority="1460" operator="lessThan">
      <formula>$C$4</formula>
    </cfRule>
  </conditionalFormatting>
  <conditionalFormatting sqref="AT40">
    <cfRule type="cellIs" dxfId="20626" priority="1461" operator="lessThan">
      <formula>$C$4</formula>
    </cfRule>
  </conditionalFormatting>
  <conditionalFormatting sqref="AT41">
    <cfRule type="cellIs" dxfId="20625" priority="1462" operator="lessThan">
      <formula>$C$4</formula>
    </cfRule>
  </conditionalFormatting>
  <conditionalFormatting sqref="AT42">
    <cfRule type="cellIs" dxfId="20624" priority="1463" operator="lessThan">
      <formula>$C$4</formula>
    </cfRule>
  </conditionalFormatting>
  <conditionalFormatting sqref="AT43">
    <cfRule type="cellIs" dxfId="20623" priority="1464" operator="lessThan">
      <formula>$C$4</formula>
    </cfRule>
  </conditionalFormatting>
  <conditionalFormatting sqref="AT44">
    <cfRule type="cellIs" dxfId="20622" priority="1465" operator="lessThan">
      <formula>$C$4</formula>
    </cfRule>
  </conditionalFormatting>
  <conditionalFormatting sqref="AT45">
    <cfRule type="cellIs" dxfId="20621" priority="1466" operator="lessThan">
      <formula>$C$4</formula>
    </cfRule>
  </conditionalFormatting>
  <conditionalFormatting sqref="AT46">
    <cfRule type="cellIs" dxfId="20620" priority="1467" operator="lessThan">
      <formula>$C$4</formula>
    </cfRule>
  </conditionalFormatting>
  <conditionalFormatting sqref="AT47">
    <cfRule type="cellIs" dxfId="20619" priority="1468" operator="lessThan">
      <formula>$C$4</formula>
    </cfRule>
  </conditionalFormatting>
  <conditionalFormatting sqref="AT48">
    <cfRule type="cellIs" dxfId="20618" priority="1469" operator="lessThan">
      <formula>$C$4</formula>
    </cfRule>
  </conditionalFormatting>
  <conditionalFormatting sqref="AT49">
    <cfRule type="cellIs" dxfId="20617" priority="1470" operator="lessThan">
      <formula>$C$4</formula>
    </cfRule>
  </conditionalFormatting>
  <conditionalFormatting sqref="AT50">
    <cfRule type="cellIs" dxfId="20616" priority="1471" operator="lessThan">
      <formula>$C$4</formula>
    </cfRule>
  </conditionalFormatting>
  <conditionalFormatting sqref="AT51">
    <cfRule type="cellIs" dxfId="20615" priority="1472" operator="lessThan">
      <formula>$C$4</formula>
    </cfRule>
  </conditionalFormatting>
  <conditionalFormatting sqref="AT52">
    <cfRule type="cellIs" dxfId="20614" priority="1473" operator="lessThan">
      <formula>$C$4</formula>
    </cfRule>
  </conditionalFormatting>
  <conditionalFormatting sqref="AT53">
    <cfRule type="cellIs" dxfId="20613" priority="1474" operator="lessThan">
      <formula>$C$4</formula>
    </cfRule>
  </conditionalFormatting>
  <conditionalFormatting sqref="AT54">
    <cfRule type="cellIs" dxfId="20612" priority="1475" operator="lessThan">
      <formula>$C$4</formula>
    </cfRule>
  </conditionalFormatting>
  <conditionalFormatting sqref="AT55">
    <cfRule type="cellIs" dxfId="20611" priority="1476" operator="lessThan">
      <formula>$C$4</formula>
    </cfRule>
  </conditionalFormatting>
  <conditionalFormatting sqref="AT56">
    <cfRule type="cellIs" dxfId="20610" priority="1477" operator="lessThan">
      <formula>$C$4</formula>
    </cfRule>
  </conditionalFormatting>
  <conditionalFormatting sqref="AT57">
    <cfRule type="cellIs" dxfId="20609" priority="1478" operator="lessThan">
      <formula>$C$4</formula>
    </cfRule>
  </conditionalFormatting>
  <conditionalFormatting sqref="AT58">
    <cfRule type="cellIs" dxfId="20608" priority="1479" operator="lessThan">
      <formula>$C$4</formula>
    </cfRule>
  </conditionalFormatting>
  <conditionalFormatting sqref="AT59">
    <cfRule type="cellIs" dxfId="20607" priority="1480" operator="lessThan">
      <formula>$C$4</formula>
    </cfRule>
  </conditionalFormatting>
  <conditionalFormatting sqref="AT60">
    <cfRule type="cellIs" dxfId="20606" priority="1481" operator="lessThan">
      <formula>$C$4</formula>
    </cfRule>
  </conditionalFormatting>
  <conditionalFormatting sqref="AU11">
    <cfRule type="cellIs" dxfId="20605" priority="1482" operator="lessThan">
      <formula>$C$4</formula>
    </cfRule>
  </conditionalFormatting>
  <conditionalFormatting sqref="AU12">
    <cfRule type="cellIs" dxfId="20604" priority="1483" operator="lessThan">
      <formula>$C$4</formula>
    </cfRule>
  </conditionalFormatting>
  <conditionalFormatting sqref="AU13">
    <cfRule type="cellIs" dxfId="20603" priority="1484" operator="lessThan">
      <formula>$C$4</formula>
    </cfRule>
  </conditionalFormatting>
  <conditionalFormatting sqref="AU14">
    <cfRule type="cellIs" dxfId="20602" priority="1485" operator="lessThan">
      <formula>$C$4</formula>
    </cfRule>
  </conditionalFormatting>
  <conditionalFormatting sqref="AU15">
    <cfRule type="cellIs" dxfId="20601" priority="1486" operator="lessThan">
      <formula>$C$4</formula>
    </cfRule>
  </conditionalFormatting>
  <conditionalFormatting sqref="AU16">
    <cfRule type="cellIs" dxfId="20600" priority="1487" operator="lessThan">
      <formula>$C$4</formula>
    </cfRule>
  </conditionalFormatting>
  <conditionalFormatting sqref="AU17">
    <cfRule type="cellIs" dxfId="20599" priority="1488" operator="lessThan">
      <formula>$C$4</formula>
    </cfRule>
  </conditionalFormatting>
  <conditionalFormatting sqref="AU18">
    <cfRule type="cellIs" dxfId="20598" priority="1489" operator="lessThan">
      <formula>$C$4</formula>
    </cfRule>
  </conditionalFormatting>
  <conditionalFormatting sqref="AU19">
    <cfRule type="cellIs" dxfId="20597" priority="1490" operator="lessThan">
      <formula>$C$4</formula>
    </cfRule>
  </conditionalFormatting>
  <conditionalFormatting sqref="AU20">
    <cfRule type="cellIs" dxfId="20596" priority="1491" operator="lessThan">
      <formula>$C$4</formula>
    </cfRule>
  </conditionalFormatting>
  <conditionalFormatting sqref="AU21">
    <cfRule type="cellIs" dxfId="20595" priority="1492" operator="lessThan">
      <formula>$C$4</formula>
    </cfRule>
  </conditionalFormatting>
  <conditionalFormatting sqref="AU22">
    <cfRule type="cellIs" dxfId="20594" priority="1493" operator="lessThan">
      <formula>$C$4</formula>
    </cfRule>
  </conditionalFormatting>
  <conditionalFormatting sqref="AU23">
    <cfRule type="cellIs" dxfId="20593" priority="1494" operator="lessThan">
      <formula>$C$4</formula>
    </cfRule>
  </conditionalFormatting>
  <conditionalFormatting sqref="AU24">
    <cfRule type="cellIs" dxfId="20592" priority="1495" operator="lessThan">
      <formula>$C$4</formula>
    </cfRule>
  </conditionalFormatting>
  <conditionalFormatting sqref="AU25">
    <cfRule type="cellIs" dxfId="20591" priority="1496" operator="lessThan">
      <formula>$C$4</formula>
    </cfRule>
  </conditionalFormatting>
  <conditionalFormatting sqref="AU26">
    <cfRule type="cellIs" dxfId="20590" priority="1497" operator="lessThan">
      <formula>$C$4</formula>
    </cfRule>
  </conditionalFormatting>
  <conditionalFormatting sqref="AU27">
    <cfRule type="cellIs" dxfId="20589" priority="1498" operator="lessThan">
      <formula>$C$4</formula>
    </cfRule>
  </conditionalFormatting>
  <conditionalFormatting sqref="AU28">
    <cfRule type="cellIs" dxfId="20588" priority="1499" operator="lessThan">
      <formula>$C$4</formula>
    </cfRule>
  </conditionalFormatting>
  <conditionalFormatting sqref="AU29">
    <cfRule type="cellIs" dxfId="20587" priority="1500" operator="lessThan">
      <formula>$C$4</formula>
    </cfRule>
  </conditionalFormatting>
  <conditionalFormatting sqref="AU30">
    <cfRule type="cellIs" dxfId="20586" priority="1501" operator="lessThan">
      <formula>$C$4</formula>
    </cfRule>
  </conditionalFormatting>
  <conditionalFormatting sqref="AU31">
    <cfRule type="cellIs" dxfId="20585" priority="1502" operator="lessThan">
      <formula>$C$4</formula>
    </cfRule>
  </conditionalFormatting>
  <conditionalFormatting sqref="AU32">
    <cfRule type="cellIs" dxfId="20584" priority="1503" operator="lessThan">
      <formula>$C$4</formula>
    </cfRule>
  </conditionalFormatting>
  <conditionalFormatting sqref="AU33">
    <cfRule type="cellIs" dxfId="20583" priority="1504" operator="lessThan">
      <formula>$C$4</formula>
    </cfRule>
  </conditionalFormatting>
  <conditionalFormatting sqref="AU34">
    <cfRule type="cellIs" dxfId="20582" priority="1505" operator="lessThan">
      <formula>$C$4</formula>
    </cfRule>
  </conditionalFormatting>
  <conditionalFormatting sqref="AU35">
    <cfRule type="cellIs" dxfId="20581" priority="1506" operator="lessThan">
      <formula>$C$4</formula>
    </cfRule>
  </conditionalFormatting>
  <conditionalFormatting sqref="AU36">
    <cfRule type="cellIs" dxfId="20580" priority="1507" operator="lessThan">
      <formula>$C$4</formula>
    </cfRule>
  </conditionalFormatting>
  <conditionalFormatting sqref="AU37">
    <cfRule type="cellIs" dxfId="20579" priority="1508" operator="lessThan">
      <formula>$C$4</formula>
    </cfRule>
  </conditionalFormatting>
  <conditionalFormatting sqref="AU38">
    <cfRule type="cellIs" dxfId="20578" priority="1509" operator="lessThan">
      <formula>$C$4</formula>
    </cfRule>
  </conditionalFormatting>
  <conditionalFormatting sqref="AU39">
    <cfRule type="cellIs" dxfId="20577" priority="1510" operator="lessThan">
      <formula>$C$4</formula>
    </cfRule>
  </conditionalFormatting>
  <conditionalFormatting sqref="AU40">
    <cfRule type="cellIs" dxfId="20576" priority="1511" operator="lessThan">
      <formula>$C$4</formula>
    </cfRule>
  </conditionalFormatting>
  <conditionalFormatting sqref="AU41">
    <cfRule type="cellIs" dxfId="20575" priority="1512" operator="lessThan">
      <formula>$C$4</formula>
    </cfRule>
  </conditionalFormatting>
  <conditionalFormatting sqref="AU42">
    <cfRule type="cellIs" dxfId="20574" priority="1513" operator="lessThan">
      <formula>$C$4</formula>
    </cfRule>
  </conditionalFormatting>
  <conditionalFormatting sqref="AU43">
    <cfRule type="cellIs" dxfId="20573" priority="1514" operator="lessThan">
      <formula>$C$4</formula>
    </cfRule>
  </conditionalFormatting>
  <conditionalFormatting sqref="AU44">
    <cfRule type="cellIs" dxfId="20572" priority="1515" operator="lessThan">
      <formula>$C$4</formula>
    </cfRule>
  </conditionalFormatting>
  <conditionalFormatting sqref="AU45">
    <cfRule type="cellIs" dxfId="20571" priority="1516" operator="lessThan">
      <formula>$C$4</formula>
    </cfRule>
  </conditionalFormatting>
  <conditionalFormatting sqref="AU46">
    <cfRule type="cellIs" dxfId="20570" priority="1517" operator="lessThan">
      <formula>$C$4</formula>
    </cfRule>
  </conditionalFormatting>
  <conditionalFormatting sqref="AU47">
    <cfRule type="cellIs" dxfId="20569" priority="1518" operator="lessThan">
      <formula>$C$4</formula>
    </cfRule>
  </conditionalFormatting>
  <conditionalFormatting sqref="AU48">
    <cfRule type="cellIs" dxfId="20568" priority="1519" operator="lessThan">
      <formula>$C$4</formula>
    </cfRule>
  </conditionalFormatting>
  <conditionalFormatting sqref="AU49">
    <cfRule type="cellIs" dxfId="20567" priority="1520" operator="lessThan">
      <formula>$C$4</formula>
    </cfRule>
  </conditionalFormatting>
  <conditionalFormatting sqref="AU50">
    <cfRule type="cellIs" dxfId="20566" priority="1521" operator="lessThan">
      <formula>$C$4</formula>
    </cfRule>
  </conditionalFormatting>
  <conditionalFormatting sqref="AU51">
    <cfRule type="cellIs" dxfId="20565" priority="1522" operator="lessThan">
      <formula>$C$4</formula>
    </cfRule>
  </conditionalFormatting>
  <conditionalFormatting sqref="AU52">
    <cfRule type="cellIs" dxfId="20564" priority="1523" operator="lessThan">
      <formula>$C$4</formula>
    </cfRule>
  </conditionalFormatting>
  <conditionalFormatting sqref="AU53">
    <cfRule type="cellIs" dxfId="20563" priority="1524" operator="lessThan">
      <formula>$C$4</formula>
    </cfRule>
  </conditionalFormatting>
  <conditionalFormatting sqref="AU54">
    <cfRule type="cellIs" dxfId="20562" priority="1525" operator="lessThan">
      <formula>$C$4</formula>
    </cfRule>
  </conditionalFormatting>
  <conditionalFormatting sqref="AU55">
    <cfRule type="cellIs" dxfId="20561" priority="1526" operator="lessThan">
      <formula>$C$4</formula>
    </cfRule>
  </conditionalFormatting>
  <conditionalFormatting sqref="AU56">
    <cfRule type="cellIs" dxfId="20560" priority="1527" operator="lessThan">
      <formula>$C$4</formula>
    </cfRule>
  </conditionalFormatting>
  <conditionalFormatting sqref="AU57">
    <cfRule type="cellIs" dxfId="20559" priority="1528" operator="lessThan">
      <formula>$C$4</formula>
    </cfRule>
  </conditionalFormatting>
  <conditionalFormatting sqref="AU58">
    <cfRule type="cellIs" dxfId="20558" priority="1529" operator="lessThan">
      <formula>$C$4</formula>
    </cfRule>
  </conditionalFormatting>
  <conditionalFormatting sqref="AU59">
    <cfRule type="cellIs" dxfId="20557" priority="1530" operator="lessThan">
      <formula>$C$4</formula>
    </cfRule>
  </conditionalFormatting>
  <conditionalFormatting sqref="AU60">
    <cfRule type="cellIs" dxfId="20556" priority="1531" operator="lessThan">
      <formula>$C$4</formula>
    </cfRule>
  </conditionalFormatting>
  <conditionalFormatting sqref="AV11">
    <cfRule type="cellIs" dxfId="20555" priority="1532" operator="lessThan">
      <formula>$C$4</formula>
    </cfRule>
  </conditionalFormatting>
  <conditionalFormatting sqref="AV12">
    <cfRule type="cellIs" dxfId="20554" priority="1533" operator="lessThan">
      <formula>$C$4</formula>
    </cfRule>
  </conditionalFormatting>
  <conditionalFormatting sqref="AV13">
    <cfRule type="cellIs" dxfId="20553" priority="1534" operator="lessThan">
      <formula>$C$4</formula>
    </cfRule>
  </conditionalFormatting>
  <conditionalFormatting sqref="AV14">
    <cfRule type="cellIs" dxfId="20552" priority="1535" operator="lessThan">
      <formula>$C$4</formula>
    </cfRule>
  </conditionalFormatting>
  <conditionalFormatting sqref="AV15">
    <cfRule type="cellIs" dxfId="20551" priority="1536" operator="lessThan">
      <formula>$C$4</formula>
    </cfRule>
  </conditionalFormatting>
  <conditionalFormatting sqref="AV16">
    <cfRule type="cellIs" dxfId="20550" priority="1537" operator="lessThan">
      <formula>$C$4</formula>
    </cfRule>
  </conditionalFormatting>
  <conditionalFormatting sqref="AV17">
    <cfRule type="cellIs" dxfId="20549" priority="1538" operator="lessThan">
      <formula>$C$4</formula>
    </cfRule>
  </conditionalFormatting>
  <conditionalFormatting sqref="AV18">
    <cfRule type="cellIs" dxfId="20548" priority="1539" operator="lessThan">
      <formula>$C$4</formula>
    </cfRule>
  </conditionalFormatting>
  <conditionalFormatting sqref="AV19">
    <cfRule type="cellIs" dxfId="20547" priority="1540" operator="lessThan">
      <formula>$C$4</formula>
    </cfRule>
  </conditionalFormatting>
  <conditionalFormatting sqref="AV20">
    <cfRule type="cellIs" dxfId="20546" priority="1541" operator="lessThan">
      <formula>$C$4</formula>
    </cfRule>
  </conditionalFormatting>
  <conditionalFormatting sqref="AV21">
    <cfRule type="cellIs" dxfId="20545" priority="1542" operator="lessThan">
      <formula>$C$4</formula>
    </cfRule>
  </conditionalFormatting>
  <conditionalFormatting sqref="AV22">
    <cfRule type="cellIs" dxfId="20544" priority="1543" operator="lessThan">
      <formula>$C$4</formula>
    </cfRule>
  </conditionalFormatting>
  <conditionalFormatting sqref="AV23">
    <cfRule type="cellIs" dxfId="20543" priority="1544" operator="lessThan">
      <formula>$C$4</formula>
    </cfRule>
  </conditionalFormatting>
  <conditionalFormatting sqref="AV24">
    <cfRule type="cellIs" dxfId="20542" priority="1545" operator="lessThan">
      <formula>$C$4</formula>
    </cfRule>
  </conditionalFormatting>
  <conditionalFormatting sqref="AV25">
    <cfRule type="cellIs" dxfId="20541" priority="1546" operator="lessThan">
      <formula>$C$4</formula>
    </cfRule>
  </conditionalFormatting>
  <conditionalFormatting sqref="AV26">
    <cfRule type="cellIs" dxfId="20540" priority="1547" operator="lessThan">
      <formula>$C$4</formula>
    </cfRule>
  </conditionalFormatting>
  <conditionalFormatting sqref="AV27">
    <cfRule type="cellIs" dxfId="20539" priority="1548" operator="lessThan">
      <formula>$C$4</formula>
    </cfRule>
  </conditionalFormatting>
  <conditionalFormatting sqref="AV28">
    <cfRule type="cellIs" dxfId="20538" priority="1549" operator="lessThan">
      <formula>$C$4</formula>
    </cfRule>
  </conditionalFormatting>
  <conditionalFormatting sqref="AV29">
    <cfRule type="cellIs" dxfId="20537" priority="1550" operator="lessThan">
      <formula>$C$4</formula>
    </cfRule>
  </conditionalFormatting>
  <conditionalFormatting sqref="AV30">
    <cfRule type="cellIs" dxfId="20536" priority="1551" operator="lessThan">
      <formula>$C$4</formula>
    </cfRule>
  </conditionalFormatting>
  <conditionalFormatting sqref="AV31">
    <cfRule type="cellIs" dxfId="20535" priority="1552" operator="lessThan">
      <formula>$C$4</formula>
    </cfRule>
  </conditionalFormatting>
  <conditionalFormatting sqref="AV32">
    <cfRule type="cellIs" dxfId="20534" priority="1553" operator="lessThan">
      <formula>$C$4</formula>
    </cfRule>
  </conditionalFormatting>
  <conditionalFormatting sqref="AV33">
    <cfRule type="cellIs" dxfId="20533" priority="1554" operator="lessThan">
      <formula>$C$4</formula>
    </cfRule>
  </conditionalFormatting>
  <conditionalFormatting sqref="AV34">
    <cfRule type="cellIs" dxfId="20532" priority="1555" operator="lessThan">
      <formula>$C$4</formula>
    </cfRule>
  </conditionalFormatting>
  <conditionalFormatting sqref="AV35">
    <cfRule type="cellIs" dxfId="20531" priority="1556" operator="lessThan">
      <formula>$C$4</formula>
    </cfRule>
  </conditionalFormatting>
  <conditionalFormatting sqref="AV36">
    <cfRule type="cellIs" dxfId="20530" priority="1557" operator="lessThan">
      <formula>$C$4</formula>
    </cfRule>
  </conditionalFormatting>
  <conditionalFormatting sqref="AV37">
    <cfRule type="cellIs" dxfId="20529" priority="1558" operator="lessThan">
      <formula>$C$4</formula>
    </cfRule>
  </conditionalFormatting>
  <conditionalFormatting sqref="AV38">
    <cfRule type="cellIs" dxfId="20528" priority="1559" operator="lessThan">
      <formula>$C$4</formula>
    </cfRule>
  </conditionalFormatting>
  <conditionalFormatting sqref="AV39">
    <cfRule type="cellIs" dxfId="20527" priority="1560" operator="lessThan">
      <formula>$C$4</formula>
    </cfRule>
  </conditionalFormatting>
  <conditionalFormatting sqref="AV40">
    <cfRule type="cellIs" dxfId="20526" priority="1561" operator="lessThan">
      <formula>$C$4</formula>
    </cfRule>
  </conditionalFormatting>
  <conditionalFormatting sqref="AV41">
    <cfRule type="cellIs" dxfId="20525" priority="1562" operator="lessThan">
      <formula>$C$4</formula>
    </cfRule>
  </conditionalFormatting>
  <conditionalFormatting sqref="AV42">
    <cfRule type="cellIs" dxfId="20524" priority="1563" operator="lessThan">
      <formula>$C$4</formula>
    </cfRule>
  </conditionalFormatting>
  <conditionalFormatting sqref="AV43">
    <cfRule type="cellIs" dxfId="20523" priority="1564" operator="lessThan">
      <formula>$C$4</formula>
    </cfRule>
  </conditionalFormatting>
  <conditionalFormatting sqref="AV44">
    <cfRule type="cellIs" dxfId="20522" priority="1565" operator="lessThan">
      <formula>$C$4</formula>
    </cfRule>
  </conditionalFormatting>
  <conditionalFormatting sqref="AV45">
    <cfRule type="cellIs" dxfId="20521" priority="1566" operator="lessThan">
      <formula>$C$4</formula>
    </cfRule>
  </conditionalFormatting>
  <conditionalFormatting sqref="AV46">
    <cfRule type="cellIs" dxfId="20520" priority="1567" operator="lessThan">
      <formula>$C$4</formula>
    </cfRule>
  </conditionalFormatting>
  <conditionalFormatting sqref="AV47">
    <cfRule type="cellIs" dxfId="20519" priority="1568" operator="lessThan">
      <formula>$C$4</formula>
    </cfRule>
  </conditionalFormatting>
  <conditionalFormatting sqref="AV48">
    <cfRule type="cellIs" dxfId="20518" priority="1569" operator="lessThan">
      <formula>$C$4</formula>
    </cfRule>
  </conditionalFormatting>
  <conditionalFormatting sqref="AV49">
    <cfRule type="cellIs" dxfId="20517" priority="1570" operator="lessThan">
      <formula>$C$4</formula>
    </cfRule>
  </conditionalFormatting>
  <conditionalFormatting sqref="AV50">
    <cfRule type="cellIs" dxfId="20516" priority="1571" operator="lessThan">
      <formula>$C$4</formula>
    </cfRule>
  </conditionalFormatting>
  <conditionalFormatting sqref="AV51">
    <cfRule type="cellIs" dxfId="20515" priority="1572" operator="lessThan">
      <formula>$C$4</formula>
    </cfRule>
  </conditionalFormatting>
  <conditionalFormatting sqref="AV52">
    <cfRule type="cellIs" dxfId="20514" priority="1573" operator="lessThan">
      <formula>$C$4</formula>
    </cfRule>
  </conditionalFormatting>
  <conditionalFormatting sqref="AV53">
    <cfRule type="cellIs" dxfId="20513" priority="1574" operator="lessThan">
      <formula>$C$4</formula>
    </cfRule>
  </conditionalFormatting>
  <conditionalFormatting sqref="AV54">
    <cfRule type="cellIs" dxfId="20512" priority="1575" operator="lessThan">
      <formula>$C$4</formula>
    </cfRule>
  </conditionalFormatting>
  <conditionalFormatting sqref="AV55">
    <cfRule type="cellIs" dxfId="20511" priority="1576" operator="lessThan">
      <formula>$C$4</formula>
    </cfRule>
  </conditionalFormatting>
  <conditionalFormatting sqref="AV56">
    <cfRule type="cellIs" dxfId="20510" priority="1577" operator="lessThan">
      <formula>$C$4</formula>
    </cfRule>
  </conditionalFormatting>
  <conditionalFormatting sqref="AV57">
    <cfRule type="cellIs" dxfId="20509" priority="1578" operator="lessThan">
      <formula>$C$4</formula>
    </cfRule>
  </conditionalFormatting>
  <conditionalFormatting sqref="AV58">
    <cfRule type="cellIs" dxfId="20508" priority="1579" operator="lessThan">
      <formula>$C$4</formula>
    </cfRule>
  </conditionalFormatting>
  <conditionalFormatting sqref="AV59">
    <cfRule type="cellIs" dxfId="20507" priority="1580" operator="lessThan">
      <formula>$C$4</formula>
    </cfRule>
  </conditionalFormatting>
  <conditionalFormatting sqref="AV60">
    <cfRule type="cellIs" dxfId="20506" priority="1581" operator="lessThan">
      <formula>$C$4</formula>
    </cfRule>
  </conditionalFormatting>
  <conditionalFormatting sqref="AW11">
    <cfRule type="cellIs" dxfId="20505" priority="1582" operator="lessThan">
      <formula>$C$4</formula>
    </cfRule>
  </conditionalFormatting>
  <conditionalFormatting sqref="AW12">
    <cfRule type="cellIs" dxfId="20504" priority="1583" operator="lessThan">
      <formula>$C$4</formula>
    </cfRule>
  </conditionalFormatting>
  <conditionalFormatting sqref="AW13">
    <cfRule type="cellIs" dxfId="20503" priority="1584" operator="lessThan">
      <formula>$C$4</formula>
    </cfRule>
  </conditionalFormatting>
  <conditionalFormatting sqref="AW14">
    <cfRule type="cellIs" dxfId="20502" priority="1585" operator="lessThan">
      <formula>$C$4</formula>
    </cfRule>
  </conditionalFormatting>
  <conditionalFormatting sqref="AW15">
    <cfRule type="cellIs" dxfId="20501" priority="1586" operator="lessThan">
      <formula>$C$4</formula>
    </cfRule>
  </conditionalFormatting>
  <conditionalFormatting sqref="AW16">
    <cfRule type="cellIs" dxfId="20500" priority="1587" operator="lessThan">
      <formula>$C$4</formula>
    </cfRule>
  </conditionalFormatting>
  <conditionalFormatting sqref="AW17">
    <cfRule type="cellIs" dxfId="20499" priority="1588" operator="lessThan">
      <formula>$C$4</formula>
    </cfRule>
  </conditionalFormatting>
  <conditionalFormatting sqref="AW18">
    <cfRule type="cellIs" dxfId="20498" priority="1589" operator="lessThan">
      <formula>$C$4</formula>
    </cfRule>
  </conditionalFormatting>
  <conditionalFormatting sqref="AW19">
    <cfRule type="cellIs" dxfId="20497" priority="1590" operator="lessThan">
      <formula>$C$4</formula>
    </cfRule>
  </conditionalFormatting>
  <conditionalFormatting sqref="AW20">
    <cfRule type="cellIs" dxfId="20496" priority="1591" operator="lessThan">
      <formula>$C$4</formula>
    </cfRule>
  </conditionalFormatting>
  <conditionalFormatting sqref="AW21">
    <cfRule type="cellIs" dxfId="20495" priority="1592" operator="lessThan">
      <formula>$C$4</formula>
    </cfRule>
  </conditionalFormatting>
  <conditionalFormatting sqref="AW22">
    <cfRule type="cellIs" dxfId="20494" priority="1593" operator="lessThan">
      <formula>$C$4</formula>
    </cfRule>
  </conditionalFormatting>
  <conditionalFormatting sqref="AW23">
    <cfRule type="cellIs" dxfId="20493" priority="1594" operator="lessThan">
      <formula>$C$4</formula>
    </cfRule>
  </conditionalFormatting>
  <conditionalFormatting sqref="AW24">
    <cfRule type="cellIs" dxfId="20492" priority="1595" operator="lessThan">
      <formula>$C$4</formula>
    </cfRule>
  </conditionalFormatting>
  <conditionalFormatting sqref="AW25">
    <cfRule type="cellIs" dxfId="20491" priority="1596" operator="lessThan">
      <formula>$C$4</formula>
    </cfRule>
  </conditionalFormatting>
  <conditionalFormatting sqref="AW26">
    <cfRule type="cellIs" dxfId="20490" priority="1597" operator="lessThan">
      <formula>$C$4</formula>
    </cfRule>
  </conditionalFormatting>
  <conditionalFormatting sqref="AW27">
    <cfRule type="cellIs" dxfId="20489" priority="1598" operator="lessThan">
      <formula>$C$4</formula>
    </cfRule>
  </conditionalFormatting>
  <conditionalFormatting sqref="AW28">
    <cfRule type="cellIs" dxfId="20488" priority="1599" operator="lessThan">
      <formula>$C$4</formula>
    </cfRule>
  </conditionalFormatting>
  <conditionalFormatting sqref="AW29">
    <cfRule type="cellIs" dxfId="20487" priority="1600" operator="lessThan">
      <formula>$C$4</formula>
    </cfRule>
  </conditionalFormatting>
  <conditionalFormatting sqref="AW30">
    <cfRule type="cellIs" dxfId="20486" priority="1601" operator="lessThan">
      <formula>$C$4</formula>
    </cfRule>
  </conditionalFormatting>
  <conditionalFormatting sqref="AW31">
    <cfRule type="cellIs" dxfId="20485" priority="1602" operator="lessThan">
      <formula>$C$4</formula>
    </cfRule>
  </conditionalFormatting>
  <conditionalFormatting sqref="AW32">
    <cfRule type="cellIs" dxfId="20484" priority="1603" operator="lessThan">
      <formula>$C$4</formula>
    </cfRule>
  </conditionalFormatting>
  <conditionalFormatting sqref="AW33">
    <cfRule type="cellIs" dxfId="20483" priority="1604" operator="lessThan">
      <formula>$C$4</formula>
    </cfRule>
  </conditionalFormatting>
  <conditionalFormatting sqref="AW34">
    <cfRule type="cellIs" dxfId="20482" priority="1605" operator="lessThan">
      <formula>$C$4</formula>
    </cfRule>
  </conditionalFormatting>
  <conditionalFormatting sqref="AW35">
    <cfRule type="cellIs" dxfId="20481" priority="1606" operator="lessThan">
      <formula>$C$4</formula>
    </cfRule>
  </conditionalFormatting>
  <conditionalFormatting sqref="AW36">
    <cfRule type="cellIs" dxfId="20480" priority="1607" operator="lessThan">
      <formula>$C$4</formula>
    </cfRule>
  </conditionalFormatting>
  <conditionalFormatting sqref="AW37">
    <cfRule type="cellIs" dxfId="20479" priority="1608" operator="lessThan">
      <formula>$C$4</formula>
    </cfRule>
  </conditionalFormatting>
  <conditionalFormatting sqref="AW38">
    <cfRule type="cellIs" dxfId="20478" priority="1609" operator="lessThan">
      <formula>$C$4</formula>
    </cfRule>
  </conditionalFormatting>
  <conditionalFormatting sqref="AW39">
    <cfRule type="cellIs" dxfId="20477" priority="1610" operator="lessThan">
      <formula>$C$4</formula>
    </cfRule>
  </conditionalFormatting>
  <conditionalFormatting sqref="AW40">
    <cfRule type="cellIs" dxfId="20476" priority="1611" operator="lessThan">
      <formula>$C$4</formula>
    </cfRule>
  </conditionalFormatting>
  <conditionalFormatting sqref="AW41">
    <cfRule type="cellIs" dxfId="20475" priority="1612" operator="lessThan">
      <formula>$C$4</formula>
    </cfRule>
  </conditionalFormatting>
  <conditionalFormatting sqref="AW42">
    <cfRule type="cellIs" dxfId="20474" priority="1613" operator="lessThan">
      <formula>$C$4</formula>
    </cfRule>
  </conditionalFormatting>
  <conditionalFormatting sqref="AW43">
    <cfRule type="cellIs" dxfId="20473" priority="1614" operator="lessThan">
      <formula>$C$4</formula>
    </cfRule>
  </conditionalFormatting>
  <conditionalFormatting sqref="AW44">
    <cfRule type="cellIs" dxfId="20472" priority="1615" operator="lessThan">
      <formula>$C$4</formula>
    </cfRule>
  </conditionalFormatting>
  <conditionalFormatting sqref="AW45">
    <cfRule type="cellIs" dxfId="20471" priority="1616" operator="lessThan">
      <formula>$C$4</formula>
    </cfRule>
  </conditionalFormatting>
  <conditionalFormatting sqref="AW46">
    <cfRule type="cellIs" dxfId="20470" priority="1617" operator="lessThan">
      <formula>$C$4</formula>
    </cfRule>
  </conditionalFormatting>
  <conditionalFormatting sqref="AW47">
    <cfRule type="cellIs" dxfId="20469" priority="1618" operator="lessThan">
      <formula>$C$4</formula>
    </cfRule>
  </conditionalFormatting>
  <conditionalFormatting sqref="AW48">
    <cfRule type="cellIs" dxfId="20468" priority="1619" operator="lessThan">
      <formula>$C$4</formula>
    </cfRule>
  </conditionalFormatting>
  <conditionalFormatting sqref="AW49">
    <cfRule type="cellIs" dxfId="20467" priority="1620" operator="lessThan">
      <formula>$C$4</formula>
    </cfRule>
  </conditionalFormatting>
  <conditionalFormatting sqref="AW50">
    <cfRule type="cellIs" dxfId="20466" priority="1621" operator="lessThan">
      <formula>$C$4</formula>
    </cfRule>
  </conditionalFormatting>
  <conditionalFormatting sqref="AW51">
    <cfRule type="cellIs" dxfId="20465" priority="1622" operator="lessThan">
      <formula>$C$4</formula>
    </cfRule>
  </conditionalFormatting>
  <conditionalFormatting sqref="AW52">
    <cfRule type="cellIs" dxfId="20464" priority="1623" operator="lessThan">
      <formula>$C$4</formula>
    </cfRule>
  </conditionalFormatting>
  <conditionalFormatting sqref="AW53">
    <cfRule type="cellIs" dxfId="20463" priority="1624" operator="lessThan">
      <formula>$C$4</formula>
    </cfRule>
  </conditionalFormatting>
  <conditionalFormatting sqref="AW54">
    <cfRule type="cellIs" dxfId="20462" priority="1625" operator="lessThan">
      <formula>$C$4</formula>
    </cfRule>
  </conditionalFormatting>
  <conditionalFormatting sqref="AW55">
    <cfRule type="cellIs" dxfId="20461" priority="1626" operator="lessThan">
      <formula>$C$4</formula>
    </cfRule>
  </conditionalFormatting>
  <conditionalFormatting sqref="AW56">
    <cfRule type="cellIs" dxfId="20460" priority="1627" operator="lessThan">
      <formula>$C$4</formula>
    </cfRule>
  </conditionalFormatting>
  <conditionalFormatting sqref="AW57">
    <cfRule type="cellIs" dxfId="20459" priority="1628" operator="lessThan">
      <formula>$C$4</formula>
    </cfRule>
  </conditionalFormatting>
  <conditionalFormatting sqref="AW58">
    <cfRule type="cellIs" dxfId="20458" priority="1629" operator="lessThan">
      <formula>$C$4</formula>
    </cfRule>
  </conditionalFormatting>
  <conditionalFormatting sqref="AW59">
    <cfRule type="cellIs" dxfId="20457" priority="1630" operator="lessThan">
      <formula>$C$4</formula>
    </cfRule>
  </conditionalFormatting>
  <conditionalFormatting sqref="AW60">
    <cfRule type="cellIs" dxfId="20456" priority="1631" operator="lessThan">
      <formula>$C$4</formula>
    </cfRule>
  </conditionalFormatting>
  <conditionalFormatting sqref="BR11">
    <cfRule type="cellIs" dxfId="20455" priority="1632" operator="lessThan">
      <formula>$C$4</formula>
    </cfRule>
  </conditionalFormatting>
  <conditionalFormatting sqref="BR12">
    <cfRule type="cellIs" dxfId="20454" priority="1633" operator="lessThan">
      <formula>$C$4</formula>
    </cfRule>
  </conditionalFormatting>
  <conditionalFormatting sqref="BR13">
    <cfRule type="cellIs" dxfId="20453" priority="1634" operator="lessThan">
      <formula>$C$4</formula>
    </cfRule>
  </conditionalFormatting>
  <conditionalFormatting sqref="BR14">
    <cfRule type="cellIs" dxfId="20452" priority="1635" operator="lessThan">
      <formula>$C$4</formula>
    </cfRule>
  </conditionalFormatting>
  <conditionalFormatting sqref="BR15">
    <cfRule type="cellIs" dxfId="20451" priority="1636" operator="lessThan">
      <formula>$C$4</formula>
    </cfRule>
  </conditionalFormatting>
  <conditionalFormatting sqref="BR16">
    <cfRule type="cellIs" dxfId="20450" priority="1637" operator="lessThan">
      <formula>$C$4</formula>
    </cfRule>
  </conditionalFormatting>
  <conditionalFormatting sqref="BR17">
    <cfRule type="cellIs" dxfId="20449" priority="1638" operator="lessThan">
      <formula>$C$4</formula>
    </cfRule>
  </conditionalFormatting>
  <conditionalFormatting sqref="BR18">
    <cfRule type="cellIs" dxfId="20448" priority="1639" operator="lessThan">
      <formula>$C$4</formula>
    </cfRule>
  </conditionalFormatting>
  <conditionalFormatting sqref="BR19">
    <cfRule type="cellIs" dxfId="20447" priority="1640" operator="lessThan">
      <formula>$C$4</formula>
    </cfRule>
  </conditionalFormatting>
  <conditionalFormatting sqref="BR20">
    <cfRule type="cellIs" dxfId="20446" priority="1641" operator="lessThan">
      <formula>$C$4</formula>
    </cfRule>
  </conditionalFormatting>
  <conditionalFormatting sqref="BR21">
    <cfRule type="cellIs" dxfId="20445" priority="1642" operator="lessThan">
      <formula>$C$4</formula>
    </cfRule>
  </conditionalFormatting>
  <conditionalFormatting sqref="BR22">
    <cfRule type="cellIs" dxfId="20444" priority="1643" operator="lessThan">
      <formula>$C$4</formula>
    </cfRule>
  </conditionalFormatting>
  <conditionalFormatting sqref="BR23">
    <cfRule type="cellIs" dxfId="20443" priority="1644" operator="lessThan">
      <formula>$C$4</formula>
    </cfRule>
  </conditionalFormatting>
  <conditionalFormatting sqref="BR24">
    <cfRule type="cellIs" dxfId="20442" priority="1645" operator="lessThan">
      <formula>$C$4</formula>
    </cfRule>
  </conditionalFormatting>
  <conditionalFormatting sqref="BR25">
    <cfRule type="cellIs" dxfId="20441" priority="1646" operator="lessThan">
      <formula>$C$4</formula>
    </cfRule>
  </conditionalFormatting>
  <conditionalFormatting sqref="BR26">
    <cfRule type="cellIs" dxfId="20440" priority="1647" operator="lessThan">
      <formula>$C$4</formula>
    </cfRule>
  </conditionalFormatting>
  <conditionalFormatting sqref="BR27">
    <cfRule type="cellIs" dxfId="20439" priority="1648" operator="lessThan">
      <formula>$C$4</formula>
    </cfRule>
  </conditionalFormatting>
  <conditionalFormatting sqref="BR28">
    <cfRule type="cellIs" dxfId="20438" priority="1649" operator="lessThan">
      <formula>$C$4</formula>
    </cfRule>
  </conditionalFormatting>
  <conditionalFormatting sqref="BR29">
    <cfRule type="cellIs" dxfId="20437" priority="1650" operator="lessThan">
      <formula>$C$4</formula>
    </cfRule>
  </conditionalFormatting>
  <conditionalFormatting sqref="BR30">
    <cfRule type="cellIs" dxfId="20436" priority="1651" operator="lessThan">
      <formula>$C$4</formula>
    </cfRule>
  </conditionalFormatting>
  <conditionalFormatting sqref="BR31">
    <cfRule type="cellIs" dxfId="20435" priority="1652" operator="lessThan">
      <formula>$C$4</formula>
    </cfRule>
  </conditionalFormatting>
  <conditionalFormatting sqref="BR32">
    <cfRule type="cellIs" dxfId="20434" priority="1653" operator="lessThan">
      <formula>$C$4</formula>
    </cfRule>
  </conditionalFormatting>
  <conditionalFormatting sqref="BR33">
    <cfRule type="cellIs" dxfId="20433" priority="1654" operator="lessThan">
      <formula>$C$4</formula>
    </cfRule>
  </conditionalFormatting>
  <conditionalFormatting sqref="BR34">
    <cfRule type="cellIs" dxfId="20432" priority="1655" operator="lessThan">
      <formula>$C$4</formula>
    </cfRule>
  </conditionalFormatting>
  <conditionalFormatting sqref="BR35">
    <cfRule type="cellIs" dxfId="20431" priority="1656" operator="lessThan">
      <formula>$C$4</formula>
    </cfRule>
  </conditionalFormatting>
  <conditionalFormatting sqref="BR36">
    <cfRule type="cellIs" dxfId="20430" priority="1657" operator="lessThan">
      <formula>$C$4</formula>
    </cfRule>
  </conditionalFormatting>
  <conditionalFormatting sqref="BR37">
    <cfRule type="cellIs" dxfId="20429" priority="1658" operator="lessThan">
      <formula>$C$4</formula>
    </cfRule>
  </conditionalFormatting>
  <conditionalFormatting sqref="BR38">
    <cfRule type="cellIs" dxfId="20428" priority="1659" operator="lessThan">
      <formula>$C$4</formula>
    </cfRule>
  </conditionalFormatting>
  <conditionalFormatting sqref="BR39">
    <cfRule type="cellIs" dxfId="20427" priority="1660" operator="lessThan">
      <formula>$C$4</formula>
    </cfRule>
  </conditionalFormatting>
  <conditionalFormatting sqref="BR40">
    <cfRule type="cellIs" dxfId="20426" priority="1661" operator="lessThan">
      <formula>$C$4</formula>
    </cfRule>
  </conditionalFormatting>
  <conditionalFormatting sqref="BR41">
    <cfRule type="cellIs" dxfId="20425" priority="1662" operator="lessThan">
      <formula>$C$4</formula>
    </cfRule>
  </conditionalFormatting>
  <conditionalFormatting sqref="BR42">
    <cfRule type="cellIs" dxfId="20424" priority="1663" operator="lessThan">
      <formula>$C$4</formula>
    </cfRule>
  </conditionalFormatting>
  <conditionalFormatting sqref="BR43">
    <cfRule type="cellIs" dxfId="20423" priority="1664" operator="lessThan">
      <formula>$C$4</formula>
    </cfRule>
  </conditionalFormatting>
  <conditionalFormatting sqref="BR44">
    <cfRule type="cellIs" dxfId="20422" priority="1665" operator="lessThan">
      <formula>$C$4</formula>
    </cfRule>
  </conditionalFormatting>
  <conditionalFormatting sqref="BR45">
    <cfRule type="cellIs" dxfId="20421" priority="1666" operator="lessThan">
      <formula>$C$4</formula>
    </cfRule>
  </conditionalFormatting>
  <conditionalFormatting sqref="BR46">
    <cfRule type="cellIs" dxfId="20420" priority="1667" operator="lessThan">
      <formula>$C$4</formula>
    </cfRule>
  </conditionalFormatting>
  <conditionalFormatting sqref="BR47">
    <cfRule type="cellIs" dxfId="20419" priority="1668" operator="lessThan">
      <formula>$C$4</formula>
    </cfRule>
  </conditionalFormatting>
  <conditionalFormatting sqref="BR48">
    <cfRule type="cellIs" dxfId="20418" priority="1669" operator="lessThan">
      <formula>$C$4</formula>
    </cfRule>
  </conditionalFormatting>
  <conditionalFormatting sqref="BR49">
    <cfRule type="cellIs" dxfId="20417" priority="1670" operator="lessThan">
      <formula>$C$4</formula>
    </cfRule>
  </conditionalFormatting>
  <conditionalFormatting sqref="BR50">
    <cfRule type="cellIs" dxfId="20416" priority="1671" operator="lessThan">
      <formula>$C$4</formula>
    </cfRule>
  </conditionalFormatting>
  <conditionalFormatting sqref="BR51">
    <cfRule type="cellIs" dxfId="20415" priority="1672" operator="lessThan">
      <formula>$C$4</formula>
    </cfRule>
  </conditionalFormatting>
  <conditionalFormatting sqref="BR52">
    <cfRule type="cellIs" dxfId="20414" priority="1673" operator="lessThan">
      <formula>$C$4</formula>
    </cfRule>
  </conditionalFormatting>
  <conditionalFormatting sqref="BR53">
    <cfRule type="cellIs" dxfId="20413" priority="1674" operator="lessThan">
      <formula>$C$4</formula>
    </cfRule>
  </conditionalFormatting>
  <conditionalFormatting sqref="BR54">
    <cfRule type="cellIs" dxfId="20412" priority="1675" operator="lessThan">
      <formula>$C$4</formula>
    </cfRule>
  </conditionalFormatting>
  <conditionalFormatting sqref="BR55">
    <cfRule type="cellIs" dxfId="20411" priority="1676" operator="lessThan">
      <formula>$C$4</formula>
    </cfRule>
  </conditionalFormatting>
  <conditionalFormatting sqref="BR56">
    <cfRule type="cellIs" dxfId="20410" priority="1677" operator="lessThan">
      <formula>$C$4</formula>
    </cfRule>
  </conditionalFormatting>
  <conditionalFormatting sqref="BR57">
    <cfRule type="cellIs" dxfId="20409" priority="1678" operator="lessThan">
      <formula>$C$4</formula>
    </cfRule>
  </conditionalFormatting>
  <conditionalFormatting sqref="BR58">
    <cfRule type="cellIs" dxfId="20408" priority="1679" operator="lessThan">
      <formula>$C$4</formula>
    </cfRule>
  </conditionalFormatting>
  <conditionalFormatting sqref="BR59">
    <cfRule type="cellIs" dxfId="20407" priority="1680" operator="lessThan">
      <formula>$C$4</formula>
    </cfRule>
  </conditionalFormatting>
  <conditionalFormatting sqref="BR60">
    <cfRule type="cellIs" dxfId="20406" priority="1681" operator="lessThan">
      <formula>$C$4</formula>
    </cfRule>
  </conditionalFormatting>
  <conditionalFormatting sqref="BS11:BS24">
    <cfRule type="cellIs" dxfId="20405" priority="1682" operator="lessThan">
      <formula>$C$4</formula>
    </cfRule>
  </conditionalFormatting>
  <conditionalFormatting sqref="BS25:BS46">
    <cfRule type="cellIs" dxfId="20404" priority="1696" operator="lessThan">
      <formula>$C$4</formula>
    </cfRule>
  </conditionalFormatting>
  <conditionalFormatting sqref="BS47">
    <cfRule type="cellIs" dxfId="20403" priority="1718" operator="lessThan">
      <formula>$C$4</formula>
    </cfRule>
  </conditionalFormatting>
  <conditionalFormatting sqref="BS48">
    <cfRule type="cellIs" dxfId="20402" priority="1719" operator="lessThan">
      <formula>$C$4</formula>
    </cfRule>
  </conditionalFormatting>
  <conditionalFormatting sqref="BS49">
    <cfRule type="cellIs" dxfId="20401" priority="1720" operator="lessThan">
      <formula>$C$4</formula>
    </cfRule>
  </conditionalFormatting>
  <conditionalFormatting sqref="BS50">
    <cfRule type="cellIs" dxfId="20400" priority="1721" operator="lessThan">
      <formula>$C$4</formula>
    </cfRule>
  </conditionalFormatting>
  <conditionalFormatting sqref="BS51">
    <cfRule type="cellIs" dxfId="20399" priority="1722" operator="lessThan">
      <formula>$C$4</formula>
    </cfRule>
  </conditionalFormatting>
  <conditionalFormatting sqref="BS52">
    <cfRule type="cellIs" dxfId="20398" priority="1723" operator="lessThan">
      <formula>$C$4</formula>
    </cfRule>
  </conditionalFormatting>
  <conditionalFormatting sqref="BS53">
    <cfRule type="cellIs" dxfId="20397" priority="1724" operator="lessThan">
      <formula>$C$4</formula>
    </cfRule>
  </conditionalFormatting>
  <conditionalFormatting sqref="BS54">
    <cfRule type="cellIs" dxfId="20396" priority="1725" operator="lessThan">
      <formula>$C$4</formula>
    </cfRule>
  </conditionalFormatting>
  <conditionalFormatting sqref="BS55">
    <cfRule type="cellIs" dxfId="20395" priority="1726" operator="lessThan">
      <formula>$C$4</formula>
    </cfRule>
  </conditionalFormatting>
  <conditionalFormatting sqref="BS56">
    <cfRule type="cellIs" dxfId="20394" priority="1727" operator="lessThan">
      <formula>$C$4</formula>
    </cfRule>
  </conditionalFormatting>
  <conditionalFormatting sqref="BS57">
    <cfRule type="cellIs" dxfId="20393" priority="1728" operator="lessThan">
      <formula>$C$4</formula>
    </cfRule>
  </conditionalFormatting>
  <conditionalFormatting sqref="BS58">
    <cfRule type="cellIs" dxfId="20392" priority="1729" operator="lessThan">
      <formula>$C$4</formula>
    </cfRule>
  </conditionalFormatting>
  <conditionalFormatting sqref="BS59">
    <cfRule type="cellIs" dxfId="20391" priority="1730" operator="lessThan">
      <formula>$C$4</formula>
    </cfRule>
  </conditionalFormatting>
  <conditionalFormatting sqref="BS60">
    <cfRule type="cellIs" dxfId="20390" priority="1731" operator="lessThan">
      <formula>$C$4</formula>
    </cfRule>
  </conditionalFormatting>
  <conditionalFormatting sqref="BT11">
    <cfRule type="cellIs" dxfId="20389" priority="1732" operator="lessThan">
      <formula>$C$4</formula>
    </cfRule>
  </conditionalFormatting>
  <conditionalFormatting sqref="BT12">
    <cfRule type="cellIs" dxfId="20388" priority="1733" operator="lessThan">
      <formula>$C$4</formula>
    </cfRule>
  </conditionalFormatting>
  <conditionalFormatting sqref="BT13">
    <cfRule type="cellIs" dxfId="20387" priority="1734" operator="lessThan">
      <formula>$C$4</formula>
    </cfRule>
  </conditionalFormatting>
  <conditionalFormatting sqref="BT14">
    <cfRule type="cellIs" dxfId="20386" priority="1735" operator="lessThan">
      <formula>$C$4</formula>
    </cfRule>
  </conditionalFormatting>
  <conditionalFormatting sqref="BT15">
    <cfRule type="cellIs" dxfId="20385" priority="1736" operator="lessThan">
      <formula>$C$4</formula>
    </cfRule>
  </conditionalFormatting>
  <conditionalFormatting sqref="BT16">
    <cfRule type="cellIs" dxfId="20384" priority="1737" operator="lessThan">
      <formula>$C$4</formula>
    </cfRule>
  </conditionalFormatting>
  <conditionalFormatting sqref="BT17">
    <cfRule type="cellIs" dxfId="20383" priority="1738" operator="lessThan">
      <formula>$C$4</formula>
    </cfRule>
  </conditionalFormatting>
  <conditionalFormatting sqref="BT18">
    <cfRule type="cellIs" dxfId="20382" priority="1739" operator="lessThan">
      <formula>$C$4</formula>
    </cfRule>
  </conditionalFormatting>
  <conditionalFormatting sqref="BT19">
    <cfRule type="cellIs" dxfId="20381" priority="1740" operator="lessThan">
      <formula>$C$4</formula>
    </cfRule>
  </conditionalFormatting>
  <conditionalFormatting sqref="BT20">
    <cfRule type="cellIs" dxfId="20380" priority="1741" operator="lessThan">
      <formula>$C$4</formula>
    </cfRule>
  </conditionalFormatting>
  <conditionalFormatting sqref="BT21">
    <cfRule type="cellIs" dxfId="20379" priority="1742" operator="lessThan">
      <formula>$C$4</formula>
    </cfRule>
  </conditionalFormatting>
  <conditionalFormatting sqref="BT22">
    <cfRule type="cellIs" dxfId="20378" priority="1743" operator="lessThan">
      <formula>$C$4</formula>
    </cfRule>
  </conditionalFormatting>
  <conditionalFormatting sqref="BT23">
    <cfRule type="cellIs" dxfId="20377" priority="1744" operator="lessThan">
      <formula>$C$4</formula>
    </cfRule>
  </conditionalFormatting>
  <conditionalFormatting sqref="BT24">
    <cfRule type="cellIs" dxfId="20376" priority="1745" operator="lessThan">
      <formula>$C$4</formula>
    </cfRule>
  </conditionalFormatting>
  <conditionalFormatting sqref="BT25">
    <cfRule type="cellIs" dxfId="20375" priority="1746" operator="lessThan">
      <formula>$C$4</formula>
    </cfRule>
  </conditionalFormatting>
  <conditionalFormatting sqref="BT26">
    <cfRule type="cellIs" dxfId="20374" priority="1747" operator="lessThan">
      <formula>$C$4</formula>
    </cfRule>
  </conditionalFormatting>
  <conditionalFormatting sqref="BT27">
    <cfRule type="cellIs" dxfId="20373" priority="1748" operator="lessThan">
      <formula>$C$4</formula>
    </cfRule>
  </conditionalFormatting>
  <conditionalFormatting sqref="BT28">
    <cfRule type="cellIs" dxfId="20372" priority="1749" operator="lessThan">
      <formula>$C$4</formula>
    </cfRule>
  </conditionalFormatting>
  <conditionalFormatting sqref="BT29">
    <cfRule type="cellIs" dxfId="20371" priority="1750" operator="lessThan">
      <formula>$C$4</formula>
    </cfRule>
  </conditionalFormatting>
  <conditionalFormatting sqref="BT30">
    <cfRule type="cellIs" dxfId="20370" priority="1751" operator="lessThan">
      <formula>$C$4</formula>
    </cfRule>
  </conditionalFormatting>
  <conditionalFormatting sqref="BT31">
    <cfRule type="cellIs" dxfId="20369" priority="1752" operator="lessThan">
      <formula>$C$4</formula>
    </cfRule>
  </conditionalFormatting>
  <conditionalFormatting sqref="BT32">
    <cfRule type="cellIs" dxfId="20368" priority="1753" operator="lessThan">
      <formula>$C$4</formula>
    </cfRule>
  </conditionalFormatting>
  <conditionalFormatting sqref="BT33">
    <cfRule type="cellIs" dxfId="20367" priority="1754" operator="lessThan">
      <formula>$C$4</formula>
    </cfRule>
  </conditionalFormatting>
  <conditionalFormatting sqref="BT34">
    <cfRule type="cellIs" dxfId="20366" priority="1755" operator="lessThan">
      <formula>$C$4</formula>
    </cfRule>
  </conditionalFormatting>
  <conditionalFormatting sqref="BT35">
    <cfRule type="cellIs" dxfId="20365" priority="1756" operator="lessThan">
      <formula>$C$4</formula>
    </cfRule>
  </conditionalFormatting>
  <conditionalFormatting sqref="BT36">
    <cfRule type="cellIs" dxfId="20364" priority="1757" operator="lessThan">
      <formula>$C$4</formula>
    </cfRule>
  </conditionalFormatting>
  <conditionalFormatting sqref="BT37">
    <cfRule type="cellIs" dxfId="20363" priority="1758" operator="lessThan">
      <formula>$C$4</formula>
    </cfRule>
  </conditionalFormatting>
  <conditionalFormatting sqref="BT38">
    <cfRule type="cellIs" dxfId="20362" priority="1759" operator="lessThan">
      <formula>$C$4</formula>
    </cfRule>
  </conditionalFormatting>
  <conditionalFormatting sqref="BT39">
    <cfRule type="cellIs" dxfId="20361" priority="1760" operator="lessThan">
      <formula>$C$4</formula>
    </cfRule>
  </conditionalFormatting>
  <conditionalFormatting sqref="BT40">
    <cfRule type="cellIs" dxfId="20360" priority="1761" operator="lessThan">
      <formula>$C$4</formula>
    </cfRule>
  </conditionalFormatting>
  <conditionalFormatting sqref="BT41">
    <cfRule type="cellIs" dxfId="20359" priority="1762" operator="lessThan">
      <formula>$C$4</formula>
    </cfRule>
  </conditionalFormatting>
  <conditionalFormatting sqref="BT42">
    <cfRule type="cellIs" dxfId="20358" priority="1763" operator="lessThan">
      <formula>$C$4</formula>
    </cfRule>
  </conditionalFormatting>
  <conditionalFormatting sqref="BT43">
    <cfRule type="cellIs" dxfId="20357" priority="1764" operator="lessThan">
      <formula>$C$4</formula>
    </cfRule>
  </conditionalFormatting>
  <conditionalFormatting sqref="BT44">
    <cfRule type="cellIs" dxfId="20356" priority="1765" operator="lessThan">
      <formula>$C$4</formula>
    </cfRule>
  </conditionalFormatting>
  <conditionalFormatting sqref="BT45">
    <cfRule type="cellIs" dxfId="20355" priority="1766" operator="lessThan">
      <formula>$C$4</formula>
    </cfRule>
  </conditionalFormatting>
  <conditionalFormatting sqref="BT46">
    <cfRule type="cellIs" dxfId="20354" priority="1767" operator="lessThan">
      <formula>$C$4</formula>
    </cfRule>
  </conditionalFormatting>
  <conditionalFormatting sqref="BT47">
    <cfRule type="cellIs" dxfId="20353" priority="1768" operator="lessThan">
      <formula>$C$4</formula>
    </cfRule>
  </conditionalFormatting>
  <conditionalFormatting sqref="BT48">
    <cfRule type="cellIs" dxfId="20352" priority="1769" operator="lessThan">
      <formula>$C$4</formula>
    </cfRule>
  </conditionalFormatting>
  <conditionalFormatting sqref="BT49">
    <cfRule type="cellIs" dxfId="20351" priority="1770" operator="lessThan">
      <formula>$C$4</formula>
    </cfRule>
  </conditionalFormatting>
  <conditionalFormatting sqref="BT50">
    <cfRule type="cellIs" dxfId="20350" priority="1771" operator="lessThan">
      <formula>$C$4</formula>
    </cfRule>
  </conditionalFormatting>
  <conditionalFormatting sqref="BT51">
    <cfRule type="cellIs" dxfId="20349" priority="1772" operator="lessThan">
      <formula>$C$4</formula>
    </cfRule>
  </conditionalFormatting>
  <conditionalFormatting sqref="BT52">
    <cfRule type="cellIs" dxfId="20348" priority="1773" operator="lessThan">
      <formula>$C$4</formula>
    </cfRule>
  </conditionalFormatting>
  <conditionalFormatting sqref="BT53">
    <cfRule type="cellIs" dxfId="20347" priority="1774" operator="lessThan">
      <formula>$C$4</formula>
    </cfRule>
  </conditionalFormatting>
  <conditionalFormatting sqref="BT54">
    <cfRule type="cellIs" dxfId="20346" priority="1775" operator="lessThan">
      <formula>$C$4</formula>
    </cfRule>
  </conditionalFormatting>
  <conditionalFormatting sqref="BT55">
    <cfRule type="cellIs" dxfId="20345" priority="1776" operator="lessThan">
      <formula>$C$4</formula>
    </cfRule>
  </conditionalFormatting>
  <conditionalFormatting sqref="BT56">
    <cfRule type="cellIs" dxfId="20344" priority="1777" operator="lessThan">
      <formula>$C$4</formula>
    </cfRule>
  </conditionalFormatting>
  <conditionalFormatting sqref="BT57">
    <cfRule type="cellIs" dxfId="20343" priority="1778" operator="lessThan">
      <formula>$C$4</formula>
    </cfRule>
  </conditionalFormatting>
  <conditionalFormatting sqref="BT58">
    <cfRule type="cellIs" dxfId="20342" priority="1779" operator="lessThan">
      <formula>$C$4</formula>
    </cfRule>
  </conditionalFormatting>
  <conditionalFormatting sqref="BT59">
    <cfRule type="cellIs" dxfId="20341" priority="1780" operator="lessThan">
      <formula>$C$4</formula>
    </cfRule>
  </conditionalFormatting>
  <conditionalFormatting sqref="BT60">
    <cfRule type="cellIs" dxfId="20340" priority="1781" operator="lessThan">
      <formula>$C$4</formula>
    </cfRule>
  </conditionalFormatting>
  <conditionalFormatting sqref="BU11">
    <cfRule type="cellIs" dxfId="20339" priority="1782" operator="lessThan">
      <formula>$C$4</formula>
    </cfRule>
  </conditionalFormatting>
  <conditionalFormatting sqref="BU12">
    <cfRule type="cellIs" dxfId="20338" priority="1783" operator="lessThan">
      <formula>$C$4</formula>
    </cfRule>
  </conditionalFormatting>
  <conditionalFormatting sqref="BU13">
    <cfRule type="cellIs" dxfId="20337" priority="1784" operator="lessThan">
      <formula>$C$4</formula>
    </cfRule>
  </conditionalFormatting>
  <conditionalFormatting sqref="BU14">
    <cfRule type="cellIs" dxfId="20336" priority="1785" operator="lessThan">
      <formula>$C$4</formula>
    </cfRule>
  </conditionalFormatting>
  <conditionalFormatting sqref="BU15">
    <cfRule type="cellIs" dxfId="20335" priority="1786" operator="lessThan">
      <formula>$C$4</formula>
    </cfRule>
  </conditionalFormatting>
  <conditionalFormatting sqref="BU16">
    <cfRule type="cellIs" dxfId="20334" priority="1787" operator="lessThan">
      <formula>$C$4</formula>
    </cfRule>
  </conditionalFormatting>
  <conditionalFormatting sqref="BU17">
    <cfRule type="cellIs" dxfId="20333" priority="1788" operator="lessThan">
      <formula>$C$4</formula>
    </cfRule>
  </conditionalFormatting>
  <conditionalFormatting sqref="BU18">
    <cfRule type="cellIs" dxfId="20332" priority="1789" operator="lessThan">
      <formula>$C$4</formula>
    </cfRule>
  </conditionalFormatting>
  <conditionalFormatting sqref="BU19">
    <cfRule type="cellIs" dxfId="20331" priority="1790" operator="lessThan">
      <formula>$C$4</formula>
    </cfRule>
  </conditionalFormatting>
  <conditionalFormatting sqref="BU20">
    <cfRule type="cellIs" dxfId="20330" priority="1791" operator="lessThan">
      <formula>$C$4</formula>
    </cfRule>
  </conditionalFormatting>
  <conditionalFormatting sqref="BU21">
    <cfRule type="cellIs" dxfId="20329" priority="1792" operator="lessThan">
      <formula>$C$4</formula>
    </cfRule>
  </conditionalFormatting>
  <conditionalFormatting sqref="BU22">
    <cfRule type="cellIs" dxfId="20328" priority="1793" operator="lessThan">
      <formula>$C$4</formula>
    </cfRule>
  </conditionalFormatting>
  <conditionalFormatting sqref="BU23">
    <cfRule type="cellIs" dxfId="20327" priority="1794" operator="lessThan">
      <formula>$C$4</formula>
    </cfRule>
  </conditionalFormatting>
  <conditionalFormatting sqref="BU24">
    <cfRule type="cellIs" dxfId="20326" priority="1795" operator="lessThan">
      <formula>$C$4</formula>
    </cfRule>
  </conditionalFormatting>
  <conditionalFormatting sqref="BU25">
    <cfRule type="cellIs" dxfId="20325" priority="1796" operator="lessThan">
      <formula>$C$4</formula>
    </cfRule>
  </conditionalFormatting>
  <conditionalFormatting sqref="BU26">
    <cfRule type="cellIs" dxfId="20324" priority="1797" operator="lessThan">
      <formula>$C$4</formula>
    </cfRule>
  </conditionalFormatting>
  <conditionalFormatting sqref="BU27">
    <cfRule type="cellIs" dxfId="20323" priority="1798" operator="lessThan">
      <formula>$C$4</formula>
    </cfRule>
  </conditionalFormatting>
  <conditionalFormatting sqref="BU28">
    <cfRule type="cellIs" dxfId="20322" priority="1799" operator="lessThan">
      <formula>$C$4</formula>
    </cfRule>
  </conditionalFormatting>
  <conditionalFormatting sqref="BU29">
    <cfRule type="cellIs" dxfId="20321" priority="1800" operator="lessThan">
      <formula>$C$4</formula>
    </cfRule>
  </conditionalFormatting>
  <conditionalFormatting sqref="BU30">
    <cfRule type="cellIs" dxfId="20320" priority="1801" operator="lessThan">
      <formula>$C$4</formula>
    </cfRule>
  </conditionalFormatting>
  <conditionalFormatting sqref="BU31">
    <cfRule type="cellIs" dxfId="20319" priority="1802" operator="lessThan">
      <formula>$C$4</formula>
    </cfRule>
  </conditionalFormatting>
  <conditionalFormatting sqref="BU32">
    <cfRule type="cellIs" dxfId="20318" priority="1803" operator="lessThan">
      <formula>$C$4</formula>
    </cfRule>
  </conditionalFormatting>
  <conditionalFormatting sqref="BU33">
    <cfRule type="cellIs" dxfId="20317" priority="1804" operator="lessThan">
      <formula>$C$4</formula>
    </cfRule>
  </conditionalFormatting>
  <conditionalFormatting sqref="BU34">
    <cfRule type="cellIs" dxfId="20316" priority="1805" operator="lessThan">
      <formula>$C$4</formula>
    </cfRule>
  </conditionalFormatting>
  <conditionalFormatting sqref="BU35">
    <cfRule type="cellIs" dxfId="20315" priority="1806" operator="lessThan">
      <formula>$C$4</formula>
    </cfRule>
  </conditionalFormatting>
  <conditionalFormatting sqref="BU36">
    <cfRule type="cellIs" dxfId="20314" priority="1807" operator="lessThan">
      <formula>$C$4</formula>
    </cfRule>
  </conditionalFormatting>
  <conditionalFormatting sqref="BU37">
    <cfRule type="cellIs" dxfId="20313" priority="1808" operator="lessThan">
      <formula>$C$4</formula>
    </cfRule>
  </conditionalFormatting>
  <conditionalFormatting sqref="BU38">
    <cfRule type="cellIs" dxfId="20312" priority="1809" operator="lessThan">
      <formula>$C$4</formula>
    </cfRule>
  </conditionalFormatting>
  <conditionalFormatting sqref="BU39">
    <cfRule type="cellIs" dxfId="20311" priority="1810" operator="lessThan">
      <formula>$C$4</formula>
    </cfRule>
  </conditionalFormatting>
  <conditionalFormatting sqref="BU40">
    <cfRule type="cellIs" dxfId="20310" priority="1811" operator="lessThan">
      <formula>$C$4</formula>
    </cfRule>
  </conditionalFormatting>
  <conditionalFormatting sqref="BU41">
    <cfRule type="cellIs" dxfId="20309" priority="1812" operator="lessThan">
      <formula>$C$4</formula>
    </cfRule>
  </conditionalFormatting>
  <conditionalFormatting sqref="BU42">
    <cfRule type="cellIs" dxfId="20308" priority="1813" operator="lessThan">
      <formula>$C$4</formula>
    </cfRule>
  </conditionalFormatting>
  <conditionalFormatting sqref="BU43">
    <cfRule type="cellIs" dxfId="20307" priority="1814" operator="lessThan">
      <formula>$C$4</formula>
    </cfRule>
  </conditionalFormatting>
  <conditionalFormatting sqref="BU44">
    <cfRule type="cellIs" dxfId="20306" priority="1815" operator="lessThan">
      <formula>$C$4</formula>
    </cfRule>
  </conditionalFormatting>
  <conditionalFormatting sqref="BU45">
    <cfRule type="cellIs" dxfId="20305" priority="1816" operator="lessThan">
      <formula>$C$4</formula>
    </cfRule>
  </conditionalFormatting>
  <conditionalFormatting sqref="BU46">
    <cfRule type="cellIs" dxfId="20304" priority="1817" operator="lessThan">
      <formula>$C$4</formula>
    </cfRule>
  </conditionalFormatting>
  <conditionalFormatting sqref="BU47">
    <cfRule type="cellIs" dxfId="20303" priority="1818" operator="lessThan">
      <formula>$C$4</formula>
    </cfRule>
  </conditionalFormatting>
  <conditionalFormatting sqref="BU48">
    <cfRule type="cellIs" dxfId="20302" priority="1819" operator="lessThan">
      <formula>$C$4</formula>
    </cfRule>
  </conditionalFormatting>
  <conditionalFormatting sqref="BU49">
    <cfRule type="cellIs" dxfId="20301" priority="1820" operator="lessThan">
      <formula>$C$4</formula>
    </cfRule>
  </conditionalFormatting>
  <conditionalFormatting sqref="BU50">
    <cfRule type="cellIs" dxfId="20300" priority="1821" operator="lessThan">
      <formula>$C$4</formula>
    </cfRule>
  </conditionalFormatting>
  <conditionalFormatting sqref="BU51">
    <cfRule type="cellIs" dxfId="20299" priority="1822" operator="lessThan">
      <formula>$C$4</formula>
    </cfRule>
  </conditionalFormatting>
  <conditionalFormatting sqref="BU52">
    <cfRule type="cellIs" dxfId="20298" priority="1823" operator="lessThan">
      <formula>$C$4</formula>
    </cfRule>
  </conditionalFormatting>
  <conditionalFormatting sqref="BU53">
    <cfRule type="cellIs" dxfId="20297" priority="1824" operator="lessThan">
      <formula>$C$4</formula>
    </cfRule>
  </conditionalFormatting>
  <conditionalFormatting sqref="BU54">
    <cfRule type="cellIs" dxfId="20296" priority="1825" operator="lessThan">
      <formula>$C$4</formula>
    </cfRule>
  </conditionalFormatting>
  <conditionalFormatting sqref="BU55">
    <cfRule type="cellIs" dxfId="20295" priority="1826" operator="lessThan">
      <formula>$C$4</formula>
    </cfRule>
  </conditionalFormatting>
  <conditionalFormatting sqref="BU56">
    <cfRule type="cellIs" dxfId="20294" priority="1827" operator="lessThan">
      <formula>$C$4</formula>
    </cfRule>
  </conditionalFormatting>
  <conditionalFormatting sqref="BU57">
    <cfRule type="cellIs" dxfId="20293" priority="1828" operator="lessThan">
      <formula>$C$4</formula>
    </cfRule>
  </conditionalFormatting>
  <conditionalFormatting sqref="BU58">
    <cfRule type="cellIs" dxfId="20292" priority="1829" operator="lessThan">
      <formula>$C$4</formula>
    </cfRule>
  </conditionalFormatting>
  <conditionalFormatting sqref="BU59">
    <cfRule type="cellIs" dxfId="20291" priority="1830" operator="lessThan">
      <formula>$C$4</formula>
    </cfRule>
  </conditionalFormatting>
  <conditionalFormatting sqref="BU60">
    <cfRule type="cellIs" dxfId="20290" priority="1831" operator="lessThan">
      <formula>$C$4</formula>
    </cfRule>
  </conditionalFormatting>
  <conditionalFormatting sqref="BV11">
    <cfRule type="cellIs" dxfId="20289" priority="1832" operator="lessThan">
      <formula>$C$4</formula>
    </cfRule>
  </conditionalFormatting>
  <conditionalFormatting sqref="BV12">
    <cfRule type="cellIs" dxfId="20288" priority="1833" operator="lessThan">
      <formula>$C$4</formula>
    </cfRule>
  </conditionalFormatting>
  <conditionalFormatting sqref="BV13">
    <cfRule type="cellIs" dxfId="20287" priority="1834" operator="lessThan">
      <formula>$C$4</formula>
    </cfRule>
  </conditionalFormatting>
  <conditionalFormatting sqref="BV14">
    <cfRule type="cellIs" dxfId="20286" priority="1835" operator="lessThan">
      <formula>$C$4</formula>
    </cfRule>
  </conditionalFormatting>
  <conditionalFormatting sqref="BV15">
    <cfRule type="cellIs" dxfId="20285" priority="1836" operator="lessThan">
      <formula>$C$4</formula>
    </cfRule>
  </conditionalFormatting>
  <conditionalFormatting sqref="BV16">
    <cfRule type="cellIs" dxfId="20284" priority="1837" operator="lessThan">
      <formula>$C$4</formula>
    </cfRule>
  </conditionalFormatting>
  <conditionalFormatting sqref="BV17">
    <cfRule type="cellIs" dxfId="20283" priority="1838" operator="lessThan">
      <formula>$C$4</formula>
    </cfRule>
  </conditionalFormatting>
  <conditionalFormatting sqref="BV18">
    <cfRule type="cellIs" dxfId="20282" priority="1839" operator="lessThan">
      <formula>$C$4</formula>
    </cfRule>
  </conditionalFormatting>
  <conditionalFormatting sqref="BV19">
    <cfRule type="cellIs" dxfId="20281" priority="1840" operator="lessThan">
      <formula>$C$4</formula>
    </cfRule>
  </conditionalFormatting>
  <conditionalFormatting sqref="BV20">
    <cfRule type="cellIs" dxfId="20280" priority="1841" operator="lessThan">
      <formula>$C$4</formula>
    </cfRule>
  </conditionalFormatting>
  <conditionalFormatting sqref="BV21">
    <cfRule type="cellIs" dxfId="20279" priority="1842" operator="lessThan">
      <formula>$C$4</formula>
    </cfRule>
  </conditionalFormatting>
  <conditionalFormatting sqref="BV22">
    <cfRule type="cellIs" dxfId="20278" priority="1843" operator="lessThan">
      <formula>$C$4</formula>
    </cfRule>
  </conditionalFormatting>
  <conditionalFormatting sqref="BV23">
    <cfRule type="cellIs" dxfId="20277" priority="1844" operator="lessThan">
      <formula>$C$4</formula>
    </cfRule>
  </conditionalFormatting>
  <conditionalFormatting sqref="BV24">
    <cfRule type="cellIs" dxfId="20276" priority="1845" operator="lessThan">
      <formula>$C$4</formula>
    </cfRule>
  </conditionalFormatting>
  <conditionalFormatting sqref="BV25">
    <cfRule type="cellIs" dxfId="20275" priority="1846" operator="lessThan">
      <formula>$C$4</formula>
    </cfRule>
  </conditionalFormatting>
  <conditionalFormatting sqref="BV26">
    <cfRule type="cellIs" dxfId="20274" priority="1847" operator="lessThan">
      <formula>$C$4</formula>
    </cfRule>
  </conditionalFormatting>
  <conditionalFormatting sqref="BV27">
    <cfRule type="cellIs" dxfId="20273" priority="1848" operator="lessThan">
      <formula>$C$4</formula>
    </cfRule>
  </conditionalFormatting>
  <conditionalFormatting sqref="BV28">
    <cfRule type="cellIs" dxfId="20272" priority="1849" operator="lessThan">
      <formula>$C$4</formula>
    </cfRule>
  </conditionalFormatting>
  <conditionalFormatting sqref="BV29">
    <cfRule type="cellIs" dxfId="20271" priority="1850" operator="lessThan">
      <formula>$C$4</formula>
    </cfRule>
  </conditionalFormatting>
  <conditionalFormatting sqref="BV30">
    <cfRule type="cellIs" dxfId="20270" priority="1851" operator="lessThan">
      <formula>$C$4</formula>
    </cfRule>
  </conditionalFormatting>
  <conditionalFormatting sqref="BV31">
    <cfRule type="cellIs" dxfId="20269" priority="1852" operator="lessThan">
      <formula>$C$4</formula>
    </cfRule>
  </conditionalFormatting>
  <conditionalFormatting sqref="BV32">
    <cfRule type="cellIs" dxfId="20268" priority="1853" operator="lessThan">
      <formula>$C$4</formula>
    </cfRule>
  </conditionalFormatting>
  <conditionalFormatting sqref="BV33">
    <cfRule type="cellIs" dxfId="20267" priority="1854" operator="lessThan">
      <formula>$C$4</formula>
    </cfRule>
  </conditionalFormatting>
  <conditionalFormatting sqref="BV34">
    <cfRule type="cellIs" dxfId="20266" priority="1855" operator="lessThan">
      <formula>$C$4</formula>
    </cfRule>
  </conditionalFormatting>
  <conditionalFormatting sqref="BV35">
    <cfRule type="cellIs" dxfId="20265" priority="1856" operator="lessThan">
      <formula>$C$4</formula>
    </cfRule>
  </conditionalFormatting>
  <conditionalFormatting sqref="BV36">
    <cfRule type="cellIs" dxfId="20264" priority="1857" operator="lessThan">
      <formula>$C$4</formula>
    </cfRule>
  </conditionalFormatting>
  <conditionalFormatting sqref="BV37">
    <cfRule type="cellIs" dxfId="20263" priority="1858" operator="lessThan">
      <formula>$C$4</formula>
    </cfRule>
  </conditionalFormatting>
  <conditionalFormatting sqref="BV38">
    <cfRule type="cellIs" dxfId="20262" priority="1859" operator="lessThan">
      <formula>$C$4</formula>
    </cfRule>
  </conditionalFormatting>
  <conditionalFormatting sqref="BV39">
    <cfRule type="cellIs" dxfId="20261" priority="1860" operator="lessThan">
      <formula>$C$4</formula>
    </cfRule>
  </conditionalFormatting>
  <conditionalFormatting sqref="BV40">
    <cfRule type="cellIs" dxfId="20260" priority="1861" operator="lessThan">
      <formula>$C$4</formula>
    </cfRule>
  </conditionalFormatting>
  <conditionalFormatting sqref="BV41">
    <cfRule type="cellIs" dxfId="20259" priority="1862" operator="lessThan">
      <formula>$C$4</formula>
    </cfRule>
  </conditionalFormatting>
  <conditionalFormatting sqref="BV42">
    <cfRule type="cellIs" dxfId="20258" priority="1863" operator="lessThan">
      <formula>$C$4</formula>
    </cfRule>
  </conditionalFormatting>
  <conditionalFormatting sqref="BV43">
    <cfRule type="cellIs" dxfId="20257" priority="1864" operator="lessThan">
      <formula>$C$4</formula>
    </cfRule>
  </conditionalFormatting>
  <conditionalFormatting sqref="BV44">
    <cfRule type="cellIs" dxfId="20256" priority="1865" operator="lessThan">
      <formula>$C$4</formula>
    </cfRule>
  </conditionalFormatting>
  <conditionalFormatting sqref="BV45">
    <cfRule type="cellIs" dxfId="20255" priority="1866" operator="lessThan">
      <formula>$C$4</formula>
    </cfRule>
  </conditionalFormatting>
  <conditionalFormatting sqref="BV46">
    <cfRule type="cellIs" dxfId="20254" priority="1867" operator="lessThan">
      <formula>$C$4</formula>
    </cfRule>
  </conditionalFormatting>
  <conditionalFormatting sqref="BV47">
    <cfRule type="cellIs" dxfId="20253" priority="1868" operator="lessThan">
      <formula>$C$4</formula>
    </cfRule>
  </conditionalFormatting>
  <conditionalFormatting sqref="BV48">
    <cfRule type="cellIs" dxfId="20252" priority="1869" operator="lessThan">
      <formula>$C$4</formula>
    </cfRule>
  </conditionalFormatting>
  <conditionalFormatting sqref="BV49">
    <cfRule type="cellIs" dxfId="20251" priority="1870" operator="lessThan">
      <formula>$C$4</formula>
    </cfRule>
  </conditionalFormatting>
  <conditionalFormatting sqref="BV50">
    <cfRule type="cellIs" dxfId="20250" priority="1871" operator="lessThan">
      <formula>$C$4</formula>
    </cfRule>
  </conditionalFormatting>
  <conditionalFormatting sqref="BV51">
    <cfRule type="cellIs" dxfId="20249" priority="1872" operator="lessThan">
      <formula>$C$4</formula>
    </cfRule>
  </conditionalFormatting>
  <conditionalFormatting sqref="BV52">
    <cfRule type="cellIs" dxfId="20248" priority="1873" operator="lessThan">
      <formula>$C$4</formula>
    </cfRule>
  </conditionalFormatting>
  <conditionalFormatting sqref="BV53">
    <cfRule type="cellIs" dxfId="20247" priority="1874" operator="lessThan">
      <formula>$C$4</formula>
    </cfRule>
  </conditionalFormatting>
  <conditionalFormatting sqref="BV54">
    <cfRule type="cellIs" dxfId="20246" priority="1875" operator="lessThan">
      <formula>$C$4</formula>
    </cfRule>
  </conditionalFormatting>
  <conditionalFormatting sqref="BV55">
    <cfRule type="cellIs" dxfId="20245" priority="1876" operator="lessThan">
      <formula>$C$4</formula>
    </cfRule>
  </conditionalFormatting>
  <conditionalFormatting sqref="BV56">
    <cfRule type="cellIs" dxfId="20244" priority="1877" operator="lessThan">
      <formula>$C$4</formula>
    </cfRule>
  </conditionalFormatting>
  <conditionalFormatting sqref="BV57">
    <cfRule type="cellIs" dxfId="20243" priority="1878" operator="lessThan">
      <formula>$C$4</formula>
    </cfRule>
  </conditionalFormatting>
  <conditionalFormatting sqref="BV58">
    <cfRule type="cellIs" dxfId="20242" priority="1879" operator="lessThan">
      <formula>$C$4</formula>
    </cfRule>
  </conditionalFormatting>
  <conditionalFormatting sqref="BV59">
    <cfRule type="cellIs" dxfId="20241" priority="1880" operator="lessThan">
      <formula>$C$4</formula>
    </cfRule>
  </conditionalFormatting>
  <conditionalFormatting sqref="BV60">
    <cfRule type="cellIs" dxfId="20240" priority="1881" operator="lessThan">
      <formula>$C$4</formula>
    </cfRule>
  </conditionalFormatting>
  <conditionalFormatting sqref="BW11">
    <cfRule type="cellIs" dxfId="20239" priority="1882" operator="lessThan">
      <formula>$C$4</formula>
    </cfRule>
  </conditionalFormatting>
  <conditionalFormatting sqref="BW12">
    <cfRule type="cellIs" dxfId="20238" priority="1883" operator="lessThan">
      <formula>$C$4</formula>
    </cfRule>
  </conditionalFormatting>
  <conditionalFormatting sqref="BW13">
    <cfRule type="cellIs" dxfId="20237" priority="1884" operator="lessThan">
      <formula>$C$4</formula>
    </cfRule>
  </conditionalFormatting>
  <conditionalFormatting sqref="BW14">
    <cfRule type="cellIs" dxfId="20236" priority="1885" operator="lessThan">
      <formula>$C$4</formula>
    </cfRule>
  </conditionalFormatting>
  <conditionalFormatting sqref="BW15">
    <cfRule type="cellIs" dxfId="20235" priority="1886" operator="lessThan">
      <formula>$C$4</formula>
    </cfRule>
  </conditionalFormatting>
  <conditionalFormatting sqref="BW16">
    <cfRule type="cellIs" dxfId="20234" priority="1887" operator="lessThan">
      <formula>$C$4</formula>
    </cfRule>
  </conditionalFormatting>
  <conditionalFormatting sqref="BW17">
    <cfRule type="cellIs" dxfId="20233" priority="1888" operator="lessThan">
      <formula>$C$4</formula>
    </cfRule>
  </conditionalFormatting>
  <conditionalFormatting sqref="BW18">
    <cfRule type="cellIs" dxfId="20232" priority="1889" operator="lessThan">
      <formula>$C$4</formula>
    </cfRule>
  </conditionalFormatting>
  <conditionalFormatting sqref="BW19">
    <cfRule type="cellIs" dxfId="20231" priority="1890" operator="lessThan">
      <formula>$C$4</formula>
    </cfRule>
  </conditionalFormatting>
  <conditionalFormatting sqref="BW20">
    <cfRule type="cellIs" dxfId="20230" priority="1891" operator="lessThan">
      <formula>$C$4</formula>
    </cfRule>
  </conditionalFormatting>
  <conditionalFormatting sqref="BW21">
    <cfRule type="cellIs" dxfId="20229" priority="1892" operator="lessThan">
      <formula>$C$4</formula>
    </cfRule>
  </conditionalFormatting>
  <conditionalFormatting sqref="BW22">
    <cfRule type="cellIs" dxfId="20228" priority="1893" operator="lessThan">
      <formula>$C$4</formula>
    </cfRule>
  </conditionalFormatting>
  <conditionalFormatting sqref="BW23">
    <cfRule type="cellIs" dxfId="20227" priority="1894" operator="lessThan">
      <formula>$C$4</formula>
    </cfRule>
  </conditionalFormatting>
  <conditionalFormatting sqref="BW24">
    <cfRule type="cellIs" dxfId="20226" priority="1895" operator="lessThan">
      <formula>$C$4</formula>
    </cfRule>
  </conditionalFormatting>
  <conditionalFormatting sqref="BW25">
    <cfRule type="cellIs" dxfId="20225" priority="1896" operator="lessThan">
      <formula>$C$4</formula>
    </cfRule>
  </conditionalFormatting>
  <conditionalFormatting sqref="BW26">
    <cfRule type="cellIs" dxfId="20224" priority="1897" operator="lessThan">
      <formula>$C$4</formula>
    </cfRule>
  </conditionalFormatting>
  <conditionalFormatting sqref="BW27">
    <cfRule type="cellIs" dxfId="20223" priority="1898" operator="lessThan">
      <formula>$C$4</formula>
    </cfRule>
  </conditionalFormatting>
  <conditionalFormatting sqref="BW28">
    <cfRule type="cellIs" dxfId="20222" priority="1899" operator="lessThan">
      <formula>$C$4</formula>
    </cfRule>
  </conditionalFormatting>
  <conditionalFormatting sqref="BW29">
    <cfRule type="cellIs" dxfId="20221" priority="1900" operator="lessThan">
      <formula>$C$4</formula>
    </cfRule>
  </conditionalFormatting>
  <conditionalFormatting sqref="BW30">
    <cfRule type="cellIs" dxfId="20220" priority="1901" operator="lessThan">
      <formula>$C$4</formula>
    </cfRule>
  </conditionalFormatting>
  <conditionalFormatting sqref="BW31">
    <cfRule type="cellIs" dxfId="20219" priority="1902" operator="lessThan">
      <formula>$C$4</formula>
    </cfRule>
  </conditionalFormatting>
  <conditionalFormatting sqref="BW32">
    <cfRule type="cellIs" dxfId="20218" priority="1903" operator="lessThan">
      <formula>$C$4</formula>
    </cfRule>
  </conditionalFormatting>
  <conditionalFormatting sqref="BW33">
    <cfRule type="cellIs" dxfId="20217" priority="1904" operator="lessThan">
      <formula>$C$4</formula>
    </cfRule>
  </conditionalFormatting>
  <conditionalFormatting sqref="BW34">
    <cfRule type="cellIs" dxfId="20216" priority="1905" operator="lessThan">
      <formula>$C$4</formula>
    </cfRule>
  </conditionalFormatting>
  <conditionalFormatting sqref="BW35">
    <cfRule type="cellIs" dxfId="20215" priority="1906" operator="lessThan">
      <formula>$C$4</formula>
    </cfRule>
  </conditionalFormatting>
  <conditionalFormatting sqref="BW36">
    <cfRule type="cellIs" dxfId="20214" priority="1907" operator="lessThan">
      <formula>$C$4</formula>
    </cfRule>
  </conditionalFormatting>
  <conditionalFormatting sqref="BW37">
    <cfRule type="cellIs" dxfId="20213" priority="1908" operator="lessThan">
      <formula>$C$4</formula>
    </cfRule>
  </conditionalFormatting>
  <conditionalFormatting sqref="BW38">
    <cfRule type="cellIs" dxfId="20212" priority="1909" operator="lessThan">
      <formula>$C$4</formula>
    </cfRule>
  </conditionalFormatting>
  <conditionalFormatting sqref="BW39">
    <cfRule type="cellIs" dxfId="20211" priority="1910" operator="lessThan">
      <formula>$C$4</formula>
    </cfRule>
  </conditionalFormatting>
  <conditionalFormatting sqref="BW40">
    <cfRule type="cellIs" dxfId="20210" priority="1911" operator="lessThan">
      <formula>$C$4</formula>
    </cfRule>
  </conditionalFormatting>
  <conditionalFormatting sqref="BW41">
    <cfRule type="cellIs" dxfId="20209" priority="1912" operator="lessThan">
      <formula>$C$4</formula>
    </cfRule>
  </conditionalFormatting>
  <conditionalFormatting sqref="BW42">
    <cfRule type="cellIs" dxfId="20208" priority="1913" operator="lessThan">
      <formula>$C$4</formula>
    </cfRule>
  </conditionalFormatting>
  <conditionalFormatting sqref="BW43">
    <cfRule type="cellIs" dxfId="20207" priority="1914" operator="lessThan">
      <formula>$C$4</formula>
    </cfRule>
  </conditionalFormatting>
  <conditionalFormatting sqref="BW44">
    <cfRule type="cellIs" dxfId="20206" priority="1915" operator="lessThan">
      <formula>$C$4</formula>
    </cfRule>
  </conditionalFormatting>
  <conditionalFormatting sqref="BW45">
    <cfRule type="cellIs" dxfId="20205" priority="1916" operator="lessThan">
      <formula>$C$4</formula>
    </cfRule>
  </conditionalFormatting>
  <conditionalFormatting sqref="BW46">
    <cfRule type="cellIs" dxfId="20204" priority="1917" operator="lessThan">
      <formula>$C$4</formula>
    </cfRule>
  </conditionalFormatting>
  <conditionalFormatting sqref="BW47">
    <cfRule type="cellIs" dxfId="20203" priority="1918" operator="lessThan">
      <formula>$C$4</formula>
    </cfRule>
  </conditionalFormatting>
  <conditionalFormatting sqref="BW48">
    <cfRule type="cellIs" dxfId="20202" priority="1919" operator="lessThan">
      <formula>$C$4</formula>
    </cfRule>
  </conditionalFormatting>
  <conditionalFormatting sqref="BW49">
    <cfRule type="cellIs" dxfId="20201" priority="1920" operator="lessThan">
      <formula>$C$4</formula>
    </cfRule>
  </conditionalFormatting>
  <conditionalFormatting sqref="BW50">
    <cfRule type="cellIs" dxfId="20200" priority="1921" operator="lessThan">
      <formula>$C$4</formula>
    </cfRule>
  </conditionalFormatting>
  <conditionalFormatting sqref="BW51">
    <cfRule type="cellIs" dxfId="20199" priority="1922" operator="lessThan">
      <formula>$C$4</formula>
    </cfRule>
  </conditionalFormatting>
  <conditionalFormatting sqref="BW52">
    <cfRule type="cellIs" dxfId="20198" priority="1923" operator="lessThan">
      <formula>$C$4</formula>
    </cfRule>
  </conditionalFormatting>
  <conditionalFormatting sqref="BW53">
    <cfRule type="cellIs" dxfId="20197" priority="1924" operator="lessThan">
      <formula>$C$4</formula>
    </cfRule>
  </conditionalFormatting>
  <conditionalFormatting sqref="BW54">
    <cfRule type="cellIs" dxfId="20196" priority="1925" operator="lessThan">
      <formula>$C$4</formula>
    </cfRule>
  </conditionalFormatting>
  <conditionalFormatting sqref="BW55">
    <cfRule type="cellIs" dxfId="20195" priority="1926" operator="lessThan">
      <formula>$C$4</formula>
    </cfRule>
  </conditionalFormatting>
  <conditionalFormatting sqref="BW56">
    <cfRule type="cellIs" dxfId="20194" priority="1927" operator="lessThan">
      <formula>$C$4</formula>
    </cfRule>
  </conditionalFormatting>
  <conditionalFormatting sqref="BW57">
    <cfRule type="cellIs" dxfId="20193" priority="1928" operator="lessThan">
      <formula>$C$4</formula>
    </cfRule>
  </conditionalFormatting>
  <conditionalFormatting sqref="BW58">
    <cfRule type="cellIs" dxfId="20192" priority="1929" operator="lessThan">
      <formula>$C$4</formula>
    </cfRule>
  </conditionalFormatting>
  <conditionalFormatting sqref="BW59">
    <cfRule type="cellIs" dxfId="20191" priority="1930" operator="lessThan">
      <formula>$C$4</formula>
    </cfRule>
  </conditionalFormatting>
  <conditionalFormatting sqref="BW60">
    <cfRule type="cellIs" dxfId="20190" priority="1931" operator="lessThan">
      <formula>$C$4</formula>
    </cfRule>
  </conditionalFormatting>
  <conditionalFormatting sqref="BX11">
    <cfRule type="cellIs" dxfId="20189" priority="1932" operator="lessThan">
      <formula>$C$4</formula>
    </cfRule>
  </conditionalFormatting>
  <conditionalFormatting sqref="BX12">
    <cfRule type="cellIs" dxfId="20188" priority="1933" operator="lessThan">
      <formula>$C$4</formula>
    </cfRule>
  </conditionalFormatting>
  <conditionalFormatting sqref="BX13">
    <cfRule type="cellIs" dxfId="20187" priority="1934" operator="lessThan">
      <formula>$C$4</formula>
    </cfRule>
  </conditionalFormatting>
  <conditionalFormatting sqref="BX14">
    <cfRule type="cellIs" dxfId="20186" priority="1935" operator="lessThan">
      <formula>$C$4</formula>
    </cfRule>
  </conditionalFormatting>
  <conditionalFormatting sqref="BX15">
    <cfRule type="cellIs" dxfId="20185" priority="1936" operator="lessThan">
      <formula>$C$4</formula>
    </cfRule>
  </conditionalFormatting>
  <conditionalFormatting sqref="BX16">
    <cfRule type="cellIs" dxfId="20184" priority="1937" operator="lessThan">
      <formula>$C$4</formula>
    </cfRule>
  </conditionalFormatting>
  <conditionalFormatting sqref="BX17">
    <cfRule type="cellIs" dxfId="20183" priority="1938" operator="lessThan">
      <formula>$C$4</formula>
    </cfRule>
  </conditionalFormatting>
  <conditionalFormatting sqref="BX18">
    <cfRule type="cellIs" dxfId="20182" priority="1939" operator="lessThan">
      <formula>$C$4</formula>
    </cfRule>
  </conditionalFormatting>
  <conditionalFormatting sqref="BX19">
    <cfRule type="cellIs" dxfId="20181" priority="1940" operator="lessThan">
      <formula>$C$4</formula>
    </cfRule>
  </conditionalFormatting>
  <conditionalFormatting sqref="BX20">
    <cfRule type="cellIs" dxfId="20180" priority="1941" operator="lessThan">
      <formula>$C$4</formula>
    </cfRule>
  </conditionalFormatting>
  <conditionalFormatting sqref="BX21">
    <cfRule type="cellIs" dxfId="20179" priority="1942" operator="lessThan">
      <formula>$C$4</formula>
    </cfRule>
  </conditionalFormatting>
  <conditionalFormatting sqref="BX22">
    <cfRule type="cellIs" dxfId="20178" priority="1943" operator="lessThan">
      <formula>$C$4</formula>
    </cfRule>
  </conditionalFormatting>
  <conditionalFormatting sqref="BX23">
    <cfRule type="cellIs" dxfId="20177" priority="1944" operator="lessThan">
      <formula>$C$4</formula>
    </cfRule>
  </conditionalFormatting>
  <conditionalFormatting sqref="BX24">
    <cfRule type="cellIs" dxfId="20176" priority="1945" operator="lessThan">
      <formula>$C$4</formula>
    </cfRule>
  </conditionalFormatting>
  <conditionalFormatting sqref="BX25">
    <cfRule type="cellIs" dxfId="20175" priority="1946" operator="lessThan">
      <formula>$C$4</formula>
    </cfRule>
  </conditionalFormatting>
  <conditionalFormatting sqref="BX26">
    <cfRule type="cellIs" dxfId="20174" priority="1947" operator="lessThan">
      <formula>$C$4</formula>
    </cfRule>
  </conditionalFormatting>
  <conditionalFormatting sqref="BX27">
    <cfRule type="cellIs" dxfId="20173" priority="1948" operator="lessThan">
      <formula>$C$4</formula>
    </cfRule>
  </conditionalFormatting>
  <conditionalFormatting sqref="BX28">
    <cfRule type="cellIs" dxfId="20172" priority="1949" operator="lessThan">
      <formula>$C$4</formula>
    </cfRule>
  </conditionalFormatting>
  <conditionalFormatting sqref="BX29">
    <cfRule type="cellIs" dxfId="20171" priority="1950" operator="lessThan">
      <formula>$C$4</formula>
    </cfRule>
  </conditionalFormatting>
  <conditionalFormatting sqref="BX30">
    <cfRule type="cellIs" dxfId="20170" priority="1951" operator="lessThan">
      <formula>$C$4</formula>
    </cfRule>
  </conditionalFormatting>
  <conditionalFormatting sqref="BX31">
    <cfRule type="cellIs" dxfId="20169" priority="1952" operator="lessThan">
      <formula>$C$4</formula>
    </cfRule>
  </conditionalFormatting>
  <conditionalFormatting sqref="BX32">
    <cfRule type="cellIs" dxfId="20168" priority="1953" operator="lessThan">
      <formula>$C$4</formula>
    </cfRule>
  </conditionalFormatting>
  <conditionalFormatting sqref="BX33">
    <cfRule type="cellIs" dxfId="20167" priority="1954" operator="lessThan">
      <formula>$C$4</formula>
    </cfRule>
  </conditionalFormatting>
  <conditionalFormatting sqref="BX34">
    <cfRule type="cellIs" dxfId="20166" priority="1955" operator="lessThan">
      <formula>$C$4</formula>
    </cfRule>
  </conditionalFormatting>
  <conditionalFormatting sqref="BX35">
    <cfRule type="cellIs" dxfId="20165" priority="1956" operator="lessThan">
      <formula>$C$4</formula>
    </cfRule>
  </conditionalFormatting>
  <conditionalFormatting sqref="BX36">
    <cfRule type="cellIs" dxfId="20164" priority="1957" operator="lessThan">
      <formula>$C$4</formula>
    </cfRule>
  </conditionalFormatting>
  <conditionalFormatting sqref="BX37">
    <cfRule type="cellIs" dxfId="20163" priority="1958" operator="lessThan">
      <formula>$C$4</formula>
    </cfRule>
  </conditionalFormatting>
  <conditionalFormatting sqref="BX38">
    <cfRule type="cellIs" dxfId="20162" priority="1959" operator="lessThan">
      <formula>$C$4</formula>
    </cfRule>
  </conditionalFormatting>
  <conditionalFormatting sqref="BX39">
    <cfRule type="cellIs" dxfId="20161" priority="1960" operator="lessThan">
      <formula>$C$4</formula>
    </cfRule>
  </conditionalFormatting>
  <conditionalFormatting sqref="BX40">
    <cfRule type="cellIs" dxfId="20160" priority="1961" operator="lessThan">
      <formula>$C$4</formula>
    </cfRule>
  </conditionalFormatting>
  <conditionalFormatting sqref="BX41">
    <cfRule type="cellIs" dxfId="20159" priority="1962" operator="lessThan">
      <formula>$C$4</formula>
    </cfRule>
  </conditionalFormatting>
  <conditionalFormatting sqref="BX42">
    <cfRule type="cellIs" dxfId="20158" priority="1963" operator="lessThan">
      <formula>$C$4</formula>
    </cfRule>
  </conditionalFormatting>
  <conditionalFormatting sqref="BX43">
    <cfRule type="cellIs" dxfId="20157" priority="1964" operator="lessThan">
      <formula>$C$4</formula>
    </cfRule>
  </conditionalFormatting>
  <conditionalFormatting sqref="BX44">
    <cfRule type="cellIs" dxfId="20156" priority="1965" operator="lessThan">
      <formula>$C$4</formula>
    </cfRule>
  </conditionalFormatting>
  <conditionalFormatting sqref="BX45">
    <cfRule type="cellIs" dxfId="20155" priority="1966" operator="lessThan">
      <formula>$C$4</formula>
    </cfRule>
  </conditionalFormatting>
  <conditionalFormatting sqref="BX46">
    <cfRule type="cellIs" dxfId="20154" priority="1967" operator="lessThan">
      <formula>$C$4</formula>
    </cfRule>
  </conditionalFormatting>
  <conditionalFormatting sqref="BX47">
    <cfRule type="cellIs" dxfId="20153" priority="1968" operator="lessThan">
      <formula>$C$4</formula>
    </cfRule>
  </conditionalFormatting>
  <conditionalFormatting sqref="BX48">
    <cfRule type="cellIs" dxfId="20152" priority="1969" operator="lessThan">
      <formula>$C$4</formula>
    </cfRule>
  </conditionalFormatting>
  <conditionalFormatting sqref="BX49">
    <cfRule type="cellIs" dxfId="20151" priority="1970" operator="lessThan">
      <formula>$C$4</formula>
    </cfRule>
  </conditionalFormatting>
  <conditionalFormatting sqref="BX50">
    <cfRule type="cellIs" dxfId="20150" priority="1971" operator="lessThan">
      <formula>$C$4</formula>
    </cfRule>
  </conditionalFormatting>
  <conditionalFormatting sqref="BX51">
    <cfRule type="cellIs" dxfId="20149" priority="1972" operator="lessThan">
      <formula>$C$4</formula>
    </cfRule>
  </conditionalFormatting>
  <conditionalFormatting sqref="BX52">
    <cfRule type="cellIs" dxfId="20148" priority="1973" operator="lessThan">
      <formula>$C$4</formula>
    </cfRule>
  </conditionalFormatting>
  <conditionalFormatting sqref="BX53">
    <cfRule type="cellIs" dxfId="20147" priority="1974" operator="lessThan">
      <formula>$C$4</formula>
    </cfRule>
  </conditionalFormatting>
  <conditionalFormatting sqref="BX54">
    <cfRule type="cellIs" dxfId="20146" priority="1975" operator="lessThan">
      <formula>$C$4</formula>
    </cfRule>
  </conditionalFormatting>
  <conditionalFormatting sqref="BX55">
    <cfRule type="cellIs" dxfId="20145" priority="1976" operator="lessThan">
      <formula>$C$4</formula>
    </cfRule>
  </conditionalFormatting>
  <conditionalFormatting sqref="BX56">
    <cfRule type="cellIs" dxfId="20144" priority="1977" operator="lessThan">
      <formula>$C$4</formula>
    </cfRule>
  </conditionalFormatting>
  <conditionalFormatting sqref="BX57">
    <cfRule type="cellIs" dxfId="20143" priority="1978" operator="lessThan">
      <formula>$C$4</formula>
    </cfRule>
  </conditionalFormatting>
  <conditionalFormatting sqref="BX58">
    <cfRule type="cellIs" dxfId="20142" priority="1979" operator="lessThan">
      <formula>$C$4</formula>
    </cfRule>
  </conditionalFormatting>
  <conditionalFormatting sqref="BX59">
    <cfRule type="cellIs" dxfId="20141" priority="1980" operator="lessThan">
      <formula>$C$4</formula>
    </cfRule>
  </conditionalFormatting>
  <conditionalFormatting sqref="BX60">
    <cfRule type="cellIs" dxfId="20140" priority="1981" operator="lessThan">
      <formula>$C$4</formula>
    </cfRule>
  </conditionalFormatting>
  <conditionalFormatting sqref="BY11">
    <cfRule type="cellIs" dxfId="20139" priority="1982" operator="lessThan">
      <formula>$C$4</formula>
    </cfRule>
  </conditionalFormatting>
  <conditionalFormatting sqref="BY12">
    <cfRule type="cellIs" dxfId="20138" priority="1983" operator="lessThan">
      <formula>$C$4</formula>
    </cfRule>
  </conditionalFormatting>
  <conditionalFormatting sqref="BY13">
    <cfRule type="cellIs" dxfId="20137" priority="1984" operator="lessThan">
      <formula>$C$4</formula>
    </cfRule>
  </conditionalFormatting>
  <conditionalFormatting sqref="BY14">
    <cfRule type="cellIs" dxfId="20136" priority="1985" operator="lessThan">
      <formula>$C$4</formula>
    </cfRule>
  </conditionalFormatting>
  <conditionalFormatting sqref="BY15">
    <cfRule type="cellIs" dxfId="20135" priority="1986" operator="lessThan">
      <formula>$C$4</formula>
    </cfRule>
  </conditionalFormatting>
  <conditionalFormatting sqref="BY16">
    <cfRule type="cellIs" dxfId="20134" priority="1987" operator="lessThan">
      <formula>$C$4</formula>
    </cfRule>
  </conditionalFormatting>
  <conditionalFormatting sqref="BY17">
    <cfRule type="cellIs" dxfId="20133" priority="1988" operator="lessThan">
      <formula>$C$4</formula>
    </cfRule>
  </conditionalFormatting>
  <conditionalFormatting sqref="BY18">
    <cfRule type="cellIs" dxfId="20132" priority="1989" operator="lessThan">
      <formula>$C$4</formula>
    </cfRule>
  </conditionalFormatting>
  <conditionalFormatting sqref="BY19">
    <cfRule type="cellIs" dxfId="20131" priority="1990" operator="lessThan">
      <formula>$C$4</formula>
    </cfRule>
  </conditionalFormatting>
  <conditionalFormatting sqref="BY20">
    <cfRule type="cellIs" dxfId="20130" priority="1991" operator="lessThan">
      <formula>$C$4</formula>
    </cfRule>
  </conditionalFormatting>
  <conditionalFormatting sqref="BY21">
    <cfRule type="cellIs" dxfId="20129" priority="1992" operator="lessThan">
      <formula>$C$4</formula>
    </cfRule>
  </conditionalFormatting>
  <conditionalFormatting sqref="BY22">
    <cfRule type="cellIs" dxfId="20128" priority="1993" operator="lessThan">
      <formula>$C$4</formula>
    </cfRule>
  </conditionalFormatting>
  <conditionalFormatting sqref="BY23">
    <cfRule type="cellIs" dxfId="20127" priority="1994" operator="lessThan">
      <formula>$C$4</formula>
    </cfRule>
  </conditionalFormatting>
  <conditionalFormatting sqref="BY24">
    <cfRule type="cellIs" dxfId="20126" priority="1995" operator="lessThan">
      <formula>$C$4</formula>
    </cfRule>
  </conditionalFormatting>
  <conditionalFormatting sqref="BY25">
    <cfRule type="cellIs" dxfId="20125" priority="1996" operator="lessThan">
      <formula>$C$4</formula>
    </cfRule>
  </conditionalFormatting>
  <conditionalFormatting sqref="BY26">
    <cfRule type="cellIs" dxfId="20124" priority="1997" operator="lessThan">
      <formula>$C$4</formula>
    </cfRule>
  </conditionalFormatting>
  <conditionalFormatting sqref="BY27">
    <cfRule type="cellIs" dxfId="20123" priority="1998" operator="lessThan">
      <formula>$C$4</formula>
    </cfRule>
  </conditionalFormatting>
  <conditionalFormatting sqref="BY28">
    <cfRule type="cellIs" dxfId="20122" priority="1999" operator="lessThan">
      <formula>$C$4</formula>
    </cfRule>
  </conditionalFormatting>
  <conditionalFormatting sqref="BY29">
    <cfRule type="cellIs" dxfId="20121" priority="2000" operator="lessThan">
      <formula>$C$4</formula>
    </cfRule>
  </conditionalFormatting>
  <conditionalFormatting sqref="BY30">
    <cfRule type="cellIs" dxfId="20120" priority="2001" operator="lessThan">
      <formula>$C$4</formula>
    </cfRule>
  </conditionalFormatting>
  <conditionalFormatting sqref="BY31">
    <cfRule type="cellIs" dxfId="20119" priority="2002" operator="lessThan">
      <formula>$C$4</formula>
    </cfRule>
  </conditionalFormatting>
  <conditionalFormatting sqref="BY32">
    <cfRule type="cellIs" dxfId="20118" priority="2003" operator="lessThan">
      <formula>$C$4</formula>
    </cfRule>
  </conditionalFormatting>
  <conditionalFormatting sqref="BY33">
    <cfRule type="cellIs" dxfId="20117" priority="2004" operator="lessThan">
      <formula>$C$4</formula>
    </cfRule>
  </conditionalFormatting>
  <conditionalFormatting sqref="BY34">
    <cfRule type="cellIs" dxfId="20116" priority="2005" operator="lessThan">
      <formula>$C$4</formula>
    </cfRule>
  </conditionalFormatting>
  <conditionalFormatting sqref="BY35">
    <cfRule type="cellIs" dxfId="20115" priority="2006" operator="lessThan">
      <formula>$C$4</formula>
    </cfRule>
  </conditionalFormatting>
  <conditionalFormatting sqref="BY36">
    <cfRule type="cellIs" dxfId="20114" priority="2007" operator="lessThan">
      <formula>$C$4</formula>
    </cfRule>
  </conditionalFormatting>
  <conditionalFormatting sqref="BY37">
    <cfRule type="cellIs" dxfId="20113" priority="2008" operator="lessThan">
      <formula>$C$4</formula>
    </cfRule>
  </conditionalFormatting>
  <conditionalFormatting sqref="BY38">
    <cfRule type="cellIs" dxfId="20112" priority="2009" operator="lessThan">
      <formula>$C$4</formula>
    </cfRule>
  </conditionalFormatting>
  <conditionalFormatting sqref="BY39">
    <cfRule type="cellIs" dxfId="20111" priority="2010" operator="lessThan">
      <formula>$C$4</formula>
    </cfRule>
  </conditionalFormatting>
  <conditionalFormatting sqref="BY40">
    <cfRule type="cellIs" dxfId="20110" priority="2011" operator="lessThan">
      <formula>$C$4</formula>
    </cfRule>
  </conditionalFormatting>
  <conditionalFormatting sqref="BY41">
    <cfRule type="cellIs" dxfId="20109" priority="2012" operator="lessThan">
      <formula>$C$4</formula>
    </cfRule>
  </conditionalFormatting>
  <conditionalFormatting sqref="BY42">
    <cfRule type="cellIs" dxfId="20108" priority="2013" operator="lessThan">
      <formula>$C$4</formula>
    </cfRule>
  </conditionalFormatting>
  <conditionalFormatting sqref="BY43">
    <cfRule type="cellIs" dxfId="20107" priority="2014" operator="lessThan">
      <formula>$C$4</formula>
    </cfRule>
  </conditionalFormatting>
  <conditionalFormatting sqref="BY44">
    <cfRule type="cellIs" dxfId="20106" priority="2015" operator="lessThan">
      <formula>$C$4</formula>
    </cfRule>
  </conditionalFormatting>
  <conditionalFormatting sqref="BY45">
    <cfRule type="cellIs" dxfId="20105" priority="2016" operator="lessThan">
      <formula>$C$4</formula>
    </cfRule>
  </conditionalFormatting>
  <conditionalFormatting sqref="BY46">
    <cfRule type="cellIs" dxfId="20104" priority="2017" operator="lessThan">
      <formula>$C$4</formula>
    </cfRule>
  </conditionalFormatting>
  <conditionalFormatting sqref="BY47">
    <cfRule type="cellIs" dxfId="20103" priority="2018" operator="lessThan">
      <formula>$C$4</formula>
    </cfRule>
  </conditionalFormatting>
  <conditionalFormatting sqref="BY48">
    <cfRule type="cellIs" dxfId="20102" priority="2019" operator="lessThan">
      <formula>$C$4</formula>
    </cfRule>
  </conditionalFormatting>
  <conditionalFormatting sqref="BY49">
    <cfRule type="cellIs" dxfId="20101" priority="2020" operator="lessThan">
      <formula>$C$4</formula>
    </cfRule>
  </conditionalFormatting>
  <conditionalFormatting sqref="BY50">
    <cfRule type="cellIs" dxfId="20100" priority="2021" operator="lessThan">
      <formula>$C$4</formula>
    </cfRule>
  </conditionalFormatting>
  <conditionalFormatting sqref="BY51">
    <cfRule type="cellIs" dxfId="20099" priority="2022" operator="lessThan">
      <formula>$C$4</formula>
    </cfRule>
  </conditionalFormatting>
  <conditionalFormatting sqref="BY52">
    <cfRule type="cellIs" dxfId="20098" priority="2023" operator="lessThan">
      <formula>$C$4</formula>
    </cfRule>
  </conditionalFormatting>
  <conditionalFormatting sqref="BY53">
    <cfRule type="cellIs" dxfId="20097" priority="2024" operator="lessThan">
      <formula>$C$4</formula>
    </cfRule>
  </conditionalFormatting>
  <conditionalFormatting sqref="BY54">
    <cfRule type="cellIs" dxfId="20096" priority="2025" operator="lessThan">
      <formula>$C$4</formula>
    </cfRule>
  </conditionalFormatting>
  <conditionalFormatting sqref="BY55">
    <cfRule type="cellIs" dxfId="20095" priority="2026" operator="lessThan">
      <formula>$C$4</formula>
    </cfRule>
  </conditionalFormatting>
  <conditionalFormatting sqref="BY56">
    <cfRule type="cellIs" dxfId="20094" priority="2027" operator="lessThan">
      <formula>$C$4</formula>
    </cfRule>
  </conditionalFormatting>
  <conditionalFormatting sqref="BY57">
    <cfRule type="cellIs" dxfId="20093" priority="2028" operator="lessThan">
      <formula>$C$4</formula>
    </cfRule>
  </conditionalFormatting>
  <conditionalFormatting sqref="BY58">
    <cfRule type="cellIs" dxfId="20092" priority="2029" operator="lessThan">
      <formula>$C$4</formula>
    </cfRule>
  </conditionalFormatting>
  <conditionalFormatting sqref="BY59">
    <cfRule type="cellIs" dxfId="20091" priority="2030" operator="lessThan">
      <formula>$C$4</formula>
    </cfRule>
  </conditionalFormatting>
  <conditionalFormatting sqref="BY60">
    <cfRule type="cellIs" dxfId="20090" priority="2031" operator="lessThan">
      <formula>$C$4</formula>
    </cfRule>
  </conditionalFormatting>
  <conditionalFormatting sqref="BZ11">
    <cfRule type="cellIs" dxfId="20089" priority="2032" operator="lessThan">
      <formula>$C$4</formula>
    </cfRule>
  </conditionalFormatting>
  <conditionalFormatting sqref="BZ12">
    <cfRule type="cellIs" dxfId="20088" priority="2033" operator="lessThan">
      <formula>$C$4</formula>
    </cfRule>
  </conditionalFormatting>
  <conditionalFormatting sqref="BZ13">
    <cfRule type="cellIs" dxfId="20087" priority="2034" operator="lessThan">
      <formula>$C$4</formula>
    </cfRule>
  </conditionalFormatting>
  <conditionalFormatting sqref="BZ14">
    <cfRule type="cellIs" dxfId="20086" priority="2035" operator="lessThan">
      <formula>$C$4</formula>
    </cfRule>
  </conditionalFormatting>
  <conditionalFormatting sqref="BZ15">
    <cfRule type="cellIs" dxfId="20085" priority="2036" operator="lessThan">
      <formula>$C$4</formula>
    </cfRule>
  </conditionalFormatting>
  <conditionalFormatting sqref="BZ16">
    <cfRule type="cellIs" dxfId="20084" priority="2037" operator="lessThan">
      <formula>$C$4</formula>
    </cfRule>
  </conditionalFormatting>
  <conditionalFormatting sqref="BZ17">
    <cfRule type="cellIs" dxfId="20083" priority="2038" operator="lessThan">
      <formula>$C$4</formula>
    </cfRule>
  </conditionalFormatting>
  <conditionalFormatting sqref="BZ18">
    <cfRule type="cellIs" dxfId="20082" priority="2039" operator="lessThan">
      <formula>$C$4</formula>
    </cfRule>
  </conditionalFormatting>
  <conditionalFormatting sqref="BZ19">
    <cfRule type="cellIs" dxfId="20081" priority="2040" operator="lessThan">
      <formula>$C$4</formula>
    </cfRule>
  </conditionalFormatting>
  <conditionalFormatting sqref="BZ20">
    <cfRule type="cellIs" dxfId="20080" priority="2041" operator="lessThan">
      <formula>$C$4</formula>
    </cfRule>
  </conditionalFormatting>
  <conditionalFormatting sqref="BZ21">
    <cfRule type="cellIs" dxfId="20079" priority="2042" operator="lessThan">
      <formula>$C$4</formula>
    </cfRule>
  </conditionalFormatting>
  <conditionalFormatting sqref="BZ22">
    <cfRule type="cellIs" dxfId="20078" priority="2043" operator="lessThan">
      <formula>$C$4</formula>
    </cfRule>
  </conditionalFormatting>
  <conditionalFormatting sqref="BZ23">
    <cfRule type="cellIs" dxfId="20077" priority="2044" operator="lessThan">
      <formula>$C$4</formula>
    </cfRule>
  </conditionalFormatting>
  <conditionalFormatting sqref="BZ24">
    <cfRule type="cellIs" dxfId="20076" priority="2045" operator="lessThan">
      <formula>$C$4</formula>
    </cfRule>
  </conditionalFormatting>
  <conditionalFormatting sqref="BZ25">
    <cfRule type="cellIs" dxfId="20075" priority="2046" operator="lessThan">
      <formula>$C$4</formula>
    </cfRule>
  </conditionalFormatting>
  <conditionalFormatting sqref="BZ26">
    <cfRule type="cellIs" dxfId="20074" priority="2047" operator="lessThan">
      <formula>$C$4</formula>
    </cfRule>
  </conditionalFormatting>
  <conditionalFormatting sqref="BZ27">
    <cfRule type="cellIs" dxfId="20073" priority="2048" operator="lessThan">
      <formula>$C$4</formula>
    </cfRule>
  </conditionalFormatting>
  <conditionalFormatting sqref="BZ28">
    <cfRule type="cellIs" dxfId="20072" priority="2049" operator="lessThan">
      <formula>$C$4</formula>
    </cfRule>
  </conditionalFormatting>
  <conditionalFormatting sqref="BZ29">
    <cfRule type="cellIs" dxfId="20071" priority="2050" operator="lessThan">
      <formula>$C$4</formula>
    </cfRule>
  </conditionalFormatting>
  <conditionalFormatting sqref="BZ30">
    <cfRule type="cellIs" dxfId="20070" priority="2051" operator="lessThan">
      <formula>$C$4</formula>
    </cfRule>
  </conditionalFormatting>
  <conditionalFormatting sqref="BZ31">
    <cfRule type="cellIs" dxfId="20069" priority="2052" operator="lessThan">
      <formula>$C$4</formula>
    </cfRule>
  </conditionalFormatting>
  <conditionalFormatting sqref="BZ32">
    <cfRule type="cellIs" dxfId="20068" priority="2053" operator="lessThan">
      <formula>$C$4</formula>
    </cfRule>
  </conditionalFormatting>
  <conditionalFormatting sqref="BZ33">
    <cfRule type="cellIs" dxfId="20067" priority="2054" operator="lessThan">
      <formula>$C$4</formula>
    </cfRule>
  </conditionalFormatting>
  <conditionalFormatting sqref="BZ34">
    <cfRule type="cellIs" dxfId="20066" priority="2055" operator="lessThan">
      <formula>$C$4</formula>
    </cfRule>
  </conditionalFormatting>
  <conditionalFormatting sqref="BZ35">
    <cfRule type="cellIs" dxfId="20065" priority="2056" operator="lessThan">
      <formula>$C$4</formula>
    </cfRule>
  </conditionalFormatting>
  <conditionalFormatting sqref="BZ36">
    <cfRule type="cellIs" dxfId="20064" priority="2057" operator="lessThan">
      <formula>$C$4</formula>
    </cfRule>
  </conditionalFormatting>
  <conditionalFormatting sqref="BZ37">
    <cfRule type="cellIs" dxfId="20063" priority="2058" operator="lessThan">
      <formula>$C$4</formula>
    </cfRule>
  </conditionalFormatting>
  <conditionalFormatting sqref="BZ38">
    <cfRule type="cellIs" dxfId="20062" priority="2059" operator="lessThan">
      <formula>$C$4</formula>
    </cfRule>
  </conditionalFormatting>
  <conditionalFormatting sqref="BZ39">
    <cfRule type="cellIs" dxfId="20061" priority="2060" operator="lessThan">
      <formula>$C$4</formula>
    </cfRule>
  </conditionalFormatting>
  <conditionalFormatting sqref="BZ40">
    <cfRule type="cellIs" dxfId="20060" priority="2061" operator="lessThan">
      <formula>$C$4</formula>
    </cfRule>
  </conditionalFormatting>
  <conditionalFormatting sqref="BZ41">
    <cfRule type="cellIs" dxfId="20059" priority="2062" operator="lessThan">
      <formula>$C$4</formula>
    </cfRule>
  </conditionalFormatting>
  <conditionalFormatting sqref="BZ42">
    <cfRule type="cellIs" dxfId="20058" priority="2063" operator="lessThan">
      <formula>$C$4</formula>
    </cfRule>
  </conditionalFormatting>
  <conditionalFormatting sqref="BZ43">
    <cfRule type="cellIs" dxfId="20057" priority="2064" operator="lessThan">
      <formula>$C$4</formula>
    </cfRule>
  </conditionalFormatting>
  <conditionalFormatting sqref="BZ44">
    <cfRule type="cellIs" dxfId="20056" priority="2065" operator="lessThan">
      <formula>$C$4</formula>
    </cfRule>
  </conditionalFormatting>
  <conditionalFormatting sqref="BZ45">
    <cfRule type="cellIs" dxfId="20055" priority="2066" operator="lessThan">
      <formula>$C$4</formula>
    </cfRule>
  </conditionalFormatting>
  <conditionalFormatting sqref="BZ46">
    <cfRule type="cellIs" dxfId="20054" priority="2067" operator="lessThan">
      <formula>$C$4</formula>
    </cfRule>
  </conditionalFormatting>
  <conditionalFormatting sqref="BZ47">
    <cfRule type="cellIs" dxfId="20053" priority="2068" operator="lessThan">
      <formula>$C$4</formula>
    </cfRule>
  </conditionalFormatting>
  <conditionalFormatting sqref="BZ48">
    <cfRule type="cellIs" dxfId="20052" priority="2069" operator="lessThan">
      <formula>$C$4</formula>
    </cfRule>
  </conditionalFormatting>
  <conditionalFormatting sqref="BZ49">
    <cfRule type="cellIs" dxfId="20051" priority="2070" operator="lessThan">
      <formula>$C$4</formula>
    </cfRule>
  </conditionalFormatting>
  <conditionalFormatting sqref="BZ50">
    <cfRule type="cellIs" dxfId="20050" priority="2071" operator="lessThan">
      <formula>$C$4</formula>
    </cfRule>
  </conditionalFormatting>
  <conditionalFormatting sqref="BZ51">
    <cfRule type="cellIs" dxfId="20049" priority="2072" operator="lessThan">
      <formula>$C$4</formula>
    </cfRule>
  </conditionalFormatting>
  <conditionalFormatting sqref="BZ52">
    <cfRule type="cellIs" dxfId="20048" priority="2073" operator="lessThan">
      <formula>$C$4</formula>
    </cfRule>
  </conditionalFormatting>
  <conditionalFormatting sqref="BZ53">
    <cfRule type="cellIs" dxfId="20047" priority="2074" operator="lessThan">
      <formula>$C$4</formula>
    </cfRule>
  </conditionalFormatting>
  <conditionalFormatting sqref="BZ54">
    <cfRule type="cellIs" dxfId="20046" priority="2075" operator="lessThan">
      <formula>$C$4</formula>
    </cfRule>
  </conditionalFormatting>
  <conditionalFormatting sqref="BZ55">
    <cfRule type="cellIs" dxfId="20045" priority="2076" operator="lessThan">
      <formula>$C$4</formula>
    </cfRule>
  </conditionalFormatting>
  <conditionalFormatting sqref="BZ56">
    <cfRule type="cellIs" dxfId="20044" priority="2077" operator="lessThan">
      <formula>$C$4</formula>
    </cfRule>
  </conditionalFormatting>
  <conditionalFormatting sqref="BZ57">
    <cfRule type="cellIs" dxfId="20043" priority="2078" operator="lessThan">
      <formula>$C$4</formula>
    </cfRule>
  </conditionalFormatting>
  <conditionalFormatting sqref="BZ58">
    <cfRule type="cellIs" dxfId="20042" priority="2079" operator="lessThan">
      <formula>$C$4</formula>
    </cfRule>
  </conditionalFormatting>
  <conditionalFormatting sqref="BZ59">
    <cfRule type="cellIs" dxfId="20041" priority="2080" operator="lessThan">
      <formula>$C$4</formula>
    </cfRule>
  </conditionalFormatting>
  <conditionalFormatting sqref="BZ60">
    <cfRule type="cellIs" dxfId="20040" priority="2081" operator="lessThan">
      <formula>$C$4</formula>
    </cfRule>
  </conditionalFormatting>
  <conditionalFormatting sqref="CA11">
    <cfRule type="cellIs" dxfId="20039" priority="2082" operator="lessThan">
      <formula>$C$4</formula>
    </cfRule>
  </conditionalFormatting>
  <conditionalFormatting sqref="CA12">
    <cfRule type="cellIs" dxfId="20038" priority="2083" operator="lessThan">
      <formula>$C$4</formula>
    </cfRule>
  </conditionalFormatting>
  <conditionalFormatting sqref="CA13">
    <cfRule type="cellIs" dxfId="20037" priority="2084" operator="lessThan">
      <formula>$C$4</formula>
    </cfRule>
  </conditionalFormatting>
  <conditionalFormatting sqref="CA14">
    <cfRule type="cellIs" dxfId="20036" priority="2085" operator="lessThan">
      <formula>$C$4</formula>
    </cfRule>
  </conditionalFormatting>
  <conditionalFormatting sqref="CA15">
    <cfRule type="cellIs" dxfId="20035" priority="2086" operator="lessThan">
      <formula>$C$4</formula>
    </cfRule>
  </conditionalFormatting>
  <conditionalFormatting sqref="CA16">
    <cfRule type="cellIs" dxfId="20034" priority="2087" operator="lessThan">
      <formula>$C$4</formula>
    </cfRule>
  </conditionalFormatting>
  <conditionalFormatting sqref="CA17">
    <cfRule type="cellIs" dxfId="20033" priority="2088" operator="lessThan">
      <formula>$C$4</formula>
    </cfRule>
  </conditionalFormatting>
  <conditionalFormatting sqref="CA18">
    <cfRule type="cellIs" dxfId="20032" priority="2089" operator="lessThan">
      <formula>$C$4</formula>
    </cfRule>
  </conditionalFormatting>
  <conditionalFormatting sqref="CA19">
    <cfRule type="cellIs" dxfId="20031" priority="2090" operator="lessThan">
      <formula>$C$4</formula>
    </cfRule>
  </conditionalFormatting>
  <conditionalFormatting sqref="CA20">
    <cfRule type="cellIs" dxfId="20030" priority="2091" operator="lessThan">
      <formula>$C$4</formula>
    </cfRule>
  </conditionalFormatting>
  <conditionalFormatting sqref="CA21">
    <cfRule type="cellIs" dxfId="20029" priority="2092" operator="lessThan">
      <formula>$C$4</formula>
    </cfRule>
  </conditionalFormatting>
  <conditionalFormatting sqref="CA22">
    <cfRule type="cellIs" dxfId="20028" priority="2093" operator="lessThan">
      <formula>$C$4</formula>
    </cfRule>
  </conditionalFormatting>
  <conditionalFormatting sqref="CA23">
    <cfRule type="cellIs" dxfId="20027" priority="2094" operator="lessThan">
      <formula>$C$4</formula>
    </cfRule>
  </conditionalFormatting>
  <conditionalFormatting sqref="CA24">
    <cfRule type="cellIs" dxfId="20026" priority="2095" operator="lessThan">
      <formula>$C$4</formula>
    </cfRule>
  </conditionalFormatting>
  <conditionalFormatting sqref="CA25">
    <cfRule type="cellIs" dxfId="20025" priority="2096" operator="lessThan">
      <formula>$C$4</formula>
    </cfRule>
  </conditionalFormatting>
  <conditionalFormatting sqref="CA26">
    <cfRule type="cellIs" dxfId="20024" priority="2097" operator="lessThan">
      <formula>$C$4</formula>
    </cfRule>
  </conditionalFormatting>
  <conditionalFormatting sqref="CA27">
    <cfRule type="cellIs" dxfId="20023" priority="2098" operator="lessThan">
      <formula>$C$4</formula>
    </cfRule>
  </conditionalFormatting>
  <conditionalFormatting sqref="CA28">
    <cfRule type="cellIs" dxfId="20022" priority="2099" operator="lessThan">
      <formula>$C$4</formula>
    </cfRule>
  </conditionalFormatting>
  <conditionalFormatting sqref="CA29">
    <cfRule type="cellIs" dxfId="20021" priority="2100" operator="lessThan">
      <formula>$C$4</formula>
    </cfRule>
  </conditionalFormatting>
  <conditionalFormatting sqref="CA30">
    <cfRule type="cellIs" dxfId="20020" priority="2101" operator="lessThan">
      <formula>$C$4</formula>
    </cfRule>
  </conditionalFormatting>
  <conditionalFormatting sqref="CA31">
    <cfRule type="cellIs" dxfId="20019" priority="2102" operator="lessThan">
      <formula>$C$4</formula>
    </cfRule>
  </conditionalFormatting>
  <conditionalFormatting sqref="CA32">
    <cfRule type="cellIs" dxfId="20018" priority="2103" operator="lessThan">
      <formula>$C$4</formula>
    </cfRule>
  </conditionalFormatting>
  <conditionalFormatting sqref="CA33">
    <cfRule type="cellIs" dxfId="20017" priority="2104" operator="lessThan">
      <formula>$C$4</formula>
    </cfRule>
  </conditionalFormatting>
  <conditionalFormatting sqref="CA34">
    <cfRule type="cellIs" dxfId="20016" priority="2105" operator="lessThan">
      <formula>$C$4</formula>
    </cfRule>
  </conditionalFormatting>
  <conditionalFormatting sqref="CA35">
    <cfRule type="cellIs" dxfId="20015" priority="2106" operator="lessThan">
      <formula>$C$4</formula>
    </cfRule>
  </conditionalFormatting>
  <conditionalFormatting sqref="CA36">
    <cfRule type="cellIs" dxfId="20014" priority="2107" operator="lessThan">
      <formula>$C$4</formula>
    </cfRule>
  </conditionalFormatting>
  <conditionalFormatting sqref="CA37">
    <cfRule type="cellIs" dxfId="20013" priority="2108" operator="lessThan">
      <formula>$C$4</formula>
    </cfRule>
  </conditionalFormatting>
  <conditionalFormatting sqref="CA38">
    <cfRule type="cellIs" dxfId="20012" priority="2109" operator="lessThan">
      <formula>$C$4</formula>
    </cfRule>
  </conditionalFormatting>
  <conditionalFormatting sqref="CA39">
    <cfRule type="cellIs" dxfId="20011" priority="2110" operator="lessThan">
      <formula>$C$4</formula>
    </cfRule>
  </conditionalFormatting>
  <conditionalFormatting sqref="CA40">
    <cfRule type="cellIs" dxfId="20010" priority="2111" operator="lessThan">
      <formula>$C$4</formula>
    </cfRule>
  </conditionalFormatting>
  <conditionalFormatting sqref="CA41">
    <cfRule type="cellIs" dxfId="20009" priority="2112" operator="lessThan">
      <formula>$C$4</formula>
    </cfRule>
  </conditionalFormatting>
  <conditionalFormatting sqref="CA42">
    <cfRule type="cellIs" dxfId="20008" priority="2113" operator="lessThan">
      <formula>$C$4</formula>
    </cfRule>
  </conditionalFormatting>
  <conditionalFormatting sqref="CA43">
    <cfRule type="cellIs" dxfId="20007" priority="2114" operator="lessThan">
      <formula>$C$4</formula>
    </cfRule>
  </conditionalFormatting>
  <conditionalFormatting sqref="CA44">
    <cfRule type="cellIs" dxfId="20006" priority="2115" operator="lessThan">
      <formula>$C$4</formula>
    </cfRule>
  </conditionalFormatting>
  <conditionalFormatting sqref="CA45">
    <cfRule type="cellIs" dxfId="20005" priority="2116" operator="lessThan">
      <formula>$C$4</formula>
    </cfRule>
  </conditionalFormatting>
  <conditionalFormatting sqref="CA46">
    <cfRule type="cellIs" dxfId="20004" priority="2117" operator="lessThan">
      <formula>$C$4</formula>
    </cfRule>
  </conditionalFormatting>
  <conditionalFormatting sqref="CA47">
    <cfRule type="cellIs" dxfId="20003" priority="2118" operator="lessThan">
      <formula>$C$4</formula>
    </cfRule>
  </conditionalFormatting>
  <conditionalFormatting sqref="CA48">
    <cfRule type="cellIs" dxfId="20002" priority="2119" operator="lessThan">
      <formula>$C$4</formula>
    </cfRule>
  </conditionalFormatting>
  <conditionalFormatting sqref="CA49">
    <cfRule type="cellIs" dxfId="20001" priority="2120" operator="lessThan">
      <formula>$C$4</formula>
    </cfRule>
  </conditionalFormatting>
  <conditionalFormatting sqref="CA50">
    <cfRule type="cellIs" dxfId="20000" priority="2121" operator="lessThan">
      <formula>$C$4</formula>
    </cfRule>
  </conditionalFormatting>
  <conditionalFormatting sqref="CA51">
    <cfRule type="cellIs" dxfId="19999" priority="2122" operator="lessThan">
      <formula>$C$4</formula>
    </cfRule>
  </conditionalFormatting>
  <conditionalFormatting sqref="CA52">
    <cfRule type="cellIs" dxfId="19998" priority="2123" operator="lessThan">
      <formula>$C$4</formula>
    </cfRule>
  </conditionalFormatting>
  <conditionalFormatting sqref="CA53">
    <cfRule type="cellIs" dxfId="19997" priority="2124" operator="lessThan">
      <formula>$C$4</formula>
    </cfRule>
  </conditionalFormatting>
  <conditionalFormatting sqref="CA54">
    <cfRule type="cellIs" dxfId="19996" priority="2125" operator="lessThan">
      <formula>$C$4</formula>
    </cfRule>
  </conditionalFormatting>
  <conditionalFormatting sqref="CA55">
    <cfRule type="cellIs" dxfId="19995" priority="2126" operator="lessThan">
      <formula>$C$4</formula>
    </cfRule>
  </conditionalFormatting>
  <conditionalFormatting sqref="CA56">
    <cfRule type="cellIs" dxfId="19994" priority="2127" operator="lessThan">
      <formula>$C$4</formula>
    </cfRule>
  </conditionalFormatting>
  <conditionalFormatting sqref="CA57">
    <cfRule type="cellIs" dxfId="19993" priority="2128" operator="lessThan">
      <formula>$C$4</formula>
    </cfRule>
  </conditionalFormatting>
  <conditionalFormatting sqref="CA58">
    <cfRule type="cellIs" dxfId="19992" priority="2129" operator="lessThan">
      <formula>$C$4</formula>
    </cfRule>
  </conditionalFormatting>
  <conditionalFormatting sqref="CA59">
    <cfRule type="cellIs" dxfId="19991" priority="2130" operator="lessThan">
      <formula>$C$4</formula>
    </cfRule>
  </conditionalFormatting>
  <conditionalFormatting sqref="CA60">
    <cfRule type="cellIs" dxfId="19990" priority="2131" operator="lessThan">
      <formula>$C$4</formula>
    </cfRule>
  </conditionalFormatting>
  <conditionalFormatting sqref="CB11">
    <cfRule type="cellIs" dxfId="19989" priority="2132" operator="lessThan">
      <formula>$C$4</formula>
    </cfRule>
  </conditionalFormatting>
  <conditionalFormatting sqref="CB12">
    <cfRule type="cellIs" dxfId="19988" priority="2133" operator="lessThan">
      <formula>$C$4</formula>
    </cfRule>
  </conditionalFormatting>
  <conditionalFormatting sqref="CB13">
    <cfRule type="cellIs" dxfId="19987" priority="2134" operator="lessThan">
      <formula>$C$4</formula>
    </cfRule>
  </conditionalFormatting>
  <conditionalFormatting sqref="CB14">
    <cfRule type="cellIs" dxfId="19986" priority="2135" operator="lessThan">
      <formula>$C$4</formula>
    </cfRule>
  </conditionalFormatting>
  <conditionalFormatting sqref="CB15">
    <cfRule type="cellIs" dxfId="19985" priority="2136" operator="lessThan">
      <formula>$C$4</formula>
    </cfRule>
  </conditionalFormatting>
  <conditionalFormatting sqref="CB16">
    <cfRule type="cellIs" dxfId="19984" priority="2137" operator="lessThan">
      <formula>$C$4</formula>
    </cfRule>
  </conditionalFormatting>
  <conditionalFormatting sqref="CB17">
    <cfRule type="cellIs" dxfId="19983" priority="2138" operator="lessThan">
      <formula>$C$4</formula>
    </cfRule>
  </conditionalFormatting>
  <conditionalFormatting sqref="CB18">
    <cfRule type="cellIs" dxfId="19982" priority="2139" operator="lessThan">
      <formula>$C$4</formula>
    </cfRule>
  </conditionalFormatting>
  <conditionalFormatting sqref="CB19">
    <cfRule type="cellIs" dxfId="19981" priority="2140" operator="lessThan">
      <formula>$C$4</formula>
    </cfRule>
  </conditionalFormatting>
  <conditionalFormatting sqref="CB20">
    <cfRule type="cellIs" dxfId="19980" priority="2141" operator="lessThan">
      <formula>$C$4</formula>
    </cfRule>
  </conditionalFormatting>
  <conditionalFormatting sqref="CB21">
    <cfRule type="cellIs" dxfId="19979" priority="2142" operator="lessThan">
      <formula>$C$4</formula>
    </cfRule>
  </conditionalFormatting>
  <conditionalFormatting sqref="CB22">
    <cfRule type="cellIs" dxfId="19978" priority="2143" operator="lessThan">
      <formula>$C$4</formula>
    </cfRule>
  </conditionalFormatting>
  <conditionalFormatting sqref="CB23">
    <cfRule type="cellIs" dxfId="19977" priority="2144" operator="lessThan">
      <formula>$C$4</formula>
    </cfRule>
  </conditionalFormatting>
  <conditionalFormatting sqref="CB24">
    <cfRule type="cellIs" dxfId="19976" priority="2145" operator="lessThan">
      <formula>$C$4</formula>
    </cfRule>
  </conditionalFormatting>
  <conditionalFormatting sqref="CB25">
    <cfRule type="cellIs" dxfId="19975" priority="2146" operator="lessThan">
      <formula>$C$4</formula>
    </cfRule>
  </conditionalFormatting>
  <conditionalFormatting sqref="CB26">
    <cfRule type="cellIs" dxfId="19974" priority="2147" operator="lessThan">
      <formula>$C$4</formula>
    </cfRule>
  </conditionalFormatting>
  <conditionalFormatting sqref="CB27">
    <cfRule type="cellIs" dxfId="19973" priority="2148" operator="lessThan">
      <formula>$C$4</formula>
    </cfRule>
  </conditionalFormatting>
  <conditionalFormatting sqref="CB28">
    <cfRule type="cellIs" dxfId="19972" priority="2149" operator="lessThan">
      <formula>$C$4</formula>
    </cfRule>
  </conditionalFormatting>
  <conditionalFormatting sqref="CB29">
    <cfRule type="cellIs" dxfId="19971" priority="2150" operator="lessThan">
      <formula>$C$4</formula>
    </cfRule>
  </conditionalFormatting>
  <conditionalFormatting sqref="CB30">
    <cfRule type="cellIs" dxfId="19970" priority="2151" operator="lessThan">
      <formula>$C$4</formula>
    </cfRule>
  </conditionalFormatting>
  <conditionalFormatting sqref="CB31">
    <cfRule type="cellIs" dxfId="19969" priority="2152" operator="lessThan">
      <formula>$C$4</formula>
    </cfRule>
  </conditionalFormatting>
  <conditionalFormatting sqref="CB32">
    <cfRule type="cellIs" dxfId="19968" priority="2153" operator="lessThan">
      <formula>$C$4</formula>
    </cfRule>
  </conditionalFormatting>
  <conditionalFormatting sqref="CB33">
    <cfRule type="cellIs" dxfId="19967" priority="2154" operator="lessThan">
      <formula>$C$4</formula>
    </cfRule>
  </conditionalFormatting>
  <conditionalFormatting sqref="CB34">
    <cfRule type="cellIs" dxfId="19966" priority="2155" operator="lessThan">
      <formula>$C$4</formula>
    </cfRule>
  </conditionalFormatting>
  <conditionalFormatting sqref="CB35">
    <cfRule type="cellIs" dxfId="19965" priority="2156" operator="lessThan">
      <formula>$C$4</formula>
    </cfRule>
  </conditionalFormatting>
  <conditionalFormatting sqref="CB36">
    <cfRule type="cellIs" dxfId="19964" priority="2157" operator="lessThan">
      <formula>$C$4</formula>
    </cfRule>
  </conditionalFormatting>
  <conditionalFormatting sqref="CB37">
    <cfRule type="cellIs" dxfId="19963" priority="2158" operator="lessThan">
      <formula>$C$4</formula>
    </cfRule>
  </conditionalFormatting>
  <conditionalFormatting sqref="CB38">
    <cfRule type="cellIs" dxfId="19962" priority="2159" operator="lessThan">
      <formula>$C$4</formula>
    </cfRule>
  </conditionalFormatting>
  <conditionalFormatting sqref="CB39">
    <cfRule type="cellIs" dxfId="19961" priority="2160" operator="lessThan">
      <formula>$C$4</formula>
    </cfRule>
  </conditionalFormatting>
  <conditionalFormatting sqref="CB40">
    <cfRule type="cellIs" dxfId="19960" priority="2161" operator="lessThan">
      <formula>$C$4</formula>
    </cfRule>
  </conditionalFormatting>
  <conditionalFormatting sqref="CB41">
    <cfRule type="cellIs" dxfId="19959" priority="2162" operator="lessThan">
      <formula>$C$4</formula>
    </cfRule>
  </conditionalFormatting>
  <conditionalFormatting sqref="CB42">
    <cfRule type="cellIs" dxfId="19958" priority="2163" operator="lessThan">
      <formula>$C$4</formula>
    </cfRule>
  </conditionalFormatting>
  <conditionalFormatting sqref="CB43">
    <cfRule type="cellIs" dxfId="19957" priority="2164" operator="lessThan">
      <formula>$C$4</formula>
    </cfRule>
  </conditionalFormatting>
  <conditionalFormatting sqref="CB44">
    <cfRule type="cellIs" dxfId="19956" priority="2165" operator="lessThan">
      <formula>$C$4</formula>
    </cfRule>
  </conditionalFormatting>
  <conditionalFormatting sqref="CB45">
    <cfRule type="cellIs" dxfId="19955" priority="2166" operator="lessThan">
      <formula>$C$4</formula>
    </cfRule>
  </conditionalFormatting>
  <conditionalFormatting sqref="CB46">
    <cfRule type="cellIs" dxfId="19954" priority="2167" operator="lessThan">
      <formula>$C$4</formula>
    </cfRule>
  </conditionalFormatting>
  <conditionalFormatting sqref="CB47">
    <cfRule type="cellIs" dxfId="19953" priority="2168" operator="lessThan">
      <formula>$C$4</formula>
    </cfRule>
  </conditionalFormatting>
  <conditionalFormatting sqref="CB48">
    <cfRule type="cellIs" dxfId="19952" priority="2169" operator="lessThan">
      <formula>$C$4</formula>
    </cfRule>
  </conditionalFormatting>
  <conditionalFormatting sqref="CB49">
    <cfRule type="cellIs" dxfId="19951" priority="2170" operator="lessThan">
      <formula>$C$4</formula>
    </cfRule>
  </conditionalFormatting>
  <conditionalFormatting sqref="CB50">
    <cfRule type="cellIs" dxfId="19950" priority="2171" operator="lessThan">
      <formula>$C$4</formula>
    </cfRule>
  </conditionalFormatting>
  <conditionalFormatting sqref="CB51">
    <cfRule type="cellIs" dxfId="19949" priority="2172" operator="lessThan">
      <formula>$C$4</formula>
    </cfRule>
  </conditionalFormatting>
  <conditionalFormatting sqref="CB52">
    <cfRule type="cellIs" dxfId="19948" priority="2173" operator="lessThan">
      <formula>$C$4</formula>
    </cfRule>
  </conditionalFormatting>
  <conditionalFormatting sqref="CB53">
    <cfRule type="cellIs" dxfId="19947" priority="2174" operator="lessThan">
      <formula>$C$4</formula>
    </cfRule>
  </conditionalFormatting>
  <conditionalFormatting sqref="CB54">
    <cfRule type="cellIs" dxfId="19946" priority="2175" operator="lessThan">
      <formula>$C$4</formula>
    </cfRule>
  </conditionalFormatting>
  <conditionalFormatting sqref="CB55">
    <cfRule type="cellIs" dxfId="19945" priority="2176" operator="lessThan">
      <formula>$C$4</formula>
    </cfRule>
  </conditionalFormatting>
  <conditionalFormatting sqref="CB56">
    <cfRule type="cellIs" dxfId="19944" priority="2177" operator="lessThan">
      <formula>$C$4</formula>
    </cfRule>
  </conditionalFormatting>
  <conditionalFormatting sqref="CB57">
    <cfRule type="cellIs" dxfId="19943" priority="2178" operator="lessThan">
      <formula>$C$4</formula>
    </cfRule>
  </conditionalFormatting>
  <conditionalFormatting sqref="CB58">
    <cfRule type="cellIs" dxfId="19942" priority="2179" operator="lessThan">
      <formula>$C$4</formula>
    </cfRule>
  </conditionalFormatting>
  <conditionalFormatting sqref="CB59">
    <cfRule type="cellIs" dxfId="19941" priority="2180" operator="lessThan">
      <formula>$C$4</formula>
    </cfRule>
  </conditionalFormatting>
  <conditionalFormatting sqref="CB60">
    <cfRule type="cellIs" dxfId="19940" priority="2181" operator="lessThan">
      <formula>$C$4</formula>
    </cfRule>
  </conditionalFormatting>
  <conditionalFormatting sqref="CC11">
    <cfRule type="cellIs" dxfId="19939" priority="2182" operator="lessThan">
      <formula>$C$4</formula>
    </cfRule>
  </conditionalFormatting>
  <conditionalFormatting sqref="CC12">
    <cfRule type="cellIs" dxfId="19938" priority="2183" operator="lessThan">
      <formula>$C$4</formula>
    </cfRule>
  </conditionalFormatting>
  <conditionalFormatting sqref="CC13">
    <cfRule type="cellIs" dxfId="19937" priority="2184" operator="lessThan">
      <formula>$C$4</formula>
    </cfRule>
  </conditionalFormatting>
  <conditionalFormatting sqref="CC14">
    <cfRule type="cellIs" dxfId="19936" priority="2185" operator="lessThan">
      <formula>$C$4</formula>
    </cfRule>
  </conditionalFormatting>
  <conditionalFormatting sqref="CC15">
    <cfRule type="cellIs" dxfId="19935" priority="2186" operator="lessThan">
      <formula>$C$4</formula>
    </cfRule>
  </conditionalFormatting>
  <conditionalFormatting sqref="CC16">
    <cfRule type="cellIs" dxfId="19934" priority="2187" operator="lessThan">
      <formula>$C$4</formula>
    </cfRule>
  </conditionalFormatting>
  <conditionalFormatting sqref="CC17">
    <cfRule type="cellIs" dxfId="19933" priority="2188" operator="lessThan">
      <formula>$C$4</formula>
    </cfRule>
  </conditionalFormatting>
  <conditionalFormatting sqref="CC18">
    <cfRule type="cellIs" dxfId="19932" priority="2189" operator="lessThan">
      <formula>$C$4</formula>
    </cfRule>
  </conditionalFormatting>
  <conditionalFormatting sqref="CC19">
    <cfRule type="cellIs" dxfId="19931" priority="2190" operator="lessThan">
      <formula>$C$4</formula>
    </cfRule>
  </conditionalFormatting>
  <conditionalFormatting sqref="CC20">
    <cfRule type="cellIs" dxfId="19930" priority="2191" operator="lessThan">
      <formula>$C$4</formula>
    </cfRule>
  </conditionalFormatting>
  <conditionalFormatting sqref="CC21">
    <cfRule type="cellIs" dxfId="19929" priority="2192" operator="lessThan">
      <formula>$C$4</formula>
    </cfRule>
  </conditionalFormatting>
  <conditionalFormatting sqref="CC22">
    <cfRule type="cellIs" dxfId="19928" priority="2193" operator="lessThan">
      <formula>$C$4</formula>
    </cfRule>
  </conditionalFormatting>
  <conditionalFormatting sqref="CC23">
    <cfRule type="cellIs" dxfId="19927" priority="2194" operator="lessThan">
      <formula>$C$4</formula>
    </cfRule>
  </conditionalFormatting>
  <conditionalFormatting sqref="CC24">
    <cfRule type="cellIs" dxfId="19926" priority="2195" operator="lessThan">
      <formula>$C$4</formula>
    </cfRule>
  </conditionalFormatting>
  <conditionalFormatting sqref="CC25">
    <cfRule type="cellIs" dxfId="19925" priority="2196" operator="lessThan">
      <formula>$C$4</formula>
    </cfRule>
  </conditionalFormatting>
  <conditionalFormatting sqref="CC26">
    <cfRule type="cellIs" dxfId="19924" priority="2197" operator="lessThan">
      <formula>$C$4</formula>
    </cfRule>
  </conditionalFormatting>
  <conditionalFormatting sqref="CC27">
    <cfRule type="cellIs" dxfId="19923" priority="2198" operator="lessThan">
      <formula>$C$4</formula>
    </cfRule>
  </conditionalFormatting>
  <conditionalFormatting sqref="CC28">
    <cfRule type="cellIs" dxfId="19922" priority="2199" operator="lessThan">
      <formula>$C$4</formula>
    </cfRule>
  </conditionalFormatting>
  <conditionalFormatting sqref="CC29">
    <cfRule type="cellIs" dxfId="19921" priority="2200" operator="lessThan">
      <formula>$C$4</formula>
    </cfRule>
  </conditionalFormatting>
  <conditionalFormatting sqref="CC30">
    <cfRule type="cellIs" dxfId="19920" priority="2201" operator="lessThan">
      <formula>$C$4</formula>
    </cfRule>
  </conditionalFormatting>
  <conditionalFormatting sqref="CC31">
    <cfRule type="cellIs" dxfId="19919" priority="2202" operator="lessThan">
      <formula>$C$4</formula>
    </cfRule>
  </conditionalFormatting>
  <conditionalFormatting sqref="CC32">
    <cfRule type="cellIs" dxfId="19918" priority="2203" operator="lessThan">
      <formula>$C$4</formula>
    </cfRule>
  </conditionalFormatting>
  <conditionalFormatting sqref="CC33">
    <cfRule type="cellIs" dxfId="19917" priority="2204" operator="lessThan">
      <formula>$C$4</formula>
    </cfRule>
  </conditionalFormatting>
  <conditionalFormatting sqref="CC34">
    <cfRule type="cellIs" dxfId="19916" priority="2205" operator="lessThan">
      <formula>$C$4</formula>
    </cfRule>
  </conditionalFormatting>
  <conditionalFormatting sqref="CC35">
    <cfRule type="cellIs" dxfId="19915" priority="2206" operator="lessThan">
      <formula>$C$4</formula>
    </cfRule>
  </conditionalFormatting>
  <conditionalFormatting sqref="CC36">
    <cfRule type="cellIs" dxfId="19914" priority="2207" operator="lessThan">
      <formula>$C$4</formula>
    </cfRule>
  </conditionalFormatting>
  <conditionalFormatting sqref="CC37">
    <cfRule type="cellIs" dxfId="19913" priority="2208" operator="lessThan">
      <formula>$C$4</formula>
    </cfRule>
  </conditionalFormatting>
  <conditionalFormatting sqref="CC38">
    <cfRule type="cellIs" dxfId="19912" priority="2209" operator="lessThan">
      <formula>$C$4</formula>
    </cfRule>
  </conditionalFormatting>
  <conditionalFormatting sqref="CC39">
    <cfRule type="cellIs" dxfId="19911" priority="2210" operator="lessThan">
      <formula>$C$4</formula>
    </cfRule>
  </conditionalFormatting>
  <conditionalFormatting sqref="CC40">
    <cfRule type="cellIs" dxfId="19910" priority="2211" operator="lessThan">
      <formula>$C$4</formula>
    </cfRule>
  </conditionalFormatting>
  <conditionalFormatting sqref="CC41">
    <cfRule type="cellIs" dxfId="19909" priority="2212" operator="lessThan">
      <formula>$C$4</formula>
    </cfRule>
  </conditionalFormatting>
  <conditionalFormatting sqref="CC42">
    <cfRule type="cellIs" dxfId="19908" priority="2213" operator="lessThan">
      <formula>$C$4</formula>
    </cfRule>
  </conditionalFormatting>
  <conditionalFormatting sqref="CC43">
    <cfRule type="cellIs" dxfId="19907" priority="2214" operator="lessThan">
      <formula>$C$4</formula>
    </cfRule>
  </conditionalFormatting>
  <conditionalFormatting sqref="CC44">
    <cfRule type="cellIs" dxfId="19906" priority="2215" operator="lessThan">
      <formula>$C$4</formula>
    </cfRule>
  </conditionalFormatting>
  <conditionalFormatting sqref="CC45">
    <cfRule type="cellIs" dxfId="19905" priority="2216" operator="lessThan">
      <formula>$C$4</formula>
    </cfRule>
  </conditionalFormatting>
  <conditionalFormatting sqref="CC46">
    <cfRule type="cellIs" dxfId="19904" priority="2217" operator="lessThan">
      <formula>$C$4</formula>
    </cfRule>
  </conditionalFormatting>
  <conditionalFormatting sqref="CC47">
    <cfRule type="cellIs" dxfId="19903" priority="2218" operator="lessThan">
      <formula>$C$4</formula>
    </cfRule>
  </conditionalFormatting>
  <conditionalFormatting sqref="CC48">
    <cfRule type="cellIs" dxfId="19902" priority="2219" operator="lessThan">
      <formula>$C$4</formula>
    </cfRule>
  </conditionalFormatting>
  <conditionalFormatting sqref="CC49">
    <cfRule type="cellIs" dxfId="19901" priority="2220" operator="lessThan">
      <formula>$C$4</formula>
    </cfRule>
  </conditionalFormatting>
  <conditionalFormatting sqref="CC50">
    <cfRule type="cellIs" dxfId="19900" priority="2221" operator="lessThan">
      <formula>$C$4</formula>
    </cfRule>
  </conditionalFormatting>
  <conditionalFormatting sqref="CC51">
    <cfRule type="cellIs" dxfId="19899" priority="2222" operator="lessThan">
      <formula>$C$4</formula>
    </cfRule>
  </conditionalFormatting>
  <conditionalFormatting sqref="CC52">
    <cfRule type="cellIs" dxfId="19898" priority="2223" operator="lessThan">
      <formula>$C$4</formula>
    </cfRule>
  </conditionalFormatting>
  <conditionalFormatting sqref="CC53">
    <cfRule type="cellIs" dxfId="19897" priority="2224" operator="lessThan">
      <formula>$C$4</formula>
    </cfRule>
  </conditionalFormatting>
  <conditionalFormatting sqref="CC54">
    <cfRule type="cellIs" dxfId="19896" priority="2225" operator="lessThan">
      <formula>$C$4</formula>
    </cfRule>
  </conditionalFormatting>
  <conditionalFormatting sqref="CC55">
    <cfRule type="cellIs" dxfId="19895" priority="2226" operator="lessThan">
      <formula>$C$4</formula>
    </cfRule>
  </conditionalFormatting>
  <conditionalFormatting sqref="CC56">
    <cfRule type="cellIs" dxfId="19894" priority="2227" operator="lessThan">
      <formula>$C$4</formula>
    </cfRule>
  </conditionalFormatting>
  <conditionalFormatting sqref="CC57">
    <cfRule type="cellIs" dxfId="19893" priority="2228" operator="lessThan">
      <formula>$C$4</formula>
    </cfRule>
  </conditionalFormatting>
  <conditionalFormatting sqref="CC58">
    <cfRule type="cellIs" dxfId="19892" priority="2229" operator="lessThan">
      <formula>$C$4</formula>
    </cfRule>
  </conditionalFormatting>
  <conditionalFormatting sqref="CC59">
    <cfRule type="cellIs" dxfId="19891" priority="2230" operator="lessThan">
      <formula>$C$4</formula>
    </cfRule>
  </conditionalFormatting>
  <conditionalFormatting sqref="CC60">
    <cfRule type="cellIs" dxfId="19890" priority="2231" operator="lessThan">
      <formula>$C$4</formula>
    </cfRule>
  </conditionalFormatting>
  <conditionalFormatting sqref="CD11">
    <cfRule type="cellIs" dxfId="19889" priority="2232" operator="lessThan">
      <formula>$C$4</formula>
    </cfRule>
  </conditionalFormatting>
  <conditionalFormatting sqref="CD12">
    <cfRule type="cellIs" dxfId="19888" priority="2233" operator="lessThan">
      <formula>$C$4</formula>
    </cfRule>
  </conditionalFormatting>
  <conditionalFormatting sqref="CD13">
    <cfRule type="cellIs" dxfId="19887" priority="2234" operator="lessThan">
      <formula>$C$4</formula>
    </cfRule>
  </conditionalFormatting>
  <conditionalFormatting sqref="CD14">
    <cfRule type="cellIs" dxfId="19886" priority="2235" operator="lessThan">
      <formula>$C$4</formula>
    </cfRule>
  </conditionalFormatting>
  <conditionalFormatting sqref="CD15">
    <cfRule type="cellIs" dxfId="19885" priority="2236" operator="lessThan">
      <formula>$C$4</formula>
    </cfRule>
  </conditionalFormatting>
  <conditionalFormatting sqref="CD16">
    <cfRule type="cellIs" dxfId="19884" priority="2237" operator="lessThan">
      <formula>$C$4</formula>
    </cfRule>
  </conditionalFormatting>
  <conditionalFormatting sqref="CD17">
    <cfRule type="cellIs" dxfId="19883" priority="2238" operator="lessThan">
      <formula>$C$4</formula>
    </cfRule>
  </conditionalFormatting>
  <conditionalFormatting sqref="CD18">
    <cfRule type="cellIs" dxfId="19882" priority="2239" operator="lessThan">
      <formula>$C$4</formula>
    </cfRule>
  </conditionalFormatting>
  <conditionalFormatting sqref="CD19">
    <cfRule type="cellIs" dxfId="19881" priority="2240" operator="lessThan">
      <formula>$C$4</formula>
    </cfRule>
  </conditionalFormatting>
  <conditionalFormatting sqref="CD20">
    <cfRule type="cellIs" dxfId="19880" priority="2241" operator="lessThan">
      <formula>$C$4</formula>
    </cfRule>
  </conditionalFormatting>
  <conditionalFormatting sqref="CD21">
    <cfRule type="cellIs" dxfId="19879" priority="2242" operator="lessThan">
      <formula>$C$4</formula>
    </cfRule>
  </conditionalFormatting>
  <conditionalFormatting sqref="CD22">
    <cfRule type="cellIs" dxfId="19878" priority="2243" operator="lessThan">
      <formula>$C$4</formula>
    </cfRule>
  </conditionalFormatting>
  <conditionalFormatting sqref="CD23">
    <cfRule type="cellIs" dxfId="19877" priority="2244" operator="lessThan">
      <formula>$C$4</formula>
    </cfRule>
  </conditionalFormatting>
  <conditionalFormatting sqref="CD24">
    <cfRule type="cellIs" dxfId="19876" priority="2245" operator="lessThan">
      <formula>$C$4</formula>
    </cfRule>
  </conditionalFormatting>
  <conditionalFormatting sqref="CD25">
    <cfRule type="cellIs" dxfId="19875" priority="2246" operator="lessThan">
      <formula>$C$4</formula>
    </cfRule>
  </conditionalFormatting>
  <conditionalFormatting sqref="CD26">
    <cfRule type="cellIs" dxfId="19874" priority="2247" operator="lessThan">
      <formula>$C$4</formula>
    </cfRule>
  </conditionalFormatting>
  <conditionalFormatting sqref="CD27">
    <cfRule type="cellIs" dxfId="19873" priority="2248" operator="lessThan">
      <formula>$C$4</formula>
    </cfRule>
  </conditionalFormatting>
  <conditionalFormatting sqref="CD28">
    <cfRule type="cellIs" dxfId="19872" priority="2249" operator="lessThan">
      <formula>$C$4</formula>
    </cfRule>
  </conditionalFormatting>
  <conditionalFormatting sqref="CD29">
    <cfRule type="cellIs" dxfId="19871" priority="2250" operator="lessThan">
      <formula>$C$4</formula>
    </cfRule>
  </conditionalFormatting>
  <conditionalFormatting sqref="CD30">
    <cfRule type="cellIs" dxfId="19870" priority="2251" operator="lessThan">
      <formula>$C$4</formula>
    </cfRule>
  </conditionalFormatting>
  <conditionalFormatting sqref="CD31">
    <cfRule type="cellIs" dxfId="19869" priority="2252" operator="lessThan">
      <formula>$C$4</formula>
    </cfRule>
  </conditionalFormatting>
  <conditionalFormatting sqref="CD32">
    <cfRule type="cellIs" dxfId="19868" priority="2253" operator="lessThan">
      <formula>$C$4</formula>
    </cfRule>
  </conditionalFormatting>
  <conditionalFormatting sqref="CD33">
    <cfRule type="cellIs" dxfId="19867" priority="2254" operator="lessThan">
      <formula>$C$4</formula>
    </cfRule>
  </conditionalFormatting>
  <conditionalFormatting sqref="CD34">
    <cfRule type="cellIs" dxfId="19866" priority="2255" operator="lessThan">
      <formula>$C$4</formula>
    </cfRule>
  </conditionalFormatting>
  <conditionalFormatting sqref="CD35">
    <cfRule type="cellIs" dxfId="19865" priority="2256" operator="lessThan">
      <formula>$C$4</formula>
    </cfRule>
  </conditionalFormatting>
  <conditionalFormatting sqref="CD36">
    <cfRule type="cellIs" dxfId="19864" priority="2257" operator="lessThan">
      <formula>$C$4</formula>
    </cfRule>
  </conditionalFormatting>
  <conditionalFormatting sqref="CD37">
    <cfRule type="cellIs" dxfId="19863" priority="2258" operator="lessThan">
      <formula>$C$4</formula>
    </cfRule>
  </conditionalFormatting>
  <conditionalFormatting sqref="CD38">
    <cfRule type="cellIs" dxfId="19862" priority="2259" operator="lessThan">
      <formula>$C$4</formula>
    </cfRule>
  </conditionalFormatting>
  <conditionalFormatting sqref="CD39">
    <cfRule type="cellIs" dxfId="19861" priority="2260" operator="lessThan">
      <formula>$C$4</formula>
    </cfRule>
  </conditionalFormatting>
  <conditionalFormatting sqref="CD40">
    <cfRule type="cellIs" dxfId="19860" priority="2261" operator="lessThan">
      <formula>$C$4</formula>
    </cfRule>
  </conditionalFormatting>
  <conditionalFormatting sqref="CD41">
    <cfRule type="cellIs" dxfId="19859" priority="2262" operator="lessThan">
      <formula>$C$4</formula>
    </cfRule>
  </conditionalFormatting>
  <conditionalFormatting sqref="CD42">
    <cfRule type="cellIs" dxfId="19858" priority="2263" operator="lessThan">
      <formula>$C$4</formula>
    </cfRule>
  </conditionalFormatting>
  <conditionalFormatting sqref="CD43">
    <cfRule type="cellIs" dxfId="19857" priority="2264" operator="lessThan">
      <formula>$C$4</formula>
    </cfRule>
  </conditionalFormatting>
  <conditionalFormatting sqref="CD44">
    <cfRule type="cellIs" dxfId="19856" priority="2265" operator="lessThan">
      <formula>$C$4</formula>
    </cfRule>
  </conditionalFormatting>
  <conditionalFormatting sqref="CD45">
    <cfRule type="cellIs" dxfId="19855" priority="2266" operator="lessThan">
      <formula>$C$4</formula>
    </cfRule>
  </conditionalFormatting>
  <conditionalFormatting sqref="CD46">
    <cfRule type="cellIs" dxfId="19854" priority="2267" operator="lessThan">
      <formula>$C$4</formula>
    </cfRule>
  </conditionalFormatting>
  <conditionalFormatting sqref="CD47">
    <cfRule type="cellIs" dxfId="19853" priority="2268" operator="lessThan">
      <formula>$C$4</formula>
    </cfRule>
  </conditionalFormatting>
  <conditionalFormatting sqref="CD48">
    <cfRule type="cellIs" dxfId="19852" priority="2269" operator="lessThan">
      <formula>$C$4</formula>
    </cfRule>
  </conditionalFormatting>
  <conditionalFormatting sqref="CD49">
    <cfRule type="cellIs" dxfId="19851" priority="2270" operator="lessThan">
      <formula>$C$4</formula>
    </cfRule>
  </conditionalFormatting>
  <conditionalFormatting sqref="CD50">
    <cfRule type="cellIs" dxfId="19850" priority="2271" operator="lessThan">
      <formula>$C$4</formula>
    </cfRule>
  </conditionalFormatting>
  <conditionalFormatting sqref="CD51">
    <cfRule type="cellIs" dxfId="19849" priority="2272" operator="lessThan">
      <formula>$C$4</formula>
    </cfRule>
  </conditionalFormatting>
  <conditionalFormatting sqref="CD52">
    <cfRule type="cellIs" dxfId="19848" priority="2273" operator="lessThan">
      <formula>$C$4</formula>
    </cfRule>
  </conditionalFormatting>
  <conditionalFormatting sqref="CD53">
    <cfRule type="cellIs" dxfId="19847" priority="2274" operator="lessThan">
      <formula>$C$4</formula>
    </cfRule>
  </conditionalFormatting>
  <conditionalFormatting sqref="CD54">
    <cfRule type="cellIs" dxfId="19846" priority="2275" operator="lessThan">
      <formula>$C$4</formula>
    </cfRule>
  </conditionalFormatting>
  <conditionalFormatting sqref="CD55">
    <cfRule type="cellIs" dxfId="19845" priority="2276" operator="lessThan">
      <formula>$C$4</formula>
    </cfRule>
  </conditionalFormatting>
  <conditionalFormatting sqref="CD56">
    <cfRule type="cellIs" dxfId="19844" priority="2277" operator="lessThan">
      <formula>$C$4</formula>
    </cfRule>
  </conditionalFormatting>
  <conditionalFormatting sqref="CD57">
    <cfRule type="cellIs" dxfId="19843" priority="2278" operator="lessThan">
      <formula>$C$4</formula>
    </cfRule>
  </conditionalFormatting>
  <conditionalFormatting sqref="CD58">
    <cfRule type="cellIs" dxfId="19842" priority="2279" operator="lessThan">
      <formula>$C$4</formula>
    </cfRule>
  </conditionalFormatting>
  <conditionalFormatting sqref="CD59">
    <cfRule type="cellIs" dxfId="19841" priority="2280" operator="lessThan">
      <formula>$C$4</formula>
    </cfRule>
  </conditionalFormatting>
  <conditionalFormatting sqref="CD60">
    <cfRule type="cellIs" dxfId="19840" priority="2281" operator="lessThan">
      <formula>$C$4</formula>
    </cfRule>
  </conditionalFormatting>
  <conditionalFormatting sqref="CE11">
    <cfRule type="cellIs" dxfId="19839" priority="2282" operator="lessThan">
      <formula>$C$4</formula>
    </cfRule>
  </conditionalFormatting>
  <conditionalFormatting sqref="CE12">
    <cfRule type="cellIs" dxfId="19838" priority="2283" operator="lessThan">
      <formula>$C$4</formula>
    </cfRule>
  </conditionalFormatting>
  <conditionalFormatting sqref="CE13">
    <cfRule type="cellIs" dxfId="19837" priority="2284" operator="lessThan">
      <formula>$C$4</formula>
    </cfRule>
  </conditionalFormatting>
  <conditionalFormatting sqref="CE14">
    <cfRule type="cellIs" dxfId="19836" priority="2285" operator="lessThan">
      <formula>$C$4</formula>
    </cfRule>
  </conditionalFormatting>
  <conditionalFormatting sqref="CE15">
    <cfRule type="cellIs" dxfId="19835" priority="2286" operator="lessThan">
      <formula>$C$4</formula>
    </cfRule>
  </conditionalFormatting>
  <conditionalFormatting sqref="CE16">
    <cfRule type="cellIs" dxfId="19834" priority="2287" operator="lessThan">
      <formula>$C$4</formula>
    </cfRule>
  </conditionalFormatting>
  <conditionalFormatting sqref="CE17">
    <cfRule type="cellIs" dxfId="19833" priority="2288" operator="lessThan">
      <formula>$C$4</formula>
    </cfRule>
  </conditionalFormatting>
  <conditionalFormatting sqref="CE18">
    <cfRule type="cellIs" dxfId="19832" priority="2289" operator="lessThan">
      <formula>$C$4</formula>
    </cfRule>
  </conditionalFormatting>
  <conditionalFormatting sqref="CE19">
    <cfRule type="cellIs" dxfId="19831" priority="2290" operator="lessThan">
      <formula>$C$4</formula>
    </cfRule>
  </conditionalFormatting>
  <conditionalFormatting sqref="CE20">
    <cfRule type="cellIs" dxfId="19830" priority="2291" operator="lessThan">
      <formula>$C$4</formula>
    </cfRule>
  </conditionalFormatting>
  <conditionalFormatting sqref="CE21">
    <cfRule type="cellIs" dxfId="19829" priority="2292" operator="lessThan">
      <formula>$C$4</formula>
    </cfRule>
  </conditionalFormatting>
  <conditionalFormatting sqref="CE22">
    <cfRule type="cellIs" dxfId="19828" priority="2293" operator="lessThan">
      <formula>$C$4</formula>
    </cfRule>
  </conditionalFormatting>
  <conditionalFormatting sqref="CE23">
    <cfRule type="cellIs" dxfId="19827" priority="2294" operator="lessThan">
      <formula>$C$4</formula>
    </cfRule>
  </conditionalFormatting>
  <conditionalFormatting sqref="CE24">
    <cfRule type="cellIs" dxfId="19826" priority="2295" operator="lessThan">
      <formula>$C$4</formula>
    </cfRule>
  </conditionalFormatting>
  <conditionalFormatting sqref="CE25">
    <cfRule type="cellIs" dxfId="19825" priority="2296" operator="lessThan">
      <formula>$C$4</formula>
    </cfRule>
  </conditionalFormatting>
  <conditionalFormatting sqref="CE26">
    <cfRule type="cellIs" dxfId="19824" priority="2297" operator="lessThan">
      <formula>$C$4</formula>
    </cfRule>
  </conditionalFormatting>
  <conditionalFormatting sqref="CE27">
    <cfRule type="cellIs" dxfId="19823" priority="2298" operator="lessThan">
      <formula>$C$4</formula>
    </cfRule>
  </conditionalFormatting>
  <conditionalFormatting sqref="CE28">
    <cfRule type="cellIs" dxfId="19822" priority="2299" operator="lessThan">
      <formula>$C$4</formula>
    </cfRule>
  </conditionalFormatting>
  <conditionalFormatting sqref="CE29">
    <cfRule type="cellIs" dxfId="19821" priority="2300" operator="lessThan">
      <formula>$C$4</formula>
    </cfRule>
  </conditionalFormatting>
  <conditionalFormatting sqref="CE30">
    <cfRule type="cellIs" dxfId="19820" priority="2301" operator="lessThan">
      <formula>$C$4</formula>
    </cfRule>
  </conditionalFormatting>
  <conditionalFormatting sqref="CE31">
    <cfRule type="cellIs" dxfId="19819" priority="2302" operator="lessThan">
      <formula>$C$4</formula>
    </cfRule>
  </conditionalFormatting>
  <conditionalFormatting sqref="CE32">
    <cfRule type="cellIs" dxfId="19818" priority="2303" operator="lessThan">
      <formula>$C$4</formula>
    </cfRule>
  </conditionalFormatting>
  <conditionalFormatting sqref="CE33">
    <cfRule type="cellIs" dxfId="19817" priority="2304" operator="lessThan">
      <formula>$C$4</formula>
    </cfRule>
  </conditionalFormatting>
  <conditionalFormatting sqref="CE34">
    <cfRule type="cellIs" dxfId="19816" priority="2305" operator="lessThan">
      <formula>$C$4</formula>
    </cfRule>
  </conditionalFormatting>
  <conditionalFormatting sqref="CE35">
    <cfRule type="cellIs" dxfId="19815" priority="2306" operator="lessThan">
      <formula>$C$4</formula>
    </cfRule>
  </conditionalFormatting>
  <conditionalFormatting sqref="CE36">
    <cfRule type="cellIs" dxfId="19814" priority="2307" operator="lessThan">
      <formula>$C$4</formula>
    </cfRule>
  </conditionalFormatting>
  <conditionalFormatting sqref="CE37">
    <cfRule type="cellIs" dxfId="19813" priority="2308" operator="lessThan">
      <formula>$C$4</formula>
    </cfRule>
  </conditionalFormatting>
  <conditionalFormatting sqref="CE38">
    <cfRule type="cellIs" dxfId="19812" priority="2309" operator="lessThan">
      <formula>$C$4</formula>
    </cfRule>
  </conditionalFormatting>
  <conditionalFormatting sqref="CE39">
    <cfRule type="cellIs" dxfId="19811" priority="2310" operator="lessThan">
      <formula>$C$4</formula>
    </cfRule>
  </conditionalFormatting>
  <conditionalFormatting sqref="CE40">
    <cfRule type="cellIs" dxfId="19810" priority="2311" operator="lessThan">
      <formula>$C$4</formula>
    </cfRule>
  </conditionalFormatting>
  <conditionalFormatting sqref="CE41">
    <cfRule type="cellIs" dxfId="19809" priority="2312" operator="lessThan">
      <formula>$C$4</formula>
    </cfRule>
  </conditionalFormatting>
  <conditionalFormatting sqref="CE42">
    <cfRule type="cellIs" dxfId="19808" priority="2313" operator="lessThan">
      <formula>$C$4</formula>
    </cfRule>
  </conditionalFormatting>
  <conditionalFormatting sqref="CE43">
    <cfRule type="cellIs" dxfId="19807" priority="2314" operator="lessThan">
      <formula>$C$4</formula>
    </cfRule>
  </conditionalFormatting>
  <conditionalFormatting sqref="CE44">
    <cfRule type="cellIs" dxfId="19806" priority="2315" operator="lessThan">
      <formula>$C$4</formula>
    </cfRule>
  </conditionalFormatting>
  <conditionalFormatting sqref="CE45">
    <cfRule type="cellIs" dxfId="19805" priority="2316" operator="lessThan">
      <formula>$C$4</formula>
    </cfRule>
  </conditionalFormatting>
  <conditionalFormatting sqref="CE46">
    <cfRule type="cellIs" dxfId="19804" priority="2317" operator="lessThan">
      <formula>$C$4</formula>
    </cfRule>
  </conditionalFormatting>
  <conditionalFormatting sqref="CE47">
    <cfRule type="cellIs" dxfId="19803" priority="2318" operator="lessThan">
      <formula>$C$4</formula>
    </cfRule>
  </conditionalFormatting>
  <conditionalFormatting sqref="CE48">
    <cfRule type="cellIs" dxfId="19802" priority="2319" operator="lessThan">
      <formula>$C$4</formula>
    </cfRule>
  </conditionalFormatting>
  <conditionalFormatting sqref="CE49">
    <cfRule type="cellIs" dxfId="19801" priority="2320" operator="lessThan">
      <formula>$C$4</formula>
    </cfRule>
  </conditionalFormatting>
  <conditionalFormatting sqref="CE50">
    <cfRule type="cellIs" dxfId="19800" priority="2321" operator="lessThan">
      <formula>$C$4</formula>
    </cfRule>
  </conditionalFormatting>
  <conditionalFormatting sqref="CE51">
    <cfRule type="cellIs" dxfId="19799" priority="2322" operator="lessThan">
      <formula>$C$4</formula>
    </cfRule>
  </conditionalFormatting>
  <conditionalFormatting sqref="CE52">
    <cfRule type="cellIs" dxfId="19798" priority="2323" operator="lessThan">
      <formula>$C$4</formula>
    </cfRule>
  </conditionalFormatting>
  <conditionalFormatting sqref="CE53">
    <cfRule type="cellIs" dxfId="19797" priority="2324" operator="lessThan">
      <formula>$C$4</formula>
    </cfRule>
  </conditionalFormatting>
  <conditionalFormatting sqref="CE54">
    <cfRule type="cellIs" dxfId="19796" priority="2325" operator="lessThan">
      <formula>$C$4</formula>
    </cfRule>
  </conditionalFormatting>
  <conditionalFormatting sqref="CE55">
    <cfRule type="cellIs" dxfId="19795" priority="2326" operator="lessThan">
      <formula>$C$4</formula>
    </cfRule>
  </conditionalFormatting>
  <conditionalFormatting sqref="CE56">
    <cfRule type="cellIs" dxfId="19794" priority="2327" operator="lessThan">
      <formula>$C$4</formula>
    </cfRule>
  </conditionalFormatting>
  <conditionalFormatting sqref="CE57">
    <cfRule type="cellIs" dxfId="19793" priority="2328" operator="lessThan">
      <formula>$C$4</formula>
    </cfRule>
  </conditionalFormatting>
  <conditionalFormatting sqref="CE58">
    <cfRule type="cellIs" dxfId="19792" priority="2329" operator="lessThan">
      <formula>$C$4</formula>
    </cfRule>
  </conditionalFormatting>
  <conditionalFormatting sqref="CE59">
    <cfRule type="cellIs" dxfId="19791" priority="2330" operator="lessThan">
      <formula>$C$4</formula>
    </cfRule>
  </conditionalFormatting>
  <conditionalFormatting sqref="CE60">
    <cfRule type="cellIs" dxfId="19790" priority="2331" operator="lessThan">
      <formula>$C$4</formula>
    </cfRule>
  </conditionalFormatting>
  <conditionalFormatting sqref="CF11">
    <cfRule type="cellIs" dxfId="19789" priority="2332" operator="lessThan">
      <formula>$C$4</formula>
    </cfRule>
  </conditionalFormatting>
  <conditionalFormatting sqref="CF12">
    <cfRule type="cellIs" dxfId="19788" priority="2333" operator="lessThan">
      <formula>$C$4</formula>
    </cfRule>
  </conditionalFormatting>
  <conditionalFormatting sqref="CF13">
    <cfRule type="cellIs" dxfId="19787" priority="2334" operator="lessThan">
      <formula>$C$4</formula>
    </cfRule>
  </conditionalFormatting>
  <conditionalFormatting sqref="CF14">
    <cfRule type="cellIs" dxfId="19786" priority="2335" operator="lessThan">
      <formula>$C$4</formula>
    </cfRule>
  </conditionalFormatting>
  <conditionalFormatting sqref="CF15">
    <cfRule type="cellIs" dxfId="19785" priority="2336" operator="lessThan">
      <formula>$C$4</formula>
    </cfRule>
  </conditionalFormatting>
  <conditionalFormatting sqref="CF16">
    <cfRule type="cellIs" dxfId="19784" priority="2337" operator="lessThan">
      <formula>$C$4</formula>
    </cfRule>
  </conditionalFormatting>
  <conditionalFormatting sqref="CF17">
    <cfRule type="cellIs" dxfId="19783" priority="2338" operator="lessThan">
      <formula>$C$4</formula>
    </cfRule>
  </conditionalFormatting>
  <conditionalFormatting sqref="CF18">
    <cfRule type="cellIs" dxfId="19782" priority="2339" operator="lessThan">
      <formula>$C$4</formula>
    </cfRule>
  </conditionalFormatting>
  <conditionalFormatting sqref="CF19">
    <cfRule type="cellIs" dxfId="19781" priority="2340" operator="lessThan">
      <formula>$C$4</formula>
    </cfRule>
  </conditionalFormatting>
  <conditionalFormatting sqref="CF20">
    <cfRule type="cellIs" dxfId="19780" priority="2341" operator="lessThan">
      <formula>$C$4</formula>
    </cfRule>
  </conditionalFormatting>
  <conditionalFormatting sqref="CF21">
    <cfRule type="cellIs" dxfId="19779" priority="2342" operator="lessThan">
      <formula>$C$4</formula>
    </cfRule>
  </conditionalFormatting>
  <conditionalFormatting sqref="CF22">
    <cfRule type="cellIs" dxfId="19778" priority="2343" operator="lessThan">
      <formula>$C$4</formula>
    </cfRule>
  </conditionalFormatting>
  <conditionalFormatting sqref="CF23">
    <cfRule type="cellIs" dxfId="19777" priority="2344" operator="lessThan">
      <formula>$C$4</formula>
    </cfRule>
  </conditionalFormatting>
  <conditionalFormatting sqref="CF24">
    <cfRule type="cellIs" dxfId="19776" priority="2345" operator="lessThan">
      <formula>$C$4</formula>
    </cfRule>
  </conditionalFormatting>
  <conditionalFormatting sqref="CF25">
    <cfRule type="cellIs" dxfId="19775" priority="2346" operator="lessThan">
      <formula>$C$4</formula>
    </cfRule>
  </conditionalFormatting>
  <conditionalFormatting sqref="CF26">
    <cfRule type="cellIs" dxfId="19774" priority="2347" operator="lessThan">
      <formula>$C$4</formula>
    </cfRule>
  </conditionalFormatting>
  <conditionalFormatting sqref="CF27">
    <cfRule type="cellIs" dxfId="19773" priority="2348" operator="lessThan">
      <formula>$C$4</formula>
    </cfRule>
  </conditionalFormatting>
  <conditionalFormatting sqref="CF28">
    <cfRule type="cellIs" dxfId="19772" priority="2349" operator="lessThan">
      <formula>$C$4</formula>
    </cfRule>
  </conditionalFormatting>
  <conditionalFormatting sqref="CF29">
    <cfRule type="cellIs" dxfId="19771" priority="2350" operator="lessThan">
      <formula>$C$4</formula>
    </cfRule>
  </conditionalFormatting>
  <conditionalFormatting sqref="CF30">
    <cfRule type="cellIs" dxfId="19770" priority="2351" operator="lessThan">
      <formula>$C$4</formula>
    </cfRule>
  </conditionalFormatting>
  <conditionalFormatting sqref="CF31">
    <cfRule type="cellIs" dxfId="19769" priority="2352" operator="lessThan">
      <formula>$C$4</formula>
    </cfRule>
  </conditionalFormatting>
  <conditionalFormatting sqref="CF32">
    <cfRule type="cellIs" dxfId="19768" priority="2353" operator="lessThan">
      <formula>$C$4</formula>
    </cfRule>
  </conditionalFormatting>
  <conditionalFormatting sqref="CF33">
    <cfRule type="cellIs" dxfId="19767" priority="2354" operator="lessThan">
      <formula>$C$4</formula>
    </cfRule>
  </conditionalFormatting>
  <conditionalFormatting sqref="CF34">
    <cfRule type="cellIs" dxfId="19766" priority="2355" operator="lessThan">
      <formula>$C$4</formula>
    </cfRule>
  </conditionalFormatting>
  <conditionalFormatting sqref="CF35">
    <cfRule type="cellIs" dxfId="19765" priority="2356" operator="lessThan">
      <formula>$C$4</formula>
    </cfRule>
  </conditionalFormatting>
  <conditionalFormatting sqref="CF36">
    <cfRule type="cellIs" dxfId="19764" priority="2357" operator="lessThan">
      <formula>$C$4</formula>
    </cfRule>
  </conditionalFormatting>
  <conditionalFormatting sqref="CF37">
    <cfRule type="cellIs" dxfId="19763" priority="2358" operator="lessThan">
      <formula>$C$4</formula>
    </cfRule>
  </conditionalFormatting>
  <conditionalFormatting sqref="CF38">
    <cfRule type="cellIs" dxfId="19762" priority="2359" operator="lessThan">
      <formula>$C$4</formula>
    </cfRule>
  </conditionalFormatting>
  <conditionalFormatting sqref="CF39">
    <cfRule type="cellIs" dxfId="19761" priority="2360" operator="lessThan">
      <formula>$C$4</formula>
    </cfRule>
  </conditionalFormatting>
  <conditionalFormatting sqref="CF40">
    <cfRule type="cellIs" dxfId="19760" priority="2361" operator="lessThan">
      <formula>$C$4</formula>
    </cfRule>
  </conditionalFormatting>
  <conditionalFormatting sqref="CF41">
    <cfRule type="cellIs" dxfId="19759" priority="2362" operator="lessThan">
      <formula>$C$4</formula>
    </cfRule>
  </conditionalFormatting>
  <conditionalFormatting sqref="CF42">
    <cfRule type="cellIs" dxfId="19758" priority="2363" operator="lessThan">
      <formula>$C$4</formula>
    </cfRule>
  </conditionalFormatting>
  <conditionalFormatting sqref="CF43">
    <cfRule type="cellIs" dxfId="19757" priority="2364" operator="lessThan">
      <formula>$C$4</formula>
    </cfRule>
  </conditionalFormatting>
  <conditionalFormatting sqref="CF44">
    <cfRule type="cellIs" dxfId="19756" priority="2365" operator="lessThan">
      <formula>$C$4</formula>
    </cfRule>
  </conditionalFormatting>
  <conditionalFormatting sqref="CF45">
    <cfRule type="cellIs" dxfId="19755" priority="2366" operator="lessThan">
      <formula>$C$4</formula>
    </cfRule>
  </conditionalFormatting>
  <conditionalFormatting sqref="CF46">
    <cfRule type="cellIs" dxfId="19754" priority="2367" operator="lessThan">
      <formula>$C$4</formula>
    </cfRule>
  </conditionalFormatting>
  <conditionalFormatting sqref="CF47">
    <cfRule type="cellIs" dxfId="19753" priority="2368" operator="lessThan">
      <formula>$C$4</formula>
    </cfRule>
  </conditionalFormatting>
  <conditionalFormatting sqref="CF48">
    <cfRule type="cellIs" dxfId="19752" priority="2369" operator="lessThan">
      <formula>$C$4</formula>
    </cfRule>
  </conditionalFormatting>
  <conditionalFormatting sqref="CF49">
    <cfRule type="cellIs" dxfId="19751" priority="2370" operator="lessThan">
      <formula>$C$4</formula>
    </cfRule>
  </conditionalFormatting>
  <conditionalFormatting sqref="CF50">
    <cfRule type="cellIs" dxfId="19750" priority="2371" operator="lessThan">
      <formula>$C$4</formula>
    </cfRule>
  </conditionalFormatting>
  <conditionalFormatting sqref="CF51">
    <cfRule type="cellIs" dxfId="19749" priority="2372" operator="lessThan">
      <formula>$C$4</formula>
    </cfRule>
  </conditionalFormatting>
  <conditionalFormatting sqref="CF52">
    <cfRule type="cellIs" dxfId="19748" priority="2373" operator="lessThan">
      <formula>$C$4</formula>
    </cfRule>
  </conditionalFormatting>
  <conditionalFormatting sqref="CF53">
    <cfRule type="cellIs" dxfId="19747" priority="2374" operator="lessThan">
      <formula>$C$4</formula>
    </cfRule>
  </conditionalFormatting>
  <conditionalFormatting sqref="CF54">
    <cfRule type="cellIs" dxfId="19746" priority="2375" operator="lessThan">
      <formula>$C$4</formula>
    </cfRule>
  </conditionalFormatting>
  <conditionalFormatting sqref="CF55">
    <cfRule type="cellIs" dxfId="19745" priority="2376" operator="lessThan">
      <formula>$C$4</formula>
    </cfRule>
  </conditionalFormatting>
  <conditionalFormatting sqref="CF56">
    <cfRule type="cellIs" dxfId="19744" priority="2377" operator="lessThan">
      <formula>$C$4</formula>
    </cfRule>
  </conditionalFormatting>
  <conditionalFormatting sqref="CF57">
    <cfRule type="cellIs" dxfId="19743" priority="2378" operator="lessThan">
      <formula>$C$4</formula>
    </cfRule>
  </conditionalFormatting>
  <conditionalFormatting sqref="CF58">
    <cfRule type="cellIs" dxfId="19742" priority="2379" operator="lessThan">
      <formula>$C$4</formula>
    </cfRule>
  </conditionalFormatting>
  <conditionalFormatting sqref="CF59">
    <cfRule type="cellIs" dxfId="19741" priority="2380" operator="lessThan">
      <formula>$C$4</formula>
    </cfRule>
  </conditionalFormatting>
  <conditionalFormatting sqref="CF60">
    <cfRule type="cellIs" dxfId="19740" priority="2381" operator="lessThan">
      <formula>$C$4</formula>
    </cfRule>
  </conditionalFormatting>
  <conditionalFormatting sqref="CG11">
    <cfRule type="cellIs" dxfId="19739" priority="2382" operator="lessThan">
      <formula>$C$4</formula>
    </cfRule>
  </conditionalFormatting>
  <conditionalFormatting sqref="CG12">
    <cfRule type="cellIs" dxfId="19738" priority="2383" operator="lessThan">
      <formula>$C$4</formula>
    </cfRule>
  </conditionalFormatting>
  <conditionalFormatting sqref="CG13">
    <cfRule type="cellIs" dxfId="19737" priority="2384" operator="lessThan">
      <formula>$C$4</formula>
    </cfRule>
  </conditionalFormatting>
  <conditionalFormatting sqref="CG14">
    <cfRule type="cellIs" dxfId="19736" priority="2385" operator="lessThan">
      <formula>$C$4</formula>
    </cfRule>
  </conditionalFormatting>
  <conditionalFormatting sqref="CG15">
    <cfRule type="cellIs" dxfId="19735" priority="2386" operator="lessThan">
      <formula>$C$4</formula>
    </cfRule>
  </conditionalFormatting>
  <conditionalFormatting sqref="CG16">
    <cfRule type="cellIs" dxfId="19734" priority="2387" operator="lessThan">
      <formula>$C$4</formula>
    </cfRule>
  </conditionalFormatting>
  <conditionalFormatting sqref="CG17">
    <cfRule type="cellIs" dxfId="19733" priority="2388" operator="lessThan">
      <formula>$C$4</formula>
    </cfRule>
  </conditionalFormatting>
  <conditionalFormatting sqref="CG18">
    <cfRule type="cellIs" dxfId="19732" priority="2389" operator="lessThan">
      <formula>$C$4</formula>
    </cfRule>
  </conditionalFormatting>
  <conditionalFormatting sqref="CG19">
    <cfRule type="cellIs" dxfId="19731" priority="2390" operator="lessThan">
      <formula>$C$4</formula>
    </cfRule>
  </conditionalFormatting>
  <conditionalFormatting sqref="CG20">
    <cfRule type="cellIs" dxfId="19730" priority="2391" operator="lessThan">
      <formula>$C$4</formula>
    </cfRule>
  </conditionalFormatting>
  <conditionalFormatting sqref="CG21">
    <cfRule type="cellIs" dxfId="19729" priority="2392" operator="lessThan">
      <formula>$C$4</formula>
    </cfRule>
  </conditionalFormatting>
  <conditionalFormatting sqref="CG22">
    <cfRule type="cellIs" dxfId="19728" priority="2393" operator="lessThan">
      <formula>$C$4</formula>
    </cfRule>
  </conditionalFormatting>
  <conditionalFormatting sqref="CG23">
    <cfRule type="cellIs" dxfId="19727" priority="2394" operator="lessThan">
      <formula>$C$4</formula>
    </cfRule>
  </conditionalFormatting>
  <conditionalFormatting sqref="CG24">
    <cfRule type="cellIs" dxfId="19726" priority="2395" operator="lessThan">
      <formula>$C$4</formula>
    </cfRule>
  </conditionalFormatting>
  <conditionalFormatting sqref="CG25">
    <cfRule type="cellIs" dxfId="19725" priority="2396" operator="lessThan">
      <formula>$C$4</formula>
    </cfRule>
  </conditionalFormatting>
  <conditionalFormatting sqref="CG26">
    <cfRule type="cellIs" dxfId="19724" priority="2397" operator="lessThan">
      <formula>$C$4</formula>
    </cfRule>
  </conditionalFormatting>
  <conditionalFormatting sqref="CG27">
    <cfRule type="cellIs" dxfId="19723" priority="2398" operator="lessThan">
      <formula>$C$4</formula>
    </cfRule>
  </conditionalFormatting>
  <conditionalFormatting sqref="CG28">
    <cfRule type="cellIs" dxfId="19722" priority="2399" operator="lessThan">
      <formula>$C$4</formula>
    </cfRule>
  </conditionalFormatting>
  <conditionalFormatting sqref="CG29">
    <cfRule type="cellIs" dxfId="19721" priority="2400" operator="lessThan">
      <formula>$C$4</formula>
    </cfRule>
  </conditionalFormatting>
  <conditionalFormatting sqref="CG30">
    <cfRule type="cellIs" dxfId="19720" priority="2401" operator="lessThan">
      <formula>$C$4</formula>
    </cfRule>
  </conditionalFormatting>
  <conditionalFormatting sqref="CG31">
    <cfRule type="cellIs" dxfId="19719" priority="2402" operator="lessThan">
      <formula>$C$4</formula>
    </cfRule>
  </conditionalFormatting>
  <conditionalFormatting sqref="CG32">
    <cfRule type="cellIs" dxfId="19718" priority="2403" operator="lessThan">
      <formula>$C$4</formula>
    </cfRule>
  </conditionalFormatting>
  <conditionalFormatting sqref="CG33">
    <cfRule type="cellIs" dxfId="19717" priority="2404" operator="lessThan">
      <formula>$C$4</formula>
    </cfRule>
  </conditionalFormatting>
  <conditionalFormatting sqref="CG34">
    <cfRule type="cellIs" dxfId="19716" priority="2405" operator="lessThan">
      <formula>$C$4</formula>
    </cfRule>
  </conditionalFormatting>
  <conditionalFormatting sqref="CG35">
    <cfRule type="cellIs" dxfId="19715" priority="2406" operator="lessThan">
      <formula>$C$4</formula>
    </cfRule>
  </conditionalFormatting>
  <conditionalFormatting sqref="CG36">
    <cfRule type="cellIs" dxfId="19714" priority="2407" operator="lessThan">
      <formula>$C$4</formula>
    </cfRule>
  </conditionalFormatting>
  <conditionalFormatting sqref="CG37">
    <cfRule type="cellIs" dxfId="19713" priority="2408" operator="lessThan">
      <formula>$C$4</formula>
    </cfRule>
  </conditionalFormatting>
  <conditionalFormatting sqref="CG38">
    <cfRule type="cellIs" dxfId="19712" priority="2409" operator="lessThan">
      <formula>$C$4</formula>
    </cfRule>
  </conditionalFormatting>
  <conditionalFormatting sqref="CG39">
    <cfRule type="cellIs" dxfId="19711" priority="2410" operator="lessThan">
      <formula>$C$4</formula>
    </cfRule>
  </conditionalFormatting>
  <conditionalFormatting sqref="CG40">
    <cfRule type="cellIs" dxfId="19710" priority="2411" operator="lessThan">
      <formula>$C$4</formula>
    </cfRule>
  </conditionalFormatting>
  <conditionalFormatting sqref="CG41">
    <cfRule type="cellIs" dxfId="19709" priority="2412" operator="lessThan">
      <formula>$C$4</formula>
    </cfRule>
  </conditionalFormatting>
  <conditionalFormatting sqref="CG42">
    <cfRule type="cellIs" dxfId="19708" priority="2413" operator="lessThan">
      <formula>$C$4</formula>
    </cfRule>
  </conditionalFormatting>
  <conditionalFormatting sqref="CG43">
    <cfRule type="cellIs" dxfId="19707" priority="2414" operator="lessThan">
      <formula>$C$4</formula>
    </cfRule>
  </conditionalFormatting>
  <conditionalFormatting sqref="CG44">
    <cfRule type="cellIs" dxfId="19706" priority="2415" operator="lessThan">
      <formula>$C$4</formula>
    </cfRule>
  </conditionalFormatting>
  <conditionalFormatting sqref="CG45">
    <cfRule type="cellIs" dxfId="19705" priority="2416" operator="lessThan">
      <formula>$C$4</formula>
    </cfRule>
  </conditionalFormatting>
  <conditionalFormatting sqref="CG46">
    <cfRule type="cellIs" dxfId="19704" priority="2417" operator="lessThan">
      <formula>$C$4</formula>
    </cfRule>
  </conditionalFormatting>
  <conditionalFormatting sqref="CG47">
    <cfRule type="cellIs" dxfId="19703" priority="2418" operator="lessThan">
      <formula>$C$4</formula>
    </cfRule>
  </conditionalFormatting>
  <conditionalFormatting sqref="CG48">
    <cfRule type="cellIs" dxfId="19702" priority="2419" operator="lessThan">
      <formula>$C$4</formula>
    </cfRule>
  </conditionalFormatting>
  <conditionalFormatting sqref="CG49">
    <cfRule type="cellIs" dxfId="19701" priority="2420" operator="lessThan">
      <formula>$C$4</formula>
    </cfRule>
  </conditionalFormatting>
  <conditionalFormatting sqref="CG50">
    <cfRule type="cellIs" dxfId="19700" priority="2421" operator="lessThan">
      <formula>$C$4</formula>
    </cfRule>
  </conditionalFormatting>
  <conditionalFormatting sqref="CG51">
    <cfRule type="cellIs" dxfId="19699" priority="2422" operator="lessThan">
      <formula>$C$4</formula>
    </cfRule>
  </conditionalFormatting>
  <conditionalFormatting sqref="CG52">
    <cfRule type="cellIs" dxfId="19698" priority="2423" operator="lessThan">
      <formula>$C$4</formula>
    </cfRule>
  </conditionalFormatting>
  <conditionalFormatting sqref="CG53">
    <cfRule type="cellIs" dxfId="19697" priority="2424" operator="lessThan">
      <formula>$C$4</formula>
    </cfRule>
  </conditionalFormatting>
  <conditionalFormatting sqref="CG54">
    <cfRule type="cellIs" dxfId="19696" priority="2425" operator="lessThan">
      <formula>$C$4</formula>
    </cfRule>
  </conditionalFormatting>
  <conditionalFormatting sqref="CG55">
    <cfRule type="cellIs" dxfId="19695" priority="2426" operator="lessThan">
      <formula>$C$4</formula>
    </cfRule>
  </conditionalFormatting>
  <conditionalFormatting sqref="CG56">
    <cfRule type="cellIs" dxfId="19694" priority="2427" operator="lessThan">
      <formula>$C$4</formula>
    </cfRule>
  </conditionalFormatting>
  <conditionalFormatting sqref="CG57">
    <cfRule type="cellIs" dxfId="19693" priority="2428" operator="lessThan">
      <formula>$C$4</formula>
    </cfRule>
  </conditionalFormatting>
  <conditionalFormatting sqref="CG58">
    <cfRule type="cellIs" dxfId="19692" priority="2429" operator="lessThan">
      <formula>$C$4</formula>
    </cfRule>
  </conditionalFormatting>
  <conditionalFormatting sqref="CG59">
    <cfRule type="cellIs" dxfId="19691" priority="2430" operator="lessThan">
      <formula>$C$4</formula>
    </cfRule>
  </conditionalFormatting>
  <conditionalFormatting sqref="CG60">
    <cfRule type="cellIs" dxfId="19690" priority="2431" operator="lessThan">
      <formula>$C$4</formula>
    </cfRule>
  </conditionalFormatting>
  <conditionalFormatting sqref="CM11">
    <cfRule type="cellIs" dxfId="19689" priority="2432" operator="lessThan">
      <formula>$C$4</formula>
    </cfRule>
  </conditionalFormatting>
  <conditionalFormatting sqref="CM12">
    <cfRule type="cellIs" dxfId="19688" priority="2433" operator="lessThan">
      <formula>$C$4</formula>
    </cfRule>
  </conditionalFormatting>
  <conditionalFormatting sqref="CM13">
    <cfRule type="cellIs" dxfId="19687" priority="2434" operator="lessThan">
      <formula>$C$4</formula>
    </cfRule>
  </conditionalFormatting>
  <conditionalFormatting sqref="CM14">
    <cfRule type="cellIs" dxfId="19686" priority="2435" operator="lessThan">
      <formula>$C$4</formula>
    </cfRule>
  </conditionalFormatting>
  <conditionalFormatting sqref="CM15">
    <cfRule type="cellIs" dxfId="19685" priority="2436" operator="lessThan">
      <formula>$C$4</formula>
    </cfRule>
  </conditionalFormatting>
  <conditionalFormatting sqref="CM16">
    <cfRule type="cellIs" dxfId="19684" priority="2437" operator="lessThan">
      <formula>$C$4</formula>
    </cfRule>
  </conditionalFormatting>
  <conditionalFormatting sqref="CM17">
    <cfRule type="cellIs" dxfId="19683" priority="2438" operator="lessThan">
      <formula>$C$4</formula>
    </cfRule>
  </conditionalFormatting>
  <conditionalFormatting sqref="CM18">
    <cfRule type="cellIs" dxfId="19682" priority="2439" operator="lessThan">
      <formula>$C$4</formula>
    </cfRule>
  </conditionalFormatting>
  <conditionalFormatting sqref="CM19">
    <cfRule type="cellIs" dxfId="19681" priority="2440" operator="lessThan">
      <formula>$C$4</formula>
    </cfRule>
  </conditionalFormatting>
  <conditionalFormatting sqref="CM20">
    <cfRule type="cellIs" dxfId="19680" priority="2441" operator="lessThan">
      <formula>$C$4</formula>
    </cfRule>
  </conditionalFormatting>
  <conditionalFormatting sqref="CM21">
    <cfRule type="cellIs" dxfId="19679" priority="2442" operator="lessThan">
      <formula>$C$4</formula>
    </cfRule>
  </conditionalFormatting>
  <conditionalFormatting sqref="CM22">
    <cfRule type="cellIs" dxfId="19678" priority="2443" operator="lessThan">
      <formula>$C$4</formula>
    </cfRule>
  </conditionalFormatting>
  <conditionalFormatting sqref="CM23">
    <cfRule type="cellIs" dxfId="19677" priority="2444" operator="lessThan">
      <formula>$C$4</formula>
    </cfRule>
  </conditionalFormatting>
  <conditionalFormatting sqref="CM24">
    <cfRule type="cellIs" dxfId="19676" priority="2445" operator="lessThan">
      <formula>$C$4</formula>
    </cfRule>
  </conditionalFormatting>
  <conditionalFormatting sqref="CM25">
    <cfRule type="cellIs" dxfId="19675" priority="2446" operator="lessThan">
      <formula>$C$4</formula>
    </cfRule>
  </conditionalFormatting>
  <conditionalFormatting sqref="CM26">
    <cfRule type="cellIs" dxfId="19674" priority="2447" operator="lessThan">
      <formula>$C$4</formula>
    </cfRule>
  </conditionalFormatting>
  <conditionalFormatting sqref="CM27">
    <cfRule type="cellIs" dxfId="19673" priority="2448" operator="lessThan">
      <formula>$C$4</formula>
    </cfRule>
  </conditionalFormatting>
  <conditionalFormatting sqref="CM28">
    <cfRule type="cellIs" dxfId="19672" priority="2449" operator="lessThan">
      <formula>$C$4</formula>
    </cfRule>
  </conditionalFormatting>
  <conditionalFormatting sqref="CM29">
    <cfRule type="cellIs" dxfId="19671" priority="2450" operator="lessThan">
      <formula>$C$4</formula>
    </cfRule>
  </conditionalFormatting>
  <conditionalFormatting sqref="CM30">
    <cfRule type="cellIs" dxfId="19670" priority="2451" operator="lessThan">
      <formula>$C$4</formula>
    </cfRule>
  </conditionalFormatting>
  <conditionalFormatting sqref="CM31">
    <cfRule type="cellIs" dxfId="19669" priority="2452" operator="lessThan">
      <formula>$C$4</formula>
    </cfRule>
  </conditionalFormatting>
  <conditionalFormatting sqref="CM32">
    <cfRule type="cellIs" dxfId="19668" priority="2453" operator="lessThan">
      <formula>$C$4</formula>
    </cfRule>
  </conditionalFormatting>
  <conditionalFormatting sqref="CM33">
    <cfRule type="cellIs" dxfId="19667" priority="2454" operator="lessThan">
      <formula>$C$4</formula>
    </cfRule>
  </conditionalFormatting>
  <conditionalFormatting sqref="CM34">
    <cfRule type="cellIs" dxfId="19666" priority="2455" operator="lessThan">
      <formula>$C$4</formula>
    </cfRule>
  </conditionalFormatting>
  <conditionalFormatting sqref="CM35">
    <cfRule type="cellIs" dxfId="19665" priority="2456" operator="lessThan">
      <formula>$C$4</formula>
    </cfRule>
  </conditionalFormatting>
  <conditionalFormatting sqref="CM36">
    <cfRule type="cellIs" dxfId="19664" priority="2457" operator="lessThan">
      <formula>$C$4</formula>
    </cfRule>
  </conditionalFormatting>
  <conditionalFormatting sqref="CM37">
    <cfRule type="cellIs" dxfId="19663" priority="2458" operator="lessThan">
      <formula>$C$4</formula>
    </cfRule>
  </conditionalFormatting>
  <conditionalFormatting sqref="CM38">
    <cfRule type="cellIs" dxfId="19662" priority="2459" operator="lessThan">
      <formula>$C$4</formula>
    </cfRule>
  </conditionalFormatting>
  <conditionalFormatting sqref="CM39">
    <cfRule type="cellIs" dxfId="19661" priority="2460" operator="lessThan">
      <formula>$C$4</formula>
    </cfRule>
  </conditionalFormatting>
  <conditionalFormatting sqref="CM40">
    <cfRule type="cellIs" dxfId="19660" priority="2461" operator="lessThan">
      <formula>$C$4</formula>
    </cfRule>
  </conditionalFormatting>
  <conditionalFormatting sqref="CM41">
    <cfRule type="cellIs" dxfId="19659" priority="2462" operator="lessThan">
      <formula>$C$4</formula>
    </cfRule>
  </conditionalFormatting>
  <conditionalFormatting sqref="CM42">
    <cfRule type="cellIs" dxfId="19658" priority="2463" operator="lessThan">
      <formula>$C$4</formula>
    </cfRule>
  </conditionalFormatting>
  <conditionalFormatting sqref="CM43">
    <cfRule type="cellIs" dxfId="19657" priority="2464" operator="lessThan">
      <formula>$C$4</formula>
    </cfRule>
  </conditionalFormatting>
  <conditionalFormatting sqref="CM44">
    <cfRule type="cellIs" dxfId="19656" priority="2465" operator="lessThan">
      <formula>$C$4</formula>
    </cfRule>
  </conditionalFormatting>
  <conditionalFormatting sqref="CM45">
    <cfRule type="cellIs" dxfId="19655" priority="2466" operator="lessThan">
      <formula>$C$4</formula>
    </cfRule>
  </conditionalFormatting>
  <conditionalFormatting sqref="CM46">
    <cfRule type="cellIs" dxfId="19654" priority="2467" operator="lessThan">
      <formula>$C$4</formula>
    </cfRule>
  </conditionalFormatting>
  <conditionalFormatting sqref="CM47">
    <cfRule type="cellIs" dxfId="19653" priority="2468" operator="lessThan">
      <formula>$C$4</formula>
    </cfRule>
  </conditionalFormatting>
  <conditionalFormatting sqref="CM48">
    <cfRule type="cellIs" dxfId="19652" priority="2469" operator="lessThan">
      <formula>$C$4</formula>
    </cfRule>
  </conditionalFormatting>
  <conditionalFormatting sqref="CM49">
    <cfRule type="cellIs" dxfId="19651" priority="2470" operator="lessThan">
      <formula>$C$4</formula>
    </cfRule>
  </conditionalFormatting>
  <conditionalFormatting sqref="CM50">
    <cfRule type="cellIs" dxfId="19650" priority="2471" operator="lessThan">
      <formula>$C$4</formula>
    </cfRule>
  </conditionalFormatting>
  <conditionalFormatting sqref="CM51">
    <cfRule type="cellIs" dxfId="19649" priority="2472" operator="lessThan">
      <formula>$C$4</formula>
    </cfRule>
  </conditionalFormatting>
  <conditionalFormatting sqref="CM52">
    <cfRule type="cellIs" dxfId="19648" priority="2473" operator="lessThan">
      <formula>$C$4</formula>
    </cfRule>
  </conditionalFormatting>
  <conditionalFormatting sqref="CM53">
    <cfRule type="cellIs" dxfId="19647" priority="2474" operator="lessThan">
      <formula>$C$4</formula>
    </cfRule>
  </conditionalFormatting>
  <conditionalFormatting sqref="CM54">
    <cfRule type="cellIs" dxfId="19646" priority="2475" operator="lessThan">
      <formula>$C$4</formula>
    </cfRule>
  </conditionalFormatting>
  <conditionalFormatting sqref="CM55">
    <cfRule type="cellIs" dxfId="19645" priority="2476" operator="lessThan">
      <formula>$C$4</formula>
    </cfRule>
  </conditionalFormatting>
  <conditionalFormatting sqref="CM56">
    <cfRule type="cellIs" dxfId="19644" priority="2477" operator="lessThan">
      <formula>$C$4</formula>
    </cfRule>
  </conditionalFormatting>
  <conditionalFormatting sqref="CM57">
    <cfRule type="cellIs" dxfId="19643" priority="2478" operator="lessThan">
      <formula>$C$4</formula>
    </cfRule>
  </conditionalFormatting>
  <conditionalFormatting sqref="CM58">
    <cfRule type="cellIs" dxfId="19642" priority="2479" operator="lessThan">
      <formula>$C$4</formula>
    </cfRule>
  </conditionalFormatting>
  <conditionalFormatting sqref="CM59">
    <cfRule type="cellIs" dxfId="19641" priority="2480" operator="lessThan">
      <formula>$C$4</formula>
    </cfRule>
  </conditionalFormatting>
  <conditionalFormatting sqref="CM60">
    <cfRule type="cellIs" dxfId="19640" priority="2481" operator="lessThan">
      <formula>$C$4</formula>
    </cfRule>
  </conditionalFormatting>
  <conditionalFormatting sqref="CN11">
    <cfRule type="cellIs" dxfId="19639" priority="2482" operator="lessThan">
      <formula>$C$4</formula>
    </cfRule>
  </conditionalFormatting>
  <conditionalFormatting sqref="CN12">
    <cfRule type="cellIs" dxfId="19638" priority="2483" operator="lessThan">
      <formula>$C$4</formula>
    </cfRule>
  </conditionalFormatting>
  <conditionalFormatting sqref="CN13">
    <cfRule type="cellIs" dxfId="19637" priority="2484" operator="lessThan">
      <formula>$C$4</formula>
    </cfRule>
  </conditionalFormatting>
  <conditionalFormatting sqref="CN14">
    <cfRule type="cellIs" dxfId="19636" priority="2485" operator="lessThan">
      <formula>$C$4</formula>
    </cfRule>
  </conditionalFormatting>
  <conditionalFormatting sqref="CN15">
    <cfRule type="cellIs" dxfId="19635" priority="2486" operator="lessThan">
      <formula>$C$4</formula>
    </cfRule>
  </conditionalFormatting>
  <conditionalFormatting sqref="CN16">
    <cfRule type="cellIs" dxfId="19634" priority="2487" operator="lessThan">
      <formula>$C$4</formula>
    </cfRule>
  </conditionalFormatting>
  <conditionalFormatting sqref="CN17">
    <cfRule type="cellIs" dxfId="19633" priority="2488" operator="lessThan">
      <formula>$C$4</formula>
    </cfRule>
  </conditionalFormatting>
  <conditionalFormatting sqref="CN18">
    <cfRule type="cellIs" dxfId="19632" priority="2489" operator="lessThan">
      <formula>$C$4</formula>
    </cfRule>
  </conditionalFormatting>
  <conditionalFormatting sqref="CN19">
    <cfRule type="cellIs" dxfId="19631" priority="2490" operator="lessThan">
      <formula>$C$4</formula>
    </cfRule>
  </conditionalFormatting>
  <conditionalFormatting sqref="CN20">
    <cfRule type="cellIs" dxfId="19630" priority="2491" operator="lessThan">
      <formula>$C$4</formula>
    </cfRule>
  </conditionalFormatting>
  <conditionalFormatting sqref="CN21">
    <cfRule type="cellIs" dxfId="19629" priority="2492" operator="lessThan">
      <formula>$C$4</formula>
    </cfRule>
  </conditionalFormatting>
  <conditionalFormatting sqref="CN22">
    <cfRule type="cellIs" dxfId="19628" priority="2493" operator="lessThan">
      <formula>$C$4</formula>
    </cfRule>
  </conditionalFormatting>
  <conditionalFormatting sqref="CN23">
    <cfRule type="cellIs" dxfId="19627" priority="2494" operator="lessThan">
      <formula>$C$4</formula>
    </cfRule>
  </conditionalFormatting>
  <conditionalFormatting sqref="CN24">
    <cfRule type="cellIs" dxfId="19626" priority="2495" operator="lessThan">
      <formula>$C$4</formula>
    </cfRule>
  </conditionalFormatting>
  <conditionalFormatting sqref="CN25">
    <cfRule type="cellIs" dxfId="19625" priority="2496" operator="lessThan">
      <formula>$C$4</formula>
    </cfRule>
  </conditionalFormatting>
  <conditionalFormatting sqref="CN26">
    <cfRule type="cellIs" dxfId="19624" priority="2497" operator="lessThan">
      <formula>$C$4</formula>
    </cfRule>
  </conditionalFormatting>
  <conditionalFormatting sqref="CN27">
    <cfRule type="cellIs" dxfId="19623" priority="2498" operator="lessThan">
      <formula>$C$4</formula>
    </cfRule>
  </conditionalFormatting>
  <conditionalFormatting sqref="CN28">
    <cfRule type="cellIs" dxfId="19622" priority="2499" operator="lessThan">
      <formula>$C$4</formula>
    </cfRule>
  </conditionalFormatting>
  <conditionalFormatting sqref="CN29">
    <cfRule type="cellIs" dxfId="19621" priority="2500" operator="lessThan">
      <formula>$C$4</formula>
    </cfRule>
  </conditionalFormatting>
  <conditionalFormatting sqref="CN30">
    <cfRule type="cellIs" dxfId="19620" priority="2501" operator="lessThan">
      <formula>$C$4</formula>
    </cfRule>
  </conditionalFormatting>
  <conditionalFormatting sqref="CN31">
    <cfRule type="cellIs" dxfId="19619" priority="2502" operator="lessThan">
      <formula>$C$4</formula>
    </cfRule>
  </conditionalFormatting>
  <conditionalFormatting sqref="CN32">
    <cfRule type="cellIs" dxfId="19618" priority="2503" operator="lessThan">
      <formula>$C$4</formula>
    </cfRule>
  </conditionalFormatting>
  <conditionalFormatting sqref="CN33">
    <cfRule type="cellIs" dxfId="19617" priority="2504" operator="lessThan">
      <formula>$C$4</formula>
    </cfRule>
  </conditionalFormatting>
  <conditionalFormatting sqref="CN34">
    <cfRule type="cellIs" dxfId="19616" priority="2505" operator="lessThan">
      <formula>$C$4</formula>
    </cfRule>
  </conditionalFormatting>
  <conditionalFormatting sqref="CN35">
    <cfRule type="cellIs" dxfId="19615" priority="2506" operator="lessThan">
      <formula>$C$4</formula>
    </cfRule>
  </conditionalFormatting>
  <conditionalFormatting sqref="CN36">
    <cfRule type="cellIs" dxfId="19614" priority="2507" operator="lessThan">
      <formula>$C$4</formula>
    </cfRule>
  </conditionalFormatting>
  <conditionalFormatting sqref="CN37">
    <cfRule type="cellIs" dxfId="19613" priority="2508" operator="lessThan">
      <formula>$C$4</formula>
    </cfRule>
  </conditionalFormatting>
  <conditionalFormatting sqref="CN38">
    <cfRule type="cellIs" dxfId="19612" priority="2509" operator="lessThan">
      <formula>$C$4</formula>
    </cfRule>
  </conditionalFormatting>
  <conditionalFormatting sqref="CN39">
    <cfRule type="cellIs" dxfId="19611" priority="2510" operator="lessThan">
      <formula>$C$4</formula>
    </cfRule>
  </conditionalFormatting>
  <conditionalFormatting sqref="CN40">
    <cfRule type="cellIs" dxfId="19610" priority="2511" operator="lessThan">
      <formula>$C$4</formula>
    </cfRule>
  </conditionalFormatting>
  <conditionalFormatting sqref="CN41">
    <cfRule type="cellIs" dxfId="19609" priority="2512" operator="lessThan">
      <formula>$C$4</formula>
    </cfRule>
  </conditionalFormatting>
  <conditionalFormatting sqref="CN42">
    <cfRule type="cellIs" dxfId="19608" priority="2513" operator="lessThan">
      <formula>$C$4</formula>
    </cfRule>
  </conditionalFormatting>
  <conditionalFormatting sqref="CN43">
    <cfRule type="cellIs" dxfId="19607" priority="2514" operator="lessThan">
      <formula>$C$4</formula>
    </cfRule>
  </conditionalFormatting>
  <conditionalFormatting sqref="CN44">
    <cfRule type="cellIs" dxfId="19606" priority="2515" operator="lessThan">
      <formula>$C$4</formula>
    </cfRule>
  </conditionalFormatting>
  <conditionalFormatting sqref="CN45">
    <cfRule type="cellIs" dxfId="19605" priority="2516" operator="lessThan">
      <formula>$C$4</formula>
    </cfRule>
  </conditionalFormatting>
  <conditionalFormatting sqref="CN46">
    <cfRule type="cellIs" dxfId="19604" priority="2517" operator="lessThan">
      <formula>$C$4</formula>
    </cfRule>
  </conditionalFormatting>
  <conditionalFormatting sqref="CN47">
    <cfRule type="cellIs" dxfId="19603" priority="2518" operator="lessThan">
      <formula>$C$4</formula>
    </cfRule>
  </conditionalFormatting>
  <conditionalFormatting sqref="CN48">
    <cfRule type="cellIs" dxfId="19602" priority="2519" operator="lessThan">
      <formula>$C$4</formula>
    </cfRule>
  </conditionalFormatting>
  <conditionalFormatting sqref="CN49">
    <cfRule type="cellIs" dxfId="19601" priority="2520" operator="lessThan">
      <formula>$C$4</formula>
    </cfRule>
  </conditionalFormatting>
  <conditionalFormatting sqref="CN50">
    <cfRule type="cellIs" dxfId="19600" priority="2521" operator="lessThan">
      <formula>$C$4</formula>
    </cfRule>
  </conditionalFormatting>
  <conditionalFormatting sqref="CN51">
    <cfRule type="cellIs" dxfId="19599" priority="2522" operator="lessThan">
      <formula>$C$4</formula>
    </cfRule>
  </conditionalFormatting>
  <conditionalFormatting sqref="CN52">
    <cfRule type="cellIs" dxfId="19598" priority="2523" operator="lessThan">
      <formula>$C$4</formula>
    </cfRule>
  </conditionalFormatting>
  <conditionalFormatting sqref="CN53">
    <cfRule type="cellIs" dxfId="19597" priority="2524" operator="lessThan">
      <formula>$C$4</formula>
    </cfRule>
  </conditionalFormatting>
  <conditionalFormatting sqref="CN54">
    <cfRule type="cellIs" dxfId="19596" priority="2525" operator="lessThan">
      <formula>$C$4</formula>
    </cfRule>
  </conditionalFormatting>
  <conditionalFormatting sqref="CN55">
    <cfRule type="cellIs" dxfId="19595" priority="2526" operator="lessThan">
      <formula>$C$4</formula>
    </cfRule>
  </conditionalFormatting>
  <conditionalFormatting sqref="CN56">
    <cfRule type="cellIs" dxfId="19594" priority="2527" operator="lessThan">
      <formula>$C$4</formula>
    </cfRule>
  </conditionalFormatting>
  <conditionalFormatting sqref="CN57">
    <cfRule type="cellIs" dxfId="19593" priority="2528" operator="lessThan">
      <formula>$C$4</formula>
    </cfRule>
  </conditionalFormatting>
  <conditionalFormatting sqref="CN58">
    <cfRule type="cellIs" dxfId="19592" priority="2529" operator="lessThan">
      <formula>$C$4</formula>
    </cfRule>
  </conditionalFormatting>
  <conditionalFormatting sqref="CN59">
    <cfRule type="cellIs" dxfId="19591" priority="2530" operator="lessThan">
      <formula>$C$4</formula>
    </cfRule>
  </conditionalFormatting>
  <conditionalFormatting sqref="CN60">
    <cfRule type="cellIs" dxfId="19590" priority="2531" operator="lessThan">
      <formula>$C$4</formula>
    </cfRule>
  </conditionalFormatting>
  <conditionalFormatting sqref="CO11">
    <cfRule type="cellIs" dxfId="19589" priority="2532" operator="lessThan">
      <formula>$C$4</formula>
    </cfRule>
  </conditionalFormatting>
  <conditionalFormatting sqref="CO12">
    <cfRule type="cellIs" dxfId="19588" priority="2533" operator="lessThan">
      <formula>$C$4</formula>
    </cfRule>
  </conditionalFormatting>
  <conditionalFormatting sqref="CO13">
    <cfRule type="cellIs" dxfId="19587" priority="2534" operator="lessThan">
      <formula>$C$4</formula>
    </cfRule>
  </conditionalFormatting>
  <conditionalFormatting sqref="CO14">
    <cfRule type="cellIs" dxfId="19586" priority="2535" operator="lessThan">
      <formula>$C$4</formula>
    </cfRule>
  </conditionalFormatting>
  <conditionalFormatting sqref="CO15">
    <cfRule type="cellIs" dxfId="19585" priority="2536" operator="lessThan">
      <formula>$C$4</formula>
    </cfRule>
  </conditionalFormatting>
  <conditionalFormatting sqref="CO16">
    <cfRule type="cellIs" dxfId="19584" priority="2537" operator="lessThan">
      <formula>$C$4</formula>
    </cfRule>
  </conditionalFormatting>
  <conditionalFormatting sqref="CO17">
    <cfRule type="cellIs" dxfId="19583" priority="2538" operator="lessThan">
      <formula>$C$4</formula>
    </cfRule>
  </conditionalFormatting>
  <conditionalFormatting sqref="CO18">
    <cfRule type="cellIs" dxfId="19582" priority="2539" operator="lessThan">
      <formula>$C$4</formula>
    </cfRule>
  </conditionalFormatting>
  <conditionalFormatting sqref="CO19">
    <cfRule type="cellIs" dxfId="19581" priority="2540" operator="lessThan">
      <formula>$C$4</formula>
    </cfRule>
  </conditionalFormatting>
  <conditionalFormatting sqref="CO20">
    <cfRule type="cellIs" dxfId="19580" priority="2541" operator="lessThan">
      <formula>$C$4</formula>
    </cfRule>
  </conditionalFormatting>
  <conditionalFormatting sqref="CO21">
    <cfRule type="cellIs" dxfId="19579" priority="2542" operator="lessThan">
      <formula>$C$4</formula>
    </cfRule>
  </conditionalFormatting>
  <conditionalFormatting sqref="CO22">
    <cfRule type="cellIs" dxfId="19578" priority="2543" operator="lessThan">
      <formula>$C$4</formula>
    </cfRule>
  </conditionalFormatting>
  <conditionalFormatting sqref="CO23">
    <cfRule type="cellIs" dxfId="19577" priority="2544" operator="lessThan">
      <formula>$C$4</formula>
    </cfRule>
  </conditionalFormatting>
  <conditionalFormatting sqref="CO24">
    <cfRule type="cellIs" dxfId="19576" priority="2545" operator="lessThan">
      <formula>$C$4</formula>
    </cfRule>
  </conditionalFormatting>
  <conditionalFormatting sqref="CO25">
    <cfRule type="cellIs" dxfId="19575" priority="2546" operator="lessThan">
      <formula>$C$4</formula>
    </cfRule>
  </conditionalFormatting>
  <conditionalFormatting sqref="CO26">
    <cfRule type="cellIs" dxfId="19574" priority="2547" operator="lessThan">
      <formula>$C$4</formula>
    </cfRule>
  </conditionalFormatting>
  <conditionalFormatting sqref="CO27">
    <cfRule type="cellIs" dxfId="19573" priority="2548" operator="lessThan">
      <formula>$C$4</formula>
    </cfRule>
  </conditionalFormatting>
  <conditionalFormatting sqref="CO28">
    <cfRule type="cellIs" dxfId="19572" priority="2549" operator="lessThan">
      <formula>$C$4</formula>
    </cfRule>
  </conditionalFormatting>
  <conditionalFormatting sqref="CO29">
    <cfRule type="cellIs" dxfId="19571" priority="2550" operator="lessThan">
      <formula>$C$4</formula>
    </cfRule>
  </conditionalFormatting>
  <conditionalFormatting sqref="CO30">
    <cfRule type="cellIs" dxfId="19570" priority="2551" operator="lessThan">
      <formula>$C$4</formula>
    </cfRule>
  </conditionalFormatting>
  <conditionalFormatting sqref="CO31">
    <cfRule type="cellIs" dxfId="19569" priority="2552" operator="lessThan">
      <formula>$C$4</formula>
    </cfRule>
  </conditionalFormatting>
  <conditionalFormatting sqref="CO32">
    <cfRule type="cellIs" dxfId="19568" priority="2553" operator="lessThan">
      <formula>$C$4</formula>
    </cfRule>
  </conditionalFormatting>
  <conditionalFormatting sqref="CO33">
    <cfRule type="cellIs" dxfId="19567" priority="2554" operator="lessThan">
      <formula>$C$4</formula>
    </cfRule>
  </conditionalFormatting>
  <conditionalFormatting sqref="CO34">
    <cfRule type="cellIs" dxfId="19566" priority="2555" operator="lessThan">
      <formula>$C$4</formula>
    </cfRule>
  </conditionalFormatting>
  <conditionalFormatting sqref="CO35">
    <cfRule type="cellIs" dxfId="19565" priority="2556" operator="lessThan">
      <formula>$C$4</formula>
    </cfRule>
  </conditionalFormatting>
  <conditionalFormatting sqref="CO36">
    <cfRule type="cellIs" dxfId="19564" priority="2557" operator="lessThan">
      <formula>$C$4</formula>
    </cfRule>
  </conditionalFormatting>
  <conditionalFormatting sqref="CO37">
    <cfRule type="cellIs" dxfId="19563" priority="2558" operator="lessThan">
      <formula>$C$4</formula>
    </cfRule>
  </conditionalFormatting>
  <conditionalFormatting sqref="CO38">
    <cfRule type="cellIs" dxfId="19562" priority="2559" operator="lessThan">
      <formula>$C$4</formula>
    </cfRule>
  </conditionalFormatting>
  <conditionalFormatting sqref="CO39">
    <cfRule type="cellIs" dxfId="19561" priority="2560" operator="lessThan">
      <formula>$C$4</formula>
    </cfRule>
  </conditionalFormatting>
  <conditionalFormatting sqref="CO40">
    <cfRule type="cellIs" dxfId="19560" priority="2561" operator="lessThan">
      <formula>$C$4</formula>
    </cfRule>
  </conditionalFormatting>
  <conditionalFormatting sqref="CO41">
    <cfRule type="cellIs" dxfId="19559" priority="2562" operator="lessThan">
      <formula>$C$4</formula>
    </cfRule>
  </conditionalFormatting>
  <conditionalFormatting sqref="CO42">
    <cfRule type="cellIs" dxfId="19558" priority="2563" operator="lessThan">
      <formula>$C$4</formula>
    </cfRule>
  </conditionalFormatting>
  <conditionalFormatting sqref="CO43">
    <cfRule type="cellIs" dxfId="19557" priority="2564" operator="lessThan">
      <formula>$C$4</formula>
    </cfRule>
  </conditionalFormatting>
  <conditionalFormatting sqref="CO44">
    <cfRule type="cellIs" dxfId="19556" priority="2565" operator="lessThan">
      <formula>$C$4</formula>
    </cfRule>
  </conditionalFormatting>
  <conditionalFormatting sqref="CO45">
    <cfRule type="cellIs" dxfId="19555" priority="2566" operator="lessThan">
      <formula>$C$4</formula>
    </cfRule>
  </conditionalFormatting>
  <conditionalFormatting sqref="CO46">
    <cfRule type="cellIs" dxfId="19554" priority="2567" operator="lessThan">
      <formula>$C$4</formula>
    </cfRule>
  </conditionalFormatting>
  <conditionalFormatting sqref="CO47">
    <cfRule type="cellIs" dxfId="19553" priority="2568" operator="lessThan">
      <formula>$C$4</formula>
    </cfRule>
  </conditionalFormatting>
  <conditionalFormatting sqref="CO48">
    <cfRule type="cellIs" dxfId="19552" priority="2569" operator="lessThan">
      <formula>$C$4</formula>
    </cfRule>
  </conditionalFormatting>
  <conditionalFormatting sqref="CO49">
    <cfRule type="cellIs" dxfId="19551" priority="2570" operator="lessThan">
      <formula>$C$4</formula>
    </cfRule>
  </conditionalFormatting>
  <conditionalFormatting sqref="CO50">
    <cfRule type="cellIs" dxfId="19550" priority="2571" operator="lessThan">
      <formula>$C$4</formula>
    </cfRule>
  </conditionalFormatting>
  <conditionalFormatting sqref="CO51">
    <cfRule type="cellIs" dxfId="19549" priority="2572" operator="lessThan">
      <formula>$C$4</formula>
    </cfRule>
  </conditionalFormatting>
  <conditionalFormatting sqref="CO52">
    <cfRule type="cellIs" dxfId="19548" priority="2573" operator="lessThan">
      <formula>$C$4</formula>
    </cfRule>
  </conditionalFormatting>
  <conditionalFormatting sqref="CO53">
    <cfRule type="cellIs" dxfId="19547" priority="2574" operator="lessThan">
      <formula>$C$4</formula>
    </cfRule>
  </conditionalFormatting>
  <conditionalFormatting sqref="CO54">
    <cfRule type="cellIs" dxfId="19546" priority="2575" operator="lessThan">
      <formula>$C$4</formula>
    </cfRule>
  </conditionalFormatting>
  <conditionalFormatting sqref="CO55">
    <cfRule type="cellIs" dxfId="19545" priority="2576" operator="lessThan">
      <formula>$C$4</formula>
    </cfRule>
  </conditionalFormatting>
  <conditionalFormatting sqref="CO56">
    <cfRule type="cellIs" dxfId="19544" priority="2577" operator="lessThan">
      <formula>$C$4</formula>
    </cfRule>
  </conditionalFormatting>
  <conditionalFormatting sqref="CO57">
    <cfRule type="cellIs" dxfId="19543" priority="2578" operator="lessThan">
      <formula>$C$4</formula>
    </cfRule>
  </conditionalFormatting>
  <conditionalFormatting sqref="CO58">
    <cfRule type="cellIs" dxfId="19542" priority="2579" operator="lessThan">
      <formula>$C$4</formula>
    </cfRule>
  </conditionalFormatting>
  <conditionalFormatting sqref="CO59">
    <cfRule type="cellIs" dxfId="19541" priority="2580" operator="lessThan">
      <formula>$C$4</formula>
    </cfRule>
  </conditionalFormatting>
  <conditionalFormatting sqref="CO60">
    <cfRule type="cellIs" dxfId="19540" priority="2581" operator="lessThan">
      <formula>$C$4</formula>
    </cfRule>
  </conditionalFormatting>
  <conditionalFormatting sqref="R11">
    <cfRule type="cellIs" dxfId="19539" priority="2582" operator="lessThan">
      <formula>$C$4</formula>
    </cfRule>
  </conditionalFormatting>
  <conditionalFormatting sqref="R12">
    <cfRule type="cellIs" dxfId="19538" priority="2583" operator="lessThan">
      <formula>$C$4</formula>
    </cfRule>
  </conditionalFormatting>
  <conditionalFormatting sqref="R13">
    <cfRule type="cellIs" dxfId="19537" priority="2584" operator="lessThan">
      <formula>$C$4</formula>
    </cfRule>
  </conditionalFormatting>
  <conditionalFormatting sqref="R14">
    <cfRule type="cellIs" dxfId="19536" priority="2585" operator="lessThan">
      <formula>$C$4</formula>
    </cfRule>
  </conditionalFormatting>
  <conditionalFormatting sqref="R15">
    <cfRule type="cellIs" dxfId="19535" priority="2586" operator="lessThan">
      <formula>$C$4</formula>
    </cfRule>
  </conditionalFormatting>
  <conditionalFormatting sqref="R16">
    <cfRule type="cellIs" dxfId="19534" priority="2587" operator="lessThan">
      <formula>$C$4</formula>
    </cfRule>
  </conditionalFormatting>
  <conditionalFormatting sqref="R17">
    <cfRule type="cellIs" dxfId="19533" priority="2588" operator="lessThan">
      <formula>$C$4</formula>
    </cfRule>
  </conditionalFormatting>
  <conditionalFormatting sqref="R18">
    <cfRule type="cellIs" dxfId="19532" priority="2589" operator="lessThan">
      <formula>$C$4</formula>
    </cfRule>
  </conditionalFormatting>
  <conditionalFormatting sqref="R19">
    <cfRule type="cellIs" dxfId="19531" priority="2590" operator="lessThan">
      <formula>$C$4</formula>
    </cfRule>
  </conditionalFormatting>
  <conditionalFormatting sqref="R20">
    <cfRule type="cellIs" dxfId="19530" priority="2591" operator="lessThan">
      <formula>$C$4</formula>
    </cfRule>
  </conditionalFormatting>
  <conditionalFormatting sqref="R21">
    <cfRule type="cellIs" dxfId="19529" priority="2592" operator="lessThan">
      <formula>$C$4</formula>
    </cfRule>
  </conditionalFormatting>
  <conditionalFormatting sqref="R22">
    <cfRule type="cellIs" dxfId="19528" priority="2593" operator="lessThan">
      <formula>$C$4</formula>
    </cfRule>
  </conditionalFormatting>
  <conditionalFormatting sqref="R23">
    <cfRule type="cellIs" dxfId="19527" priority="2594" operator="lessThan">
      <formula>$C$4</formula>
    </cfRule>
  </conditionalFormatting>
  <conditionalFormatting sqref="R24">
    <cfRule type="cellIs" dxfId="19526" priority="2595" operator="lessThan">
      <formula>$C$4</formula>
    </cfRule>
  </conditionalFormatting>
  <conditionalFormatting sqref="R25">
    <cfRule type="cellIs" dxfId="19525" priority="2596" operator="lessThan">
      <formula>$C$4</formula>
    </cfRule>
  </conditionalFormatting>
  <conditionalFormatting sqref="R26">
    <cfRule type="cellIs" dxfId="19524" priority="2597" operator="lessThan">
      <formula>$C$4</formula>
    </cfRule>
  </conditionalFormatting>
  <conditionalFormatting sqref="R27">
    <cfRule type="cellIs" dxfId="19523" priority="2598" operator="lessThan">
      <formula>$C$4</formula>
    </cfRule>
  </conditionalFormatting>
  <conditionalFormatting sqref="R28">
    <cfRule type="cellIs" dxfId="19522" priority="2599" operator="lessThan">
      <formula>$C$4</formula>
    </cfRule>
  </conditionalFormatting>
  <conditionalFormatting sqref="R29">
    <cfRule type="cellIs" dxfId="19521" priority="2600" operator="lessThan">
      <formula>$C$4</formula>
    </cfRule>
  </conditionalFormatting>
  <conditionalFormatting sqref="R30">
    <cfRule type="cellIs" dxfId="19520" priority="2601" operator="lessThan">
      <formula>$C$4</formula>
    </cfRule>
  </conditionalFormatting>
  <conditionalFormatting sqref="R31">
    <cfRule type="cellIs" dxfId="19519" priority="2602" operator="lessThan">
      <formula>$C$4</formula>
    </cfRule>
  </conditionalFormatting>
  <conditionalFormatting sqref="R32">
    <cfRule type="cellIs" dxfId="19518" priority="2603" operator="lessThan">
      <formula>$C$4</formula>
    </cfRule>
  </conditionalFormatting>
  <conditionalFormatting sqref="R33">
    <cfRule type="cellIs" dxfId="19517" priority="2604" operator="lessThan">
      <formula>$C$4</formula>
    </cfRule>
  </conditionalFormatting>
  <conditionalFormatting sqref="R34">
    <cfRule type="cellIs" dxfId="19516" priority="2605" operator="lessThan">
      <formula>$C$4</formula>
    </cfRule>
  </conditionalFormatting>
  <conditionalFormatting sqref="R35">
    <cfRule type="cellIs" dxfId="19515" priority="2606" operator="lessThan">
      <formula>$C$4</formula>
    </cfRule>
  </conditionalFormatting>
  <conditionalFormatting sqref="R36">
    <cfRule type="cellIs" dxfId="19514" priority="2607" operator="lessThan">
      <formula>$C$4</formula>
    </cfRule>
  </conditionalFormatting>
  <conditionalFormatting sqref="R37">
    <cfRule type="cellIs" dxfId="19513" priority="2608" operator="lessThan">
      <formula>$C$4</formula>
    </cfRule>
  </conditionalFormatting>
  <conditionalFormatting sqref="R38">
    <cfRule type="cellIs" dxfId="19512" priority="2609" operator="lessThan">
      <formula>$C$4</formula>
    </cfRule>
  </conditionalFormatting>
  <conditionalFormatting sqref="R39">
    <cfRule type="cellIs" dxfId="19511" priority="2610" operator="lessThan">
      <formula>$C$4</formula>
    </cfRule>
  </conditionalFormatting>
  <conditionalFormatting sqref="R40">
    <cfRule type="cellIs" dxfId="19510" priority="2611" operator="lessThan">
      <formula>$C$4</formula>
    </cfRule>
  </conditionalFormatting>
  <conditionalFormatting sqref="R41">
    <cfRule type="cellIs" dxfId="19509" priority="2612" operator="lessThan">
      <formula>$C$4</formula>
    </cfRule>
  </conditionalFormatting>
  <conditionalFormatting sqref="R42">
    <cfRule type="cellIs" dxfId="19508" priority="2613" operator="lessThan">
      <formula>$C$4</formula>
    </cfRule>
  </conditionalFormatting>
  <conditionalFormatting sqref="R43">
    <cfRule type="cellIs" dxfId="19507" priority="2614" operator="lessThan">
      <formula>$C$4</formula>
    </cfRule>
  </conditionalFormatting>
  <conditionalFormatting sqref="R44">
    <cfRule type="cellIs" dxfId="19506" priority="2615" operator="lessThan">
      <formula>$C$4</formula>
    </cfRule>
  </conditionalFormatting>
  <conditionalFormatting sqref="R45">
    <cfRule type="cellIs" dxfId="19505" priority="2616" operator="lessThan">
      <formula>$C$4</formula>
    </cfRule>
  </conditionalFormatting>
  <conditionalFormatting sqref="R46">
    <cfRule type="cellIs" dxfId="19504" priority="2617" operator="lessThan">
      <formula>$C$4</formula>
    </cfRule>
  </conditionalFormatting>
  <conditionalFormatting sqref="R47">
    <cfRule type="cellIs" dxfId="19503" priority="2618" operator="lessThan">
      <formula>$C$4</formula>
    </cfRule>
  </conditionalFormatting>
  <conditionalFormatting sqref="R48">
    <cfRule type="cellIs" dxfId="19502" priority="2619" operator="lessThan">
      <formula>$C$4</formula>
    </cfRule>
  </conditionalFormatting>
  <conditionalFormatting sqref="R49">
    <cfRule type="cellIs" dxfId="19501" priority="2620" operator="lessThan">
      <formula>$C$4</formula>
    </cfRule>
  </conditionalFormatting>
  <conditionalFormatting sqref="R50">
    <cfRule type="cellIs" dxfId="19500" priority="2621" operator="lessThan">
      <formula>$C$4</formula>
    </cfRule>
  </conditionalFormatting>
  <conditionalFormatting sqref="R51">
    <cfRule type="cellIs" dxfId="19499" priority="2622" operator="lessThan">
      <formula>$C$4</formula>
    </cfRule>
  </conditionalFormatting>
  <conditionalFormatting sqref="R52">
    <cfRule type="cellIs" dxfId="19498" priority="2623" operator="lessThan">
      <formula>$C$4</formula>
    </cfRule>
  </conditionalFormatting>
  <conditionalFormatting sqref="R53">
    <cfRule type="cellIs" dxfId="19497" priority="2624" operator="lessThan">
      <formula>$C$4</formula>
    </cfRule>
  </conditionalFormatting>
  <conditionalFormatting sqref="R54">
    <cfRule type="cellIs" dxfId="19496" priority="2625" operator="lessThan">
      <formula>$C$4</formula>
    </cfRule>
  </conditionalFormatting>
  <conditionalFormatting sqref="R55">
    <cfRule type="cellIs" dxfId="19495" priority="2626" operator="lessThan">
      <formula>$C$4</formula>
    </cfRule>
  </conditionalFormatting>
  <conditionalFormatting sqref="R56">
    <cfRule type="cellIs" dxfId="19494" priority="2627" operator="lessThan">
      <formula>$C$4</formula>
    </cfRule>
  </conditionalFormatting>
  <conditionalFormatting sqref="R57">
    <cfRule type="cellIs" dxfId="19493" priority="2628" operator="lessThan">
      <formula>$C$4</formula>
    </cfRule>
  </conditionalFormatting>
  <conditionalFormatting sqref="R58">
    <cfRule type="cellIs" dxfId="19492" priority="2629" operator="lessThan">
      <formula>$C$4</formula>
    </cfRule>
  </conditionalFormatting>
  <conditionalFormatting sqref="R59">
    <cfRule type="cellIs" dxfId="19491" priority="2630" operator="lessThan">
      <formula>$C$4</formula>
    </cfRule>
  </conditionalFormatting>
  <conditionalFormatting sqref="R60">
    <cfRule type="cellIs" dxfId="19490" priority="2631" operator="lessThan">
      <formula>$C$4</formula>
    </cfRule>
  </conditionalFormatting>
  <conditionalFormatting sqref="S11">
    <cfRule type="cellIs" dxfId="19489" priority="2632" operator="lessThan">
      <formula>$C$4</formula>
    </cfRule>
  </conditionalFormatting>
  <conditionalFormatting sqref="S12">
    <cfRule type="cellIs" dxfId="19488" priority="2633" operator="lessThan">
      <formula>$C$4</formula>
    </cfRule>
  </conditionalFormatting>
  <conditionalFormatting sqref="S13">
    <cfRule type="cellIs" dxfId="19487" priority="2634" operator="lessThan">
      <formula>$C$4</formula>
    </cfRule>
  </conditionalFormatting>
  <conditionalFormatting sqref="S14">
    <cfRule type="cellIs" dxfId="19486" priority="2635" operator="lessThan">
      <formula>$C$4</formula>
    </cfRule>
  </conditionalFormatting>
  <conditionalFormatting sqref="S15">
    <cfRule type="cellIs" dxfId="19485" priority="2636" operator="lessThan">
      <formula>$C$4</formula>
    </cfRule>
  </conditionalFormatting>
  <conditionalFormatting sqref="S16">
    <cfRule type="cellIs" dxfId="19484" priority="2637" operator="lessThan">
      <formula>$C$4</formula>
    </cfRule>
  </conditionalFormatting>
  <conditionalFormatting sqref="S17">
    <cfRule type="cellIs" dxfId="19483" priority="2638" operator="lessThan">
      <formula>$C$4</formula>
    </cfRule>
  </conditionalFormatting>
  <conditionalFormatting sqref="S18">
    <cfRule type="cellIs" dxfId="19482" priority="2639" operator="lessThan">
      <formula>$C$4</formula>
    </cfRule>
  </conditionalFormatting>
  <conditionalFormatting sqref="S19">
    <cfRule type="cellIs" dxfId="19481" priority="2640" operator="lessThan">
      <formula>$C$4</formula>
    </cfRule>
  </conditionalFormatting>
  <conditionalFormatting sqref="S20">
    <cfRule type="cellIs" dxfId="19480" priority="2641" operator="lessThan">
      <formula>$C$4</formula>
    </cfRule>
  </conditionalFormatting>
  <conditionalFormatting sqref="S21">
    <cfRule type="cellIs" dxfId="19479" priority="2642" operator="lessThan">
      <formula>$C$4</formula>
    </cfRule>
  </conditionalFormatting>
  <conditionalFormatting sqref="S22">
    <cfRule type="cellIs" dxfId="19478" priority="2643" operator="lessThan">
      <formula>$C$4</formula>
    </cfRule>
  </conditionalFormatting>
  <conditionalFormatting sqref="S23">
    <cfRule type="cellIs" dxfId="19477" priority="2644" operator="lessThan">
      <formula>$C$4</formula>
    </cfRule>
  </conditionalFormatting>
  <conditionalFormatting sqref="S24">
    <cfRule type="cellIs" dxfId="19476" priority="2645" operator="lessThan">
      <formula>$C$4</formula>
    </cfRule>
  </conditionalFormatting>
  <conditionalFormatting sqref="S25">
    <cfRule type="cellIs" dxfId="19475" priority="2646" operator="lessThan">
      <formula>$C$4</formula>
    </cfRule>
  </conditionalFormatting>
  <conditionalFormatting sqref="S26">
    <cfRule type="cellIs" dxfId="19474" priority="2647" operator="lessThan">
      <formula>$C$4</formula>
    </cfRule>
  </conditionalFormatting>
  <conditionalFormatting sqref="S27">
    <cfRule type="cellIs" dxfId="19473" priority="2648" operator="lessThan">
      <formula>$C$4</formula>
    </cfRule>
  </conditionalFormatting>
  <conditionalFormatting sqref="S28">
    <cfRule type="cellIs" dxfId="19472" priority="2649" operator="lessThan">
      <formula>$C$4</formula>
    </cfRule>
  </conditionalFormatting>
  <conditionalFormatting sqref="S29">
    <cfRule type="cellIs" dxfId="19471" priority="2650" operator="lessThan">
      <formula>$C$4</formula>
    </cfRule>
  </conditionalFormatting>
  <conditionalFormatting sqref="S30">
    <cfRule type="cellIs" dxfId="19470" priority="2651" operator="lessThan">
      <formula>$C$4</formula>
    </cfRule>
  </conditionalFormatting>
  <conditionalFormatting sqref="S31">
    <cfRule type="cellIs" dxfId="19469" priority="2652" operator="lessThan">
      <formula>$C$4</formula>
    </cfRule>
  </conditionalFormatting>
  <conditionalFormatting sqref="S32">
    <cfRule type="cellIs" dxfId="19468" priority="2653" operator="lessThan">
      <formula>$C$4</formula>
    </cfRule>
  </conditionalFormatting>
  <conditionalFormatting sqref="S33">
    <cfRule type="cellIs" dxfId="19467" priority="2654" operator="lessThan">
      <formula>$C$4</formula>
    </cfRule>
  </conditionalFormatting>
  <conditionalFormatting sqref="S34">
    <cfRule type="cellIs" dxfId="19466" priority="2655" operator="lessThan">
      <formula>$C$4</formula>
    </cfRule>
  </conditionalFormatting>
  <conditionalFormatting sqref="S35">
    <cfRule type="cellIs" dxfId="19465" priority="2656" operator="lessThan">
      <formula>$C$4</formula>
    </cfRule>
  </conditionalFormatting>
  <conditionalFormatting sqref="S36">
    <cfRule type="cellIs" dxfId="19464" priority="2657" operator="lessThan">
      <formula>$C$4</formula>
    </cfRule>
  </conditionalFormatting>
  <conditionalFormatting sqref="S37">
    <cfRule type="cellIs" dxfId="19463" priority="2658" operator="lessThan">
      <formula>$C$4</formula>
    </cfRule>
  </conditionalFormatting>
  <conditionalFormatting sqref="S38">
    <cfRule type="cellIs" dxfId="19462" priority="2659" operator="lessThan">
      <formula>$C$4</formula>
    </cfRule>
  </conditionalFormatting>
  <conditionalFormatting sqref="S39">
    <cfRule type="cellIs" dxfId="19461" priority="2660" operator="lessThan">
      <formula>$C$4</formula>
    </cfRule>
  </conditionalFormatting>
  <conditionalFormatting sqref="S40">
    <cfRule type="cellIs" dxfId="19460" priority="2661" operator="lessThan">
      <formula>$C$4</formula>
    </cfRule>
  </conditionalFormatting>
  <conditionalFormatting sqref="S41">
    <cfRule type="cellIs" dxfId="19459" priority="2662" operator="lessThan">
      <formula>$C$4</formula>
    </cfRule>
  </conditionalFormatting>
  <conditionalFormatting sqref="S42">
    <cfRule type="cellIs" dxfId="19458" priority="2663" operator="lessThan">
      <formula>$C$4</formula>
    </cfRule>
  </conditionalFormatting>
  <conditionalFormatting sqref="S43">
    <cfRule type="cellIs" dxfId="19457" priority="2664" operator="lessThan">
      <formula>$C$4</formula>
    </cfRule>
  </conditionalFormatting>
  <conditionalFormatting sqref="S44">
    <cfRule type="cellIs" dxfId="19456" priority="2665" operator="lessThan">
      <formula>$C$4</formula>
    </cfRule>
  </conditionalFormatting>
  <conditionalFormatting sqref="S45">
    <cfRule type="cellIs" dxfId="19455" priority="2666" operator="lessThan">
      <formula>$C$4</formula>
    </cfRule>
  </conditionalFormatting>
  <conditionalFormatting sqref="S46">
    <cfRule type="cellIs" dxfId="19454" priority="2667" operator="lessThan">
      <formula>$C$4</formula>
    </cfRule>
  </conditionalFormatting>
  <conditionalFormatting sqref="S47">
    <cfRule type="cellIs" dxfId="19453" priority="2668" operator="lessThan">
      <formula>$C$4</formula>
    </cfRule>
  </conditionalFormatting>
  <conditionalFormatting sqref="S48">
    <cfRule type="cellIs" dxfId="19452" priority="2669" operator="lessThan">
      <formula>$C$4</formula>
    </cfRule>
  </conditionalFormatting>
  <conditionalFormatting sqref="S49">
    <cfRule type="cellIs" dxfId="19451" priority="2670" operator="lessThan">
      <formula>$C$4</formula>
    </cfRule>
  </conditionalFormatting>
  <conditionalFormatting sqref="S50">
    <cfRule type="cellIs" dxfId="19450" priority="2671" operator="lessThan">
      <formula>$C$4</formula>
    </cfRule>
  </conditionalFormatting>
  <conditionalFormatting sqref="S51">
    <cfRule type="cellIs" dxfId="19449" priority="2672" operator="lessThan">
      <formula>$C$4</formula>
    </cfRule>
  </conditionalFormatting>
  <conditionalFormatting sqref="S52">
    <cfRule type="cellIs" dxfId="19448" priority="2673" operator="lessThan">
      <formula>$C$4</formula>
    </cfRule>
  </conditionalFormatting>
  <conditionalFormatting sqref="S53">
    <cfRule type="cellIs" dxfId="19447" priority="2674" operator="lessThan">
      <formula>$C$4</formula>
    </cfRule>
  </conditionalFormatting>
  <conditionalFormatting sqref="S54">
    <cfRule type="cellIs" dxfId="19446" priority="2675" operator="lessThan">
      <formula>$C$4</formula>
    </cfRule>
  </conditionalFormatting>
  <conditionalFormatting sqref="S55">
    <cfRule type="cellIs" dxfId="19445" priority="2676" operator="lessThan">
      <formula>$C$4</formula>
    </cfRule>
  </conditionalFormatting>
  <conditionalFormatting sqref="S56">
    <cfRule type="cellIs" dxfId="19444" priority="2677" operator="lessThan">
      <formula>$C$4</formula>
    </cfRule>
  </conditionalFormatting>
  <conditionalFormatting sqref="S57">
    <cfRule type="cellIs" dxfId="19443" priority="2678" operator="lessThan">
      <formula>$C$4</formula>
    </cfRule>
  </conditionalFormatting>
  <conditionalFormatting sqref="S58">
    <cfRule type="cellIs" dxfId="19442" priority="2679" operator="lessThan">
      <formula>$C$4</formula>
    </cfRule>
  </conditionalFormatting>
  <conditionalFormatting sqref="S59">
    <cfRule type="cellIs" dxfId="19441" priority="2680" operator="lessThan">
      <formula>$C$4</formula>
    </cfRule>
  </conditionalFormatting>
  <conditionalFormatting sqref="S60">
    <cfRule type="cellIs" dxfId="19440" priority="2681" operator="lessThan">
      <formula>$C$4</formula>
    </cfRule>
  </conditionalFormatting>
  <conditionalFormatting sqref="U11">
    <cfRule type="cellIs" dxfId="19439" priority="2682" operator="lessThan">
      <formula>$C$4</formula>
    </cfRule>
  </conditionalFormatting>
  <conditionalFormatting sqref="U12">
    <cfRule type="cellIs" dxfId="19438" priority="2683" operator="lessThan">
      <formula>$C$4</formula>
    </cfRule>
  </conditionalFormatting>
  <conditionalFormatting sqref="U13">
    <cfRule type="cellIs" dxfId="19437" priority="2684" operator="lessThan">
      <formula>$C$4</formula>
    </cfRule>
  </conditionalFormatting>
  <conditionalFormatting sqref="U14">
    <cfRule type="cellIs" dxfId="19436" priority="2685" operator="lessThan">
      <formula>$C$4</formula>
    </cfRule>
  </conditionalFormatting>
  <conditionalFormatting sqref="U15">
    <cfRule type="cellIs" dxfId="19435" priority="2686" operator="lessThan">
      <formula>$C$4</formula>
    </cfRule>
  </conditionalFormatting>
  <conditionalFormatting sqref="U16">
    <cfRule type="cellIs" dxfId="19434" priority="2687" operator="lessThan">
      <formula>$C$4</formula>
    </cfRule>
  </conditionalFormatting>
  <conditionalFormatting sqref="U17">
    <cfRule type="cellIs" dxfId="19433" priority="2688" operator="lessThan">
      <formula>$C$4</formula>
    </cfRule>
  </conditionalFormatting>
  <conditionalFormatting sqref="U18">
    <cfRule type="cellIs" dxfId="19432" priority="2689" operator="lessThan">
      <formula>$C$4</formula>
    </cfRule>
  </conditionalFormatting>
  <conditionalFormatting sqref="U19">
    <cfRule type="cellIs" dxfId="19431" priority="2690" operator="lessThan">
      <formula>$C$4</formula>
    </cfRule>
  </conditionalFormatting>
  <conditionalFormatting sqref="U20">
    <cfRule type="cellIs" dxfId="19430" priority="2691" operator="lessThan">
      <formula>$C$4</formula>
    </cfRule>
  </conditionalFormatting>
  <conditionalFormatting sqref="U21">
    <cfRule type="cellIs" dxfId="19429" priority="2692" operator="lessThan">
      <formula>$C$4</formula>
    </cfRule>
  </conditionalFormatting>
  <conditionalFormatting sqref="U22">
    <cfRule type="cellIs" dxfId="19428" priority="2693" operator="lessThan">
      <formula>$C$4</formula>
    </cfRule>
  </conditionalFormatting>
  <conditionalFormatting sqref="U23">
    <cfRule type="cellIs" dxfId="19427" priority="2694" operator="lessThan">
      <formula>$C$4</formula>
    </cfRule>
  </conditionalFormatting>
  <conditionalFormatting sqref="U24">
    <cfRule type="cellIs" dxfId="19426" priority="2695" operator="lessThan">
      <formula>$C$4</formula>
    </cfRule>
  </conditionalFormatting>
  <conditionalFormatting sqref="U25">
    <cfRule type="cellIs" dxfId="19425" priority="2696" operator="lessThan">
      <formula>$C$4</formula>
    </cfRule>
  </conditionalFormatting>
  <conditionalFormatting sqref="U26">
    <cfRule type="cellIs" dxfId="19424" priority="2697" operator="lessThan">
      <formula>$C$4</formula>
    </cfRule>
  </conditionalFormatting>
  <conditionalFormatting sqref="U27">
    <cfRule type="cellIs" dxfId="19423" priority="2698" operator="lessThan">
      <formula>$C$4</formula>
    </cfRule>
  </conditionalFormatting>
  <conditionalFormatting sqref="U28">
    <cfRule type="cellIs" dxfId="19422" priority="2699" operator="lessThan">
      <formula>$C$4</formula>
    </cfRule>
  </conditionalFormatting>
  <conditionalFormatting sqref="U29">
    <cfRule type="cellIs" dxfId="19421" priority="2700" operator="lessThan">
      <formula>$C$4</formula>
    </cfRule>
  </conditionalFormatting>
  <conditionalFormatting sqref="U30">
    <cfRule type="cellIs" dxfId="19420" priority="2701" operator="lessThan">
      <formula>$C$4</formula>
    </cfRule>
  </conditionalFormatting>
  <conditionalFormatting sqref="U31">
    <cfRule type="cellIs" dxfId="19419" priority="2702" operator="lessThan">
      <formula>$C$4</formula>
    </cfRule>
  </conditionalFormatting>
  <conditionalFormatting sqref="U32">
    <cfRule type="cellIs" dxfId="19418" priority="2703" operator="lessThan">
      <formula>$C$4</formula>
    </cfRule>
  </conditionalFormatting>
  <conditionalFormatting sqref="U33">
    <cfRule type="cellIs" dxfId="19417" priority="2704" operator="lessThan">
      <formula>$C$4</formula>
    </cfRule>
  </conditionalFormatting>
  <conditionalFormatting sqref="U34">
    <cfRule type="cellIs" dxfId="19416" priority="2705" operator="lessThan">
      <formula>$C$4</formula>
    </cfRule>
  </conditionalFormatting>
  <conditionalFormatting sqref="U35">
    <cfRule type="cellIs" dxfId="19415" priority="2706" operator="lessThan">
      <formula>$C$4</formula>
    </cfRule>
  </conditionalFormatting>
  <conditionalFormatting sqref="U36">
    <cfRule type="cellIs" dxfId="19414" priority="2707" operator="lessThan">
      <formula>$C$4</formula>
    </cfRule>
  </conditionalFormatting>
  <conditionalFormatting sqref="U37">
    <cfRule type="cellIs" dxfId="19413" priority="2708" operator="lessThan">
      <formula>$C$4</formula>
    </cfRule>
  </conditionalFormatting>
  <conditionalFormatting sqref="U38">
    <cfRule type="cellIs" dxfId="19412" priority="2709" operator="lessThan">
      <formula>$C$4</formula>
    </cfRule>
  </conditionalFormatting>
  <conditionalFormatting sqref="U39">
    <cfRule type="cellIs" dxfId="19411" priority="2710" operator="lessThan">
      <formula>$C$4</formula>
    </cfRule>
  </conditionalFormatting>
  <conditionalFormatting sqref="U40">
    <cfRule type="cellIs" dxfId="19410" priority="2711" operator="lessThan">
      <formula>$C$4</formula>
    </cfRule>
  </conditionalFormatting>
  <conditionalFormatting sqref="U41">
    <cfRule type="cellIs" dxfId="19409" priority="2712" operator="lessThan">
      <formula>$C$4</formula>
    </cfRule>
  </conditionalFormatting>
  <conditionalFormatting sqref="U42">
    <cfRule type="cellIs" dxfId="19408" priority="2713" operator="lessThan">
      <formula>$C$4</formula>
    </cfRule>
  </conditionalFormatting>
  <conditionalFormatting sqref="U43">
    <cfRule type="cellIs" dxfId="19407" priority="2714" operator="lessThan">
      <formula>$C$4</formula>
    </cfRule>
  </conditionalFormatting>
  <conditionalFormatting sqref="U44">
    <cfRule type="cellIs" dxfId="19406" priority="2715" operator="lessThan">
      <formula>$C$4</formula>
    </cfRule>
  </conditionalFormatting>
  <conditionalFormatting sqref="U45">
    <cfRule type="cellIs" dxfId="19405" priority="2716" operator="lessThan">
      <formula>$C$4</formula>
    </cfRule>
  </conditionalFormatting>
  <conditionalFormatting sqref="U46">
    <cfRule type="cellIs" dxfId="19404" priority="2717" operator="lessThan">
      <formula>$C$4</formula>
    </cfRule>
  </conditionalFormatting>
  <conditionalFormatting sqref="U47">
    <cfRule type="cellIs" dxfId="19403" priority="2718" operator="lessThan">
      <formula>$C$4</formula>
    </cfRule>
  </conditionalFormatting>
  <conditionalFormatting sqref="U48">
    <cfRule type="cellIs" dxfId="19402" priority="2719" operator="lessThan">
      <formula>$C$4</formula>
    </cfRule>
  </conditionalFormatting>
  <conditionalFormatting sqref="U49">
    <cfRule type="cellIs" dxfId="19401" priority="2720" operator="lessThan">
      <formula>$C$4</formula>
    </cfRule>
  </conditionalFormatting>
  <conditionalFormatting sqref="U50">
    <cfRule type="cellIs" dxfId="19400" priority="2721" operator="lessThan">
      <formula>$C$4</formula>
    </cfRule>
  </conditionalFormatting>
  <conditionalFormatting sqref="U51">
    <cfRule type="cellIs" dxfId="19399" priority="2722" operator="lessThan">
      <formula>$C$4</formula>
    </cfRule>
  </conditionalFormatting>
  <conditionalFormatting sqref="U52">
    <cfRule type="cellIs" dxfId="19398" priority="2723" operator="lessThan">
      <formula>$C$4</formula>
    </cfRule>
  </conditionalFormatting>
  <conditionalFormatting sqref="U53">
    <cfRule type="cellIs" dxfId="19397" priority="2724" operator="lessThan">
      <formula>$C$4</formula>
    </cfRule>
  </conditionalFormatting>
  <conditionalFormatting sqref="U54">
    <cfRule type="cellIs" dxfId="19396" priority="2725" operator="lessThan">
      <formula>$C$4</formula>
    </cfRule>
  </conditionalFormatting>
  <conditionalFormatting sqref="U55">
    <cfRule type="cellIs" dxfId="19395" priority="2726" operator="lessThan">
      <formula>$C$4</formula>
    </cfRule>
  </conditionalFormatting>
  <conditionalFormatting sqref="U56">
    <cfRule type="cellIs" dxfId="19394" priority="2727" operator="lessThan">
      <formula>$C$4</formula>
    </cfRule>
  </conditionalFormatting>
  <conditionalFormatting sqref="U57">
    <cfRule type="cellIs" dxfId="19393" priority="2728" operator="lessThan">
      <formula>$C$4</formula>
    </cfRule>
  </conditionalFormatting>
  <conditionalFormatting sqref="U58">
    <cfRule type="cellIs" dxfId="19392" priority="2729" operator="lessThan">
      <formula>$C$4</formula>
    </cfRule>
  </conditionalFormatting>
  <conditionalFormatting sqref="U59">
    <cfRule type="cellIs" dxfId="19391" priority="2730" operator="lessThan">
      <formula>$C$4</formula>
    </cfRule>
  </conditionalFormatting>
  <conditionalFormatting sqref="U60">
    <cfRule type="cellIs" dxfId="19390" priority="2731" operator="lessThan">
      <formula>$C$4</formula>
    </cfRule>
  </conditionalFormatting>
  <conditionalFormatting sqref="V11">
    <cfRule type="cellIs" dxfId="19389" priority="2732" operator="lessThan">
      <formula>$C$4</formula>
    </cfRule>
  </conditionalFormatting>
  <conditionalFormatting sqref="V12">
    <cfRule type="cellIs" dxfId="19388" priority="2733" operator="lessThan">
      <formula>$C$4</formula>
    </cfRule>
  </conditionalFormatting>
  <conditionalFormatting sqref="V13">
    <cfRule type="cellIs" dxfId="19387" priority="2734" operator="lessThan">
      <formula>$C$4</formula>
    </cfRule>
  </conditionalFormatting>
  <conditionalFormatting sqref="V14">
    <cfRule type="cellIs" dxfId="19386" priority="2735" operator="lessThan">
      <formula>$C$4</formula>
    </cfRule>
  </conditionalFormatting>
  <conditionalFormatting sqref="V15">
    <cfRule type="cellIs" dxfId="19385" priority="2736" operator="lessThan">
      <formula>$C$4</formula>
    </cfRule>
  </conditionalFormatting>
  <conditionalFormatting sqref="V16">
    <cfRule type="cellIs" dxfId="19384" priority="2737" operator="lessThan">
      <formula>$C$4</formula>
    </cfRule>
  </conditionalFormatting>
  <conditionalFormatting sqref="V17">
    <cfRule type="cellIs" dxfId="19383" priority="2738" operator="lessThan">
      <formula>$C$4</formula>
    </cfRule>
  </conditionalFormatting>
  <conditionalFormatting sqref="V18">
    <cfRule type="cellIs" dxfId="19382" priority="2739" operator="lessThan">
      <formula>$C$4</formula>
    </cfRule>
  </conditionalFormatting>
  <conditionalFormatting sqref="V19">
    <cfRule type="cellIs" dxfId="19381" priority="2740" operator="lessThan">
      <formula>$C$4</formula>
    </cfRule>
  </conditionalFormatting>
  <conditionalFormatting sqref="V20">
    <cfRule type="cellIs" dxfId="19380" priority="2741" operator="lessThan">
      <formula>$C$4</formula>
    </cfRule>
  </conditionalFormatting>
  <conditionalFormatting sqref="V21">
    <cfRule type="cellIs" dxfId="19379" priority="2742" operator="lessThan">
      <formula>$C$4</formula>
    </cfRule>
  </conditionalFormatting>
  <conditionalFormatting sqref="V22">
    <cfRule type="cellIs" dxfId="19378" priority="2743" operator="lessThan">
      <formula>$C$4</formula>
    </cfRule>
  </conditionalFormatting>
  <conditionalFormatting sqref="V23">
    <cfRule type="cellIs" dxfId="19377" priority="2744" operator="lessThan">
      <formula>$C$4</formula>
    </cfRule>
  </conditionalFormatting>
  <conditionalFormatting sqref="V24">
    <cfRule type="cellIs" dxfId="19376" priority="2745" operator="lessThan">
      <formula>$C$4</formula>
    </cfRule>
  </conditionalFormatting>
  <conditionalFormatting sqref="V25">
    <cfRule type="cellIs" dxfId="19375" priority="2746" operator="lessThan">
      <formula>$C$4</formula>
    </cfRule>
  </conditionalFormatting>
  <conditionalFormatting sqref="V26">
    <cfRule type="cellIs" dxfId="19374" priority="2747" operator="lessThan">
      <formula>$C$4</formula>
    </cfRule>
  </conditionalFormatting>
  <conditionalFormatting sqref="V27">
    <cfRule type="cellIs" dxfId="19373" priority="2748" operator="lessThan">
      <formula>$C$4</formula>
    </cfRule>
  </conditionalFormatting>
  <conditionalFormatting sqref="V28">
    <cfRule type="cellIs" dxfId="19372" priority="2749" operator="lessThan">
      <formula>$C$4</formula>
    </cfRule>
  </conditionalFormatting>
  <conditionalFormatting sqref="V29">
    <cfRule type="cellIs" dxfId="19371" priority="2750" operator="lessThan">
      <formula>$C$4</formula>
    </cfRule>
  </conditionalFormatting>
  <conditionalFormatting sqref="V30">
    <cfRule type="cellIs" dxfId="19370" priority="2751" operator="lessThan">
      <formula>$C$4</formula>
    </cfRule>
  </conditionalFormatting>
  <conditionalFormatting sqref="V31">
    <cfRule type="cellIs" dxfId="19369" priority="2752" operator="lessThan">
      <formula>$C$4</formula>
    </cfRule>
  </conditionalFormatting>
  <conditionalFormatting sqref="V32">
    <cfRule type="cellIs" dxfId="19368" priority="2753" operator="lessThan">
      <formula>$C$4</formula>
    </cfRule>
  </conditionalFormatting>
  <conditionalFormatting sqref="V33">
    <cfRule type="cellIs" dxfId="19367" priority="2754" operator="lessThan">
      <formula>$C$4</formula>
    </cfRule>
  </conditionalFormatting>
  <conditionalFormatting sqref="V34">
    <cfRule type="cellIs" dxfId="19366" priority="2755" operator="lessThan">
      <formula>$C$4</formula>
    </cfRule>
  </conditionalFormatting>
  <conditionalFormatting sqref="V35">
    <cfRule type="cellIs" dxfId="19365" priority="2756" operator="lessThan">
      <formula>$C$4</formula>
    </cfRule>
  </conditionalFormatting>
  <conditionalFormatting sqref="V36">
    <cfRule type="cellIs" dxfId="19364" priority="2757" operator="lessThan">
      <formula>$C$4</formula>
    </cfRule>
  </conditionalFormatting>
  <conditionalFormatting sqref="V37">
    <cfRule type="cellIs" dxfId="19363" priority="2758" operator="lessThan">
      <formula>$C$4</formula>
    </cfRule>
  </conditionalFormatting>
  <conditionalFormatting sqref="V38">
    <cfRule type="cellIs" dxfId="19362" priority="2759" operator="lessThan">
      <formula>$C$4</formula>
    </cfRule>
  </conditionalFormatting>
  <conditionalFormatting sqref="V39">
    <cfRule type="cellIs" dxfId="19361" priority="2760" operator="lessThan">
      <formula>$C$4</formula>
    </cfRule>
  </conditionalFormatting>
  <conditionalFormatting sqref="V40">
    <cfRule type="cellIs" dxfId="19360" priority="2761" operator="lessThan">
      <formula>$C$4</formula>
    </cfRule>
  </conditionalFormatting>
  <conditionalFormatting sqref="V41">
    <cfRule type="cellIs" dxfId="19359" priority="2762" operator="lessThan">
      <formula>$C$4</formula>
    </cfRule>
  </conditionalFormatting>
  <conditionalFormatting sqref="V42">
    <cfRule type="cellIs" dxfId="19358" priority="2763" operator="lessThan">
      <formula>$C$4</formula>
    </cfRule>
  </conditionalFormatting>
  <conditionalFormatting sqref="V43">
    <cfRule type="cellIs" dxfId="19357" priority="2764" operator="lessThan">
      <formula>$C$4</formula>
    </cfRule>
  </conditionalFormatting>
  <conditionalFormatting sqref="V44">
    <cfRule type="cellIs" dxfId="19356" priority="2765" operator="lessThan">
      <formula>$C$4</formula>
    </cfRule>
  </conditionalFormatting>
  <conditionalFormatting sqref="V45">
    <cfRule type="cellIs" dxfId="19355" priority="2766" operator="lessThan">
      <formula>$C$4</formula>
    </cfRule>
  </conditionalFormatting>
  <conditionalFormatting sqref="V46">
    <cfRule type="cellIs" dxfId="19354" priority="2767" operator="lessThan">
      <formula>$C$4</formula>
    </cfRule>
  </conditionalFormatting>
  <conditionalFormatting sqref="V47">
    <cfRule type="cellIs" dxfId="19353" priority="2768" operator="lessThan">
      <formula>$C$4</formula>
    </cfRule>
  </conditionalFormatting>
  <conditionalFormatting sqref="V48">
    <cfRule type="cellIs" dxfId="19352" priority="2769" operator="lessThan">
      <formula>$C$4</formula>
    </cfRule>
  </conditionalFormatting>
  <conditionalFormatting sqref="V49">
    <cfRule type="cellIs" dxfId="19351" priority="2770" operator="lessThan">
      <formula>$C$4</formula>
    </cfRule>
  </conditionalFormatting>
  <conditionalFormatting sqref="V50">
    <cfRule type="cellIs" dxfId="19350" priority="2771" operator="lessThan">
      <formula>$C$4</formula>
    </cfRule>
  </conditionalFormatting>
  <conditionalFormatting sqref="V51">
    <cfRule type="cellIs" dxfId="19349" priority="2772" operator="lessThan">
      <formula>$C$4</formula>
    </cfRule>
  </conditionalFormatting>
  <conditionalFormatting sqref="V52">
    <cfRule type="cellIs" dxfId="19348" priority="2773" operator="lessThan">
      <formula>$C$4</formula>
    </cfRule>
  </conditionalFormatting>
  <conditionalFormatting sqref="V53">
    <cfRule type="cellIs" dxfId="19347" priority="2774" operator="lessThan">
      <formula>$C$4</formula>
    </cfRule>
  </conditionalFormatting>
  <conditionalFormatting sqref="V54">
    <cfRule type="cellIs" dxfId="19346" priority="2775" operator="lessThan">
      <formula>$C$4</formula>
    </cfRule>
  </conditionalFormatting>
  <conditionalFormatting sqref="V55">
    <cfRule type="cellIs" dxfId="19345" priority="2776" operator="lessThan">
      <formula>$C$4</formula>
    </cfRule>
  </conditionalFormatting>
  <conditionalFormatting sqref="V56">
    <cfRule type="cellIs" dxfId="19344" priority="2777" operator="lessThan">
      <formula>$C$4</formula>
    </cfRule>
  </conditionalFormatting>
  <conditionalFormatting sqref="V57">
    <cfRule type="cellIs" dxfId="19343" priority="2778" operator="lessThan">
      <formula>$C$4</formula>
    </cfRule>
  </conditionalFormatting>
  <conditionalFormatting sqref="V58">
    <cfRule type="cellIs" dxfId="19342" priority="2779" operator="lessThan">
      <formula>$C$4</formula>
    </cfRule>
  </conditionalFormatting>
  <conditionalFormatting sqref="V59">
    <cfRule type="cellIs" dxfId="19341" priority="2780" operator="lessThan">
      <formula>$C$4</formula>
    </cfRule>
  </conditionalFormatting>
  <conditionalFormatting sqref="V60">
    <cfRule type="cellIs" dxfId="19340" priority="2781" operator="lessThan">
      <formula>$C$4</formula>
    </cfRule>
  </conditionalFormatting>
  <conditionalFormatting sqref="CR11">
    <cfRule type="cellIs" dxfId="19339" priority="2782" operator="lessThan">
      <formula>$C$4</formula>
    </cfRule>
  </conditionalFormatting>
  <conditionalFormatting sqref="CR11">
    <cfRule type="cellIs" dxfId="19338" priority="2783" operator="lessThan">
      <formula>$C$4</formula>
    </cfRule>
  </conditionalFormatting>
  <conditionalFormatting sqref="CR12">
    <cfRule type="cellIs" dxfId="19337" priority="2784" operator="lessThan">
      <formula>$C$4</formula>
    </cfRule>
  </conditionalFormatting>
  <conditionalFormatting sqref="CR12">
    <cfRule type="cellIs" dxfId="19336" priority="2785" operator="lessThan">
      <formula>$C$4</formula>
    </cfRule>
  </conditionalFormatting>
  <conditionalFormatting sqref="CR13">
    <cfRule type="cellIs" dxfId="19335" priority="2786" operator="lessThan">
      <formula>$C$4</formula>
    </cfRule>
  </conditionalFormatting>
  <conditionalFormatting sqref="CR13">
    <cfRule type="cellIs" dxfId="19334" priority="2787" operator="lessThan">
      <formula>$C$4</formula>
    </cfRule>
  </conditionalFormatting>
  <conditionalFormatting sqref="CR14">
    <cfRule type="cellIs" dxfId="19333" priority="2788" operator="lessThan">
      <formula>$C$4</formula>
    </cfRule>
  </conditionalFormatting>
  <conditionalFormatting sqref="CR14">
    <cfRule type="cellIs" dxfId="19332" priority="2789" operator="lessThan">
      <formula>$C$4</formula>
    </cfRule>
  </conditionalFormatting>
  <conditionalFormatting sqref="CR15">
    <cfRule type="cellIs" dxfId="19331" priority="2790" operator="lessThan">
      <formula>$C$4</formula>
    </cfRule>
  </conditionalFormatting>
  <conditionalFormatting sqref="CR15">
    <cfRule type="cellIs" dxfId="19330" priority="2791" operator="lessThan">
      <formula>$C$4</formula>
    </cfRule>
  </conditionalFormatting>
  <conditionalFormatting sqref="CR16">
    <cfRule type="cellIs" dxfId="19329" priority="2792" operator="lessThan">
      <formula>$C$4</formula>
    </cfRule>
  </conditionalFormatting>
  <conditionalFormatting sqref="CR16">
    <cfRule type="cellIs" dxfId="19328" priority="2793" operator="lessThan">
      <formula>$C$4</formula>
    </cfRule>
  </conditionalFormatting>
  <conditionalFormatting sqref="CR17">
    <cfRule type="cellIs" dxfId="19327" priority="2794" operator="lessThan">
      <formula>$C$4</formula>
    </cfRule>
  </conditionalFormatting>
  <conditionalFormatting sqref="CR17">
    <cfRule type="cellIs" dxfId="19326" priority="2795" operator="lessThan">
      <formula>$C$4</formula>
    </cfRule>
  </conditionalFormatting>
  <conditionalFormatting sqref="CR18">
    <cfRule type="cellIs" dxfId="19325" priority="2796" operator="lessThan">
      <formula>$C$4</formula>
    </cfRule>
  </conditionalFormatting>
  <conditionalFormatting sqref="CR18">
    <cfRule type="cellIs" dxfId="19324" priority="2797" operator="lessThan">
      <formula>$C$4</formula>
    </cfRule>
  </conditionalFormatting>
  <conditionalFormatting sqref="CR19">
    <cfRule type="cellIs" dxfId="19323" priority="2798" operator="lessThan">
      <formula>$C$4</formula>
    </cfRule>
  </conditionalFormatting>
  <conditionalFormatting sqref="CR19">
    <cfRule type="cellIs" dxfId="19322" priority="2799" operator="lessThan">
      <formula>$C$4</formula>
    </cfRule>
  </conditionalFormatting>
  <conditionalFormatting sqref="CR20">
    <cfRule type="cellIs" dxfId="19321" priority="2800" operator="lessThan">
      <formula>$C$4</formula>
    </cfRule>
  </conditionalFormatting>
  <conditionalFormatting sqref="CR20">
    <cfRule type="cellIs" dxfId="19320" priority="2801" operator="lessThan">
      <formula>$C$4</formula>
    </cfRule>
  </conditionalFormatting>
  <conditionalFormatting sqref="CR21">
    <cfRule type="cellIs" dxfId="19319" priority="2802" operator="lessThan">
      <formula>$C$4</formula>
    </cfRule>
  </conditionalFormatting>
  <conditionalFormatting sqref="CR21">
    <cfRule type="cellIs" dxfId="19318" priority="2803" operator="lessThan">
      <formula>$C$4</formula>
    </cfRule>
  </conditionalFormatting>
  <conditionalFormatting sqref="CR22">
    <cfRule type="cellIs" dxfId="19317" priority="2804" operator="lessThan">
      <formula>$C$4</formula>
    </cfRule>
  </conditionalFormatting>
  <conditionalFormatting sqref="CR22">
    <cfRule type="cellIs" dxfId="19316" priority="2805" operator="lessThan">
      <formula>$C$4</formula>
    </cfRule>
  </conditionalFormatting>
  <conditionalFormatting sqref="CR23">
    <cfRule type="cellIs" dxfId="19315" priority="2806" operator="lessThan">
      <formula>$C$4</formula>
    </cfRule>
  </conditionalFormatting>
  <conditionalFormatting sqref="CR23">
    <cfRule type="cellIs" dxfId="19314" priority="2807" operator="lessThan">
      <formula>$C$4</formula>
    </cfRule>
  </conditionalFormatting>
  <conditionalFormatting sqref="CR24">
    <cfRule type="cellIs" dxfId="19313" priority="2808" operator="lessThan">
      <formula>$C$4</formula>
    </cfRule>
  </conditionalFormatting>
  <conditionalFormatting sqref="CR24">
    <cfRule type="cellIs" dxfId="19312" priority="2809" operator="lessThan">
      <formula>$C$4</formula>
    </cfRule>
  </conditionalFormatting>
  <conditionalFormatting sqref="CR25">
    <cfRule type="cellIs" dxfId="19311" priority="2810" operator="lessThan">
      <formula>$C$4</formula>
    </cfRule>
  </conditionalFormatting>
  <conditionalFormatting sqref="CR25">
    <cfRule type="cellIs" dxfId="19310" priority="2811" operator="lessThan">
      <formula>$C$4</formula>
    </cfRule>
  </conditionalFormatting>
  <conditionalFormatting sqref="CR26">
    <cfRule type="cellIs" dxfId="19309" priority="2812" operator="lessThan">
      <formula>$C$4</formula>
    </cfRule>
  </conditionalFormatting>
  <conditionalFormatting sqref="CR26">
    <cfRule type="cellIs" dxfId="19308" priority="2813" operator="lessThan">
      <formula>$C$4</formula>
    </cfRule>
  </conditionalFormatting>
  <conditionalFormatting sqref="CR27">
    <cfRule type="cellIs" dxfId="19307" priority="2814" operator="lessThan">
      <formula>$C$4</formula>
    </cfRule>
  </conditionalFormatting>
  <conditionalFormatting sqref="CR27">
    <cfRule type="cellIs" dxfId="19306" priority="2815" operator="lessThan">
      <formula>$C$4</formula>
    </cfRule>
  </conditionalFormatting>
  <conditionalFormatting sqref="CR28">
    <cfRule type="cellIs" dxfId="19305" priority="2816" operator="lessThan">
      <formula>$C$4</formula>
    </cfRule>
  </conditionalFormatting>
  <conditionalFormatting sqref="CR28">
    <cfRule type="cellIs" dxfId="19304" priority="2817" operator="lessThan">
      <formula>$C$4</formula>
    </cfRule>
  </conditionalFormatting>
  <conditionalFormatting sqref="CR29">
    <cfRule type="cellIs" dxfId="19303" priority="2818" operator="lessThan">
      <formula>$C$4</formula>
    </cfRule>
  </conditionalFormatting>
  <conditionalFormatting sqref="CR29">
    <cfRule type="cellIs" dxfId="19302" priority="2819" operator="lessThan">
      <formula>$C$4</formula>
    </cfRule>
  </conditionalFormatting>
  <conditionalFormatting sqref="CR30">
    <cfRule type="cellIs" dxfId="19301" priority="2820" operator="lessThan">
      <formula>$C$4</formula>
    </cfRule>
  </conditionalFormatting>
  <conditionalFormatting sqref="CR30">
    <cfRule type="cellIs" dxfId="19300" priority="2821" operator="lessThan">
      <formula>$C$4</formula>
    </cfRule>
  </conditionalFormatting>
  <conditionalFormatting sqref="CR31">
    <cfRule type="cellIs" dxfId="19299" priority="2822" operator="lessThan">
      <formula>$C$4</formula>
    </cfRule>
  </conditionalFormatting>
  <conditionalFormatting sqref="CR31">
    <cfRule type="cellIs" dxfId="19298" priority="2823" operator="lessThan">
      <formula>$C$4</formula>
    </cfRule>
  </conditionalFormatting>
  <conditionalFormatting sqref="CR32">
    <cfRule type="cellIs" dxfId="19297" priority="2824" operator="lessThan">
      <formula>$C$4</formula>
    </cfRule>
  </conditionalFormatting>
  <conditionalFormatting sqref="CR32">
    <cfRule type="cellIs" dxfId="19296" priority="2825" operator="lessThan">
      <formula>$C$4</formula>
    </cfRule>
  </conditionalFormatting>
  <conditionalFormatting sqref="CR33">
    <cfRule type="cellIs" dxfId="19295" priority="2826" operator="lessThan">
      <formula>$C$4</formula>
    </cfRule>
  </conditionalFormatting>
  <conditionalFormatting sqref="CR33">
    <cfRule type="cellIs" dxfId="19294" priority="2827" operator="lessThan">
      <formula>$C$4</formula>
    </cfRule>
  </conditionalFormatting>
  <conditionalFormatting sqref="CR34">
    <cfRule type="cellIs" dxfId="19293" priority="2828" operator="lessThan">
      <formula>$C$4</formula>
    </cfRule>
  </conditionalFormatting>
  <conditionalFormatting sqref="CR34">
    <cfRule type="cellIs" dxfId="19292" priority="2829" operator="lessThan">
      <formula>$C$4</formula>
    </cfRule>
  </conditionalFormatting>
  <conditionalFormatting sqref="CR35">
    <cfRule type="cellIs" dxfId="19291" priority="2830" operator="lessThan">
      <formula>$C$4</formula>
    </cfRule>
  </conditionalFormatting>
  <conditionalFormatting sqref="CR35">
    <cfRule type="cellIs" dxfId="19290" priority="2831" operator="lessThan">
      <formula>$C$4</formula>
    </cfRule>
  </conditionalFormatting>
  <conditionalFormatting sqref="CR36">
    <cfRule type="cellIs" dxfId="19289" priority="2832" operator="lessThan">
      <formula>$C$4</formula>
    </cfRule>
  </conditionalFormatting>
  <conditionalFormatting sqref="CR36">
    <cfRule type="cellIs" dxfId="19288" priority="2833" operator="lessThan">
      <formula>$C$4</formula>
    </cfRule>
  </conditionalFormatting>
  <conditionalFormatting sqref="CR37">
    <cfRule type="cellIs" dxfId="19287" priority="2834" operator="lessThan">
      <formula>$C$4</formula>
    </cfRule>
  </conditionalFormatting>
  <conditionalFormatting sqref="CR37">
    <cfRule type="cellIs" dxfId="19286" priority="2835" operator="lessThan">
      <formula>$C$4</formula>
    </cfRule>
  </conditionalFormatting>
  <conditionalFormatting sqref="CR38">
    <cfRule type="cellIs" dxfId="19285" priority="2836" operator="lessThan">
      <formula>$C$4</formula>
    </cfRule>
  </conditionalFormatting>
  <conditionalFormatting sqref="CR38">
    <cfRule type="cellIs" dxfId="19284" priority="2837" operator="lessThan">
      <formula>$C$4</formula>
    </cfRule>
  </conditionalFormatting>
  <conditionalFormatting sqref="CR39">
    <cfRule type="cellIs" dxfId="19283" priority="2838" operator="lessThan">
      <formula>$C$4</formula>
    </cfRule>
  </conditionalFormatting>
  <conditionalFormatting sqref="CR39">
    <cfRule type="cellIs" dxfId="19282" priority="2839" operator="lessThan">
      <formula>$C$4</formula>
    </cfRule>
  </conditionalFormatting>
  <conditionalFormatting sqref="CR40">
    <cfRule type="cellIs" dxfId="19281" priority="2840" operator="lessThan">
      <formula>$C$4</formula>
    </cfRule>
  </conditionalFormatting>
  <conditionalFormatting sqref="CR40">
    <cfRule type="cellIs" dxfId="19280" priority="2841" operator="lessThan">
      <formula>$C$4</formula>
    </cfRule>
  </conditionalFormatting>
  <conditionalFormatting sqref="CR41">
    <cfRule type="cellIs" dxfId="19279" priority="2842" operator="lessThan">
      <formula>$C$4</formula>
    </cfRule>
  </conditionalFormatting>
  <conditionalFormatting sqref="CR41">
    <cfRule type="cellIs" dxfId="19278" priority="2843" operator="lessThan">
      <formula>$C$4</formula>
    </cfRule>
  </conditionalFormatting>
  <conditionalFormatting sqref="CR42">
    <cfRule type="cellIs" dxfId="19277" priority="2844" operator="lessThan">
      <formula>$C$4</formula>
    </cfRule>
  </conditionalFormatting>
  <conditionalFormatting sqref="CR42">
    <cfRule type="cellIs" dxfId="19276" priority="2845" operator="lessThan">
      <formula>$C$4</formula>
    </cfRule>
  </conditionalFormatting>
  <conditionalFormatting sqref="CR43">
    <cfRule type="cellIs" dxfId="19275" priority="2846" operator="lessThan">
      <formula>$C$4</formula>
    </cfRule>
  </conditionalFormatting>
  <conditionalFormatting sqref="CR43">
    <cfRule type="cellIs" dxfId="19274" priority="2847" operator="lessThan">
      <formula>$C$4</formula>
    </cfRule>
  </conditionalFormatting>
  <conditionalFormatting sqref="CR44">
    <cfRule type="cellIs" dxfId="19273" priority="2848" operator="lessThan">
      <formula>$C$4</formula>
    </cfRule>
  </conditionalFormatting>
  <conditionalFormatting sqref="CR44">
    <cfRule type="cellIs" dxfId="19272" priority="2849" operator="lessThan">
      <formula>$C$4</formula>
    </cfRule>
  </conditionalFormatting>
  <conditionalFormatting sqref="CR45">
    <cfRule type="cellIs" dxfId="19271" priority="2850" operator="lessThan">
      <formula>$C$4</formula>
    </cfRule>
  </conditionalFormatting>
  <conditionalFormatting sqref="CR45">
    <cfRule type="cellIs" dxfId="19270" priority="2851" operator="lessThan">
      <formula>$C$4</formula>
    </cfRule>
  </conditionalFormatting>
  <conditionalFormatting sqref="CR46">
    <cfRule type="cellIs" dxfId="19269" priority="2852" operator="lessThan">
      <formula>$C$4</formula>
    </cfRule>
  </conditionalFormatting>
  <conditionalFormatting sqref="CR46">
    <cfRule type="cellIs" dxfId="19268" priority="2853" operator="lessThan">
      <formula>$C$4</formula>
    </cfRule>
  </conditionalFormatting>
  <conditionalFormatting sqref="CR47">
    <cfRule type="cellIs" dxfId="19267" priority="2854" operator="lessThan">
      <formula>$C$4</formula>
    </cfRule>
  </conditionalFormatting>
  <conditionalFormatting sqref="CR47">
    <cfRule type="cellIs" dxfId="19266" priority="2855" operator="lessThan">
      <formula>$C$4</formula>
    </cfRule>
  </conditionalFormatting>
  <conditionalFormatting sqref="CR48">
    <cfRule type="cellIs" dxfId="19265" priority="2856" operator="lessThan">
      <formula>$C$4</formula>
    </cfRule>
  </conditionalFormatting>
  <conditionalFormatting sqref="CR48">
    <cfRule type="cellIs" dxfId="19264" priority="2857" operator="lessThan">
      <formula>$C$4</formula>
    </cfRule>
  </conditionalFormatting>
  <conditionalFormatting sqref="CR49">
    <cfRule type="cellIs" dxfId="19263" priority="2858" operator="lessThan">
      <formula>$C$4</formula>
    </cfRule>
  </conditionalFormatting>
  <conditionalFormatting sqref="CR49">
    <cfRule type="cellIs" dxfId="19262" priority="2859" operator="lessThan">
      <formula>$C$4</formula>
    </cfRule>
  </conditionalFormatting>
  <conditionalFormatting sqref="CR50">
    <cfRule type="cellIs" dxfId="19261" priority="2860" operator="lessThan">
      <formula>$C$4</formula>
    </cfRule>
  </conditionalFormatting>
  <conditionalFormatting sqref="CR50">
    <cfRule type="cellIs" dxfId="19260" priority="2861" operator="lessThan">
      <formula>$C$4</formula>
    </cfRule>
  </conditionalFormatting>
  <conditionalFormatting sqref="CR51">
    <cfRule type="cellIs" dxfId="19259" priority="2862" operator="lessThan">
      <formula>$C$4</formula>
    </cfRule>
  </conditionalFormatting>
  <conditionalFormatting sqref="CR51">
    <cfRule type="cellIs" dxfId="19258" priority="2863" operator="lessThan">
      <formula>$C$4</formula>
    </cfRule>
  </conditionalFormatting>
  <conditionalFormatting sqref="CR52">
    <cfRule type="cellIs" dxfId="19257" priority="2864" operator="lessThan">
      <formula>$C$4</formula>
    </cfRule>
  </conditionalFormatting>
  <conditionalFormatting sqref="CR52">
    <cfRule type="cellIs" dxfId="19256" priority="2865" operator="lessThan">
      <formula>$C$4</formula>
    </cfRule>
  </conditionalFormatting>
  <conditionalFormatting sqref="CR53">
    <cfRule type="cellIs" dxfId="19255" priority="2866" operator="lessThan">
      <formula>$C$4</formula>
    </cfRule>
  </conditionalFormatting>
  <conditionalFormatting sqref="CR53">
    <cfRule type="cellIs" dxfId="19254" priority="2867" operator="lessThan">
      <formula>$C$4</formula>
    </cfRule>
  </conditionalFormatting>
  <conditionalFormatting sqref="CR54">
    <cfRule type="cellIs" dxfId="19253" priority="2868" operator="lessThan">
      <formula>$C$4</formula>
    </cfRule>
  </conditionalFormatting>
  <conditionalFormatting sqref="CR54">
    <cfRule type="cellIs" dxfId="19252" priority="2869" operator="lessThan">
      <formula>$C$4</formula>
    </cfRule>
  </conditionalFormatting>
  <conditionalFormatting sqref="CR55">
    <cfRule type="cellIs" dxfId="19251" priority="2870" operator="lessThan">
      <formula>$C$4</formula>
    </cfRule>
  </conditionalFormatting>
  <conditionalFormatting sqref="CR55">
    <cfRule type="cellIs" dxfId="19250" priority="2871" operator="lessThan">
      <formula>$C$4</formula>
    </cfRule>
  </conditionalFormatting>
  <conditionalFormatting sqref="CR56">
    <cfRule type="cellIs" dxfId="19249" priority="2872" operator="lessThan">
      <formula>$C$4</formula>
    </cfRule>
  </conditionalFormatting>
  <conditionalFormatting sqref="CR56">
    <cfRule type="cellIs" dxfId="19248" priority="2873" operator="lessThan">
      <formula>$C$4</formula>
    </cfRule>
  </conditionalFormatting>
  <conditionalFormatting sqref="CR57">
    <cfRule type="cellIs" dxfId="19247" priority="2874" operator="lessThan">
      <formula>$C$4</formula>
    </cfRule>
  </conditionalFormatting>
  <conditionalFormatting sqref="CR57">
    <cfRule type="cellIs" dxfId="19246" priority="2875" operator="lessThan">
      <formula>$C$4</formula>
    </cfRule>
  </conditionalFormatting>
  <conditionalFormatting sqref="CR58">
    <cfRule type="cellIs" dxfId="19245" priority="2876" operator="lessThan">
      <formula>$C$4</formula>
    </cfRule>
  </conditionalFormatting>
  <conditionalFormatting sqref="CR58">
    <cfRule type="cellIs" dxfId="19244" priority="2877" operator="lessThan">
      <formula>$C$4</formula>
    </cfRule>
  </conditionalFormatting>
  <conditionalFormatting sqref="CR59">
    <cfRule type="cellIs" dxfId="19243" priority="2878" operator="lessThan">
      <formula>$C$4</formula>
    </cfRule>
  </conditionalFormatting>
  <conditionalFormatting sqref="CR59">
    <cfRule type="cellIs" dxfId="19242" priority="2879" operator="lessThan">
      <formula>$C$4</formula>
    </cfRule>
  </conditionalFormatting>
  <conditionalFormatting sqref="CR60">
    <cfRule type="cellIs" dxfId="19241" priority="2880" operator="lessThan">
      <formula>$C$4</formula>
    </cfRule>
  </conditionalFormatting>
  <conditionalFormatting sqref="CR60">
    <cfRule type="cellIs" dxfId="19240" priority="2881" operator="lessThan">
      <formula>$C$4</formula>
    </cfRule>
  </conditionalFormatting>
  <conditionalFormatting sqref="L11">
    <cfRule type="cellIs" dxfId="19239" priority="2882" operator="lessThan">
      <formula>$C$4</formula>
    </cfRule>
  </conditionalFormatting>
  <conditionalFormatting sqref="L11">
    <cfRule type="cellIs" dxfId="19238" priority="2883" operator="lessThan">
      <formula>$C$4</formula>
    </cfRule>
  </conditionalFormatting>
  <conditionalFormatting sqref="L12">
    <cfRule type="cellIs" dxfId="19237" priority="2884" operator="lessThan">
      <formula>$C$4</formula>
    </cfRule>
  </conditionalFormatting>
  <conditionalFormatting sqref="L12">
    <cfRule type="cellIs" dxfId="19236" priority="2885" operator="lessThan">
      <formula>$C$4</formula>
    </cfRule>
  </conditionalFormatting>
  <conditionalFormatting sqref="L13">
    <cfRule type="cellIs" dxfId="19235" priority="2886" operator="lessThan">
      <formula>$C$4</formula>
    </cfRule>
  </conditionalFormatting>
  <conditionalFormatting sqref="L13">
    <cfRule type="cellIs" dxfId="19234" priority="2887" operator="lessThan">
      <formula>$C$4</formula>
    </cfRule>
  </conditionalFormatting>
  <conditionalFormatting sqref="L14">
    <cfRule type="cellIs" dxfId="19233" priority="2888" operator="lessThan">
      <formula>$C$4</formula>
    </cfRule>
  </conditionalFormatting>
  <conditionalFormatting sqref="L14">
    <cfRule type="cellIs" dxfId="19232" priority="2889" operator="lessThan">
      <formula>$C$4</formula>
    </cfRule>
  </conditionalFormatting>
  <conditionalFormatting sqref="L15">
    <cfRule type="cellIs" dxfId="19231" priority="2890" operator="lessThan">
      <formula>$C$4</formula>
    </cfRule>
  </conditionalFormatting>
  <conditionalFormatting sqref="L15">
    <cfRule type="cellIs" dxfId="19230" priority="2891" operator="lessThan">
      <formula>$C$4</formula>
    </cfRule>
  </conditionalFormatting>
  <conditionalFormatting sqref="L16">
    <cfRule type="cellIs" dxfId="19229" priority="2892" operator="lessThan">
      <formula>$C$4</formula>
    </cfRule>
  </conditionalFormatting>
  <conditionalFormatting sqref="L16">
    <cfRule type="cellIs" dxfId="19228" priority="2893" operator="lessThan">
      <formula>$C$4</formula>
    </cfRule>
  </conditionalFormatting>
  <conditionalFormatting sqref="L17">
    <cfRule type="cellIs" dxfId="19227" priority="2894" operator="lessThan">
      <formula>$C$4</formula>
    </cfRule>
  </conditionalFormatting>
  <conditionalFormatting sqref="L17">
    <cfRule type="cellIs" dxfId="19226" priority="2895" operator="lessThan">
      <formula>$C$4</formula>
    </cfRule>
  </conditionalFormatting>
  <conditionalFormatting sqref="L18">
    <cfRule type="cellIs" dxfId="19225" priority="2896" operator="lessThan">
      <formula>$C$4</formula>
    </cfRule>
  </conditionalFormatting>
  <conditionalFormatting sqref="L18">
    <cfRule type="cellIs" dxfId="19224" priority="2897" operator="lessThan">
      <formula>$C$4</formula>
    </cfRule>
  </conditionalFormatting>
  <conditionalFormatting sqref="L19">
    <cfRule type="cellIs" dxfId="19223" priority="2898" operator="lessThan">
      <formula>$C$4</formula>
    </cfRule>
  </conditionalFormatting>
  <conditionalFormatting sqref="L19">
    <cfRule type="cellIs" dxfId="19222" priority="2899" operator="lessThan">
      <formula>$C$4</formula>
    </cfRule>
  </conditionalFormatting>
  <conditionalFormatting sqref="L20">
    <cfRule type="cellIs" dxfId="19221" priority="2900" operator="lessThan">
      <formula>$C$4</formula>
    </cfRule>
  </conditionalFormatting>
  <conditionalFormatting sqref="L20">
    <cfRule type="cellIs" dxfId="19220" priority="2901" operator="lessThan">
      <formula>$C$4</formula>
    </cfRule>
  </conditionalFormatting>
  <conditionalFormatting sqref="L21">
    <cfRule type="cellIs" dxfId="19219" priority="2902" operator="lessThan">
      <formula>$C$4</formula>
    </cfRule>
  </conditionalFormatting>
  <conditionalFormatting sqref="L21">
    <cfRule type="cellIs" dxfId="19218" priority="2903" operator="lessThan">
      <formula>$C$4</formula>
    </cfRule>
  </conditionalFormatting>
  <conditionalFormatting sqref="L22">
    <cfRule type="cellIs" dxfId="19217" priority="2904" operator="lessThan">
      <formula>$C$4</formula>
    </cfRule>
  </conditionalFormatting>
  <conditionalFormatting sqref="L22">
    <cfRule type="cellIs" dxfId="19216" priority="2905" operator="lessThan">
      <formula>$C$4</formula>
    </cfRule>
  </conditionalFormatting>
  <conditionalFormatting sqref="L23">
    <cfRule type="cellIs" dxfId="19215" priority="2906" operator="lessThan">
      <formula>$C$4</formula>
    </cfRule>
  </conditionalFormatting>
  <conditionalFormatting sqref="L23">
    <cfRule type="cellIs" dxfId="19214" priority="2907" operator="lessThan">
      <formula>$C$4</formula>
    </cfRule>
  </conditionalFormatting>
  <conditionalFormatting sqref="L24">
    <cfRule type="cellIs" dxfId="19213" priority="2908" operator="lessThan">
      <formula>$C$4</formula>
    </cfRule>
  </conditionalFormatting>
  <conditionalFormatting sqref="L24">
    <cfRule type="cellIs" dxfId="19212" priority="2909" operator="lessThan">
      <formula>$C$4</formula>
    </cfRule>
  </conditionalFormatting>
  <conditionalFormatting sqref="L25">
    <cfRule type="cellIs" dxfId="19211" priority="2910" operator="lessThan">
      <formula>$C$4</formula>
    </cfRule>
  </conditionalFormatting>
  <conditionalFormatting sqref="L25">
    <cfRule type="cellIs" dxfId="19210" priority="2911" operator="lessThan">
      <formula>$C$4</formula>
    </cfRule>
  </conditionalFormatting>
  <conditionalFormatting sqref="L26">
    <cfRule type="cellIs" dxfId="19209" priority="2912" operator="lessThan">
      <formula>$C$4</formula>
    </cfRule>
  </conditionalFormatting>
  <conditionalFormatting sqref="L26">
    <cfRule type="cellIs" dxfId="19208" priority="2913" operator="lessThan">
      <formula>$C$4</formula>
    </cfRule>
  </conditionalFormatting>
  <conditionalFormatting sqref="L27">
    <cfRule type="cellIs" dxfId="19207" priority="2914" operator="lessThan">
      <formula>$C$4</formula>
    </cfRule>
  </conditionalFormatting>
  <conditionalFormatting sqref="L27">
    <cfRule type="cellIs" dxfId="19206" priority="2915" operator="lessThan">
      <formula>$C$4</formula>
    </cfRule>
  </conditionalFormatting>
  <conditionalFormatting sqref="L28">
    <cfRule type="cellIs" dxfId="19205" priority="2916" operator="lessThan">
      <formula>$C$4</formula>
    </cfRule>
  </conditionalFormatting>
  <conditionalFormatting sqref="L28">
    <cfRule type="cellIs" dxfId="19204" priority="2917" operator="lessThan">
      <formula>$C$4</formula>
    </cfRule>
  </conditionalFormatting>
  <conditionalFormatting sqref="L29">
    <cfRule type="cellIs" dxfId="19203" priority="2918" operator="lessThan">
      <formula>$C$4</formula>
    </cfRule>
  </conditionalFormatting>
  <conditionalFormatting sqref="L29">
    <cfRule type="cellIs" dxfId="19202" priority="2919" operator="lessThan">
      <formula>$C$4</formula>
    </cfRule>
  </conditionalFormatting>
  <conditionalFormatting sqref="L30">
    <cfRule type="cellIs" dxfId="19201" priority="2920" operator="lessThan">
      <formula>$C$4</formula>
    </cfRule>
  </conditionalFormatting>
  <conditionalFormatting sqref="L30">
    <cfRule type="cellIs" dxfId="19200" priority="2921" operator="lessThan">
      <formula>$C$4</formula>
    </cfRule>
  </conditionalFormatting>
  <conditionalFormatting sqref="L31">
    <cfRule type="cellIs" dxfId="19199" priority="2922" operator="lessThan">
      <formula>$C$4</formula>
    </cfRule>
  </conditionalFormatting>
  <conditionalFormatting sqref="L31">
    <cfRule type="cellIs" dxfId="19198" priority="2923" operator="lessThan">
      <formula>$C$4</formula>
    </cfRule>
  </conditionalFormatting>
  <conditionalFormatting sqref="L32">
    <cfRule type="cellIs" dxfId="19197" priority="2924" operator="lessThan">
      <formula>$C$4</formula>
    </cfRule>
  </conditionalFormatting>
  <conditionalFormatting sqref="L32">
    <cfRule type="cellIs" dxfId="19196" priority="2925" operator="lessThan">
      <formula>$C$4</formula>
    </cfRule>
  </conditionalFormatting>
  <conditionalFormatting sqref="L33">
    <cfRule type="cellIs" dxfId="19195" priority="2926" operator="lessThan">
      <formula>$C$4</formula>
    </cfRule>
  </conditionalFormatting>
  <conditionalFormatting sqref="L33">
    <cfRule type="cellIs" dxfId="19194" priority="2927" operator="lessThan">
      <formula>$C$4</formula>
    </cfRule>
  </conditionalFormatting>
  <conditionalFormatting sqref="L34">
    <cfRule type="cellIs" dxfId="19193" priority="2928" operator="lessThan">
      <formula>$C$4</formula>
    </cfRule>
  </conditionalFormatting>
  <conditionalFormatting sqref="L34">
    <cfRule type="cellIs" dxfId="19192" priority="2929" operator="lessThan">
      <formula>$C$4</formula>
    </cfRule>
  </conditionalFormatting>
  <conditionalFormatting sqref="L35">
    <cfRule type="cellIs" dxfId="19191" priority="2930" operator="lessThan">
      <formula>$C$4</formula>
    </cfRule>
  </conditionalFormatting>
  <conditionalFormatting sqref="L35">
    <cfRule type="cellIs" dxfId="19190" priority="2931" operator="lessThan">
      <formula>$C$4</formula>
    </cfRule>
  </conditionalFormatting>
  <conditionalFormatting sqref="L36">
    <cfRule type="cellIs" dxfId="19189" priority="2932" operator="lessThan">
      <formula>$C$4</formula>
    </cfRule>
  </conditionalFormatting>
  <conditionalFormatting sqref="L36">
    <cfRule type="cellIs" dxfId="19188" priority="2933" operator="lessThan">
      <formula>$C$4</formula>
    </cfRule>
  </conditionalFormatting>
  <conditionalFormatting sqref="L37">
    <cfRule type="cellIs" dxfId="19187" priority="2934" operator="lessThan">
      <formula>$C$4</formula>
    </cfRule>
  </conditionalFormatting>
  <conditionalFormatting sqref="L37">
    <cfRule type="cellIs" dxfId="19186" priority="2935" operator="lessThan">
      <formula>$C$4</formula>
    </cfRule>
  </conditionalFormatting>
  <conditionalFormatting sqref="L38">
    <cfRule type="cellIs" dxfId="19185" priority="2936" operator="lessThan">
      <formula>$C$4</formula>
    </cfRule>
  </conditionalFormatting>
  <conditionalFormatting sqref="L38">
    <cfRule type="cellIs" dxfId="19184" priority="2937" operator="lessThan">
      <formula>$C$4</formula>
    </cfRule>
  </conditionalFormatting>
  <conditionalFormatting sqref="L39">
    <cfRule type="cellIs" dxfId="19183" priority="2938" operator="lessThan">
      <formula>$C$4</formula>
    </cfRule>
  </conditionalFormatting>
  <conditionalFormatting sqref="L39">
    <cfRule type="cellIs" dxfId="19182" priority="2939" operator="lessThan">
      <formula>$C$4</formula>
    </cfRule>
  </conditionalFormatting>
  <conditionalFormatting sqref="L40">
    <cfRule type="cellIs" dxfId="19181" priority="2940" operator="lessThan">
      <formula>$C$4</formula>
    </cfRule>
  </conditionalFormatting>
  <conditionalFormatting sqref="L40">
    <cfRule type="cellIs" dxfId="19180" priority="2941" operator="lessThan">
      <formula>$C$4</formula>
    </cfRule>
  </conditionalFormatting>
  <conditionalFormatting sqref="L41">
    <cfRule type="cellIs" dxfId="19179" priority="2942" operator="lessThan">
      <formula>$C$4</formula>
    </cfRule>
  </conditionalFormatting>
  <conditionalFormatting sqref="L41">
    <cfRule type="cellIs" dxfId="19178" priority="2943" operator="lessThan">
      <formula>$C$4</formula>
    </cfRule>
  </conditionalFormatting>
  <conditionalFormatting sqref="L42">
    <cfRule type="cellIs" dxfId="19177" priority="2944" operator="lessThan">
      <formula>$C$4</formula>
    </cfRule>
  </conditionalFormatting>
  <conditionalFormatting sqref="L42">
    <cfRule type="cellIs" dxfId="19176" priority="2945" operator="lessThan">
      <formula>$C$4</formula>
    </cfRule>
  </conditionalFormatting>
  <conditionalFormatting sqref="L43">
    <cfRule type="cellIs" dxfId="19175" priority="2946" operator="lessThan">
      <formula>$C$4</formula>
    </cfRule>
  </conditionalFormatting>
  <conditionalFormatting sqref="L43">
    <cfRule type="cellIs" dxfId="19174" priority="2947" operator="lessThan">
      <formula>$C$4</formula>
    </cfRule>
  </conditionalFormatting>
  <conditionalFormatting sqref="L44">
    <cfRule type="cellIs" dxfId="19173" priority="2948" operator="lessThan">
      <formula>$C$4</formula>
    </cfRule>
  </conditionalFormatting>
  <conditionalFormatting sqref="L44">
    <cfRule type="cellIs" dxfId="19172" priority="2949" operator="lessThan">
      <formula>$C$4</formula>
    </cfRule>
  </conditionalFormatting>
  <conditionalFormatting sqref="L45">
    <cfRule type="cellIs" dxfId="19171" priority="2950" operator="lessThan">
      <formula>$C$4</formula>
    </cfRule>
  </conditionalFormatting>
  <conditionalFormatting sqref="L45">
    <cfRule type="cellIs" dxfId="19170" priority="2951" operator="lessThan">
      <formula>$C$4</formula>
    </cfRule>
  </conditionalFormatting>
  <conditionalFormatting sqref="L46">
    <cfRule type="cellIs" dxfId="19169" priority="2952" operator="lessThan">
      <formula>$C$4</formula>
    </cfRule>
  </conditionalFormatting>
  <conditionalFormatting sqref="L46">
    <cfRule type="cellIs" dxfId="19168" priority="2953" operator="lessThan">
      <formula>$C$4</formula>
    </cfRule>
  </conditionalFormatting>
  <conditionalFormatting sqref="L47">
    <cfRule type="cellIs" dxfId="19167" priority="2954" operator="lessThan">
      <formula>$C$4</formula>
    </cfRule>
  </conditionalFormatting>
  <conditionalFormatting sqref="L47">
    <cfRule type="cellIs" dxfId="19166" priority="2955" operator="lessThan">
      <formula>$C$4</formula>
    </cfRule>
  </conditionalFormatting>
  <conditionalFormatting sqref="L48">
    <cfRule type="cellIs" dxfId="19165" priority="2956" operator="lessThan">
      <formula>$C$4</formula>
    </cfRule>
  </conditionalFormatting>
  <conditionalFormatting sqref="L48">
    <cfRule type="cellIs" dxfId="19164" priority="2957" operator="lessThan">
      <formula>$C$4</formula>
    </cfRule>
  </conditionalFormatting>
  <conditionalFormatting sqref="L49">
    <cfRule type="cellIs" dxfId="19163" priority="2958" operator="lessThan">
      <formula>$C$4</formula>
    </cfRule>
  </conditionalFormatting>
  <conditionalFormatting sqref="L49">
    <cfRule type="cellIs" dxfId="19162" priority="2959" operator="lessThan">
      <formula>$C$4</formula>
    </cfRule>
  </conditionalFormatting>
  <conditionalFormatting sqref="L50">
    <cfRule type="cellIs" dxfId="19161" priority="2960" operator="lessThan">
      <formula>$C$4</formula>
    </cfRule>
  </conditionalFormatting>
  <conditionalFormatting sqref="L50">
    <cfRule type="cellIs" dxfId="19160" priority="2961" operator="lessThan">
      <formula>$C$4</formula>
    </cfRule>
  </conditionalFormatting>
  <conditionalFormatting sqref="L51">
    <cfRule type="cellIs" dxfId="19159" priority="2962" operator="lessThan">
      <formula>$C$4</formula>
    </cfRule>
  </conditionalFormatting>
  <conditionalFormatting sqref="L51">
    <cfRule type="cellIs" dxfId="19158" priority="2963" operator="lessThan">
      <formula>$C$4</formula>
    </cfRule>
  </conditionalFormatting>
  <conditionalFormatting sqref="L52">
    <cfRule type="cellIs" dxfId="19157" priority="2964" operator="lessThan">
      <formula>$C$4</formula>
    </cfRule>
  </conditionalFormatting>
  <conditionalFormatting sqref="L52">
    <cfRule type="cellIs" dxfId="19156" priority="2965" operator="lessThan">
      <formula>$C$4</formula>
    </cfRule>
  </conditionalFormatting>
  <conditionalFormatting sqref="L53">
    <cfRule type="cellIs" dxfId="19155" priority="2966" operator="lessThan">
      <formula>$C$4</formula>
    </cfRule>
  </conditionalFormatting>
  <conditionalFormatting sqref="L53">
    <cfRule type="cellIs" dxfId="19154" priority="2967" operator="lessThan">
      <formula>$C$4</formula>
    </cfRule>
  </conditionalFormatting>
  <conditionalFormatting sqref="L54">
    <cfRule type="cellIs" dxfId="19153" priority="2968" operator="lessThan">
      <formula>$C$4</formula>
    </cfRule>
  </conditionalFormatting>
  <conditionalFormatting sqref="L54">
    <cfRule type="cellIs" dxfId="19152" priority="2969" operator="lessThan">
      <formula>$C$4</formula>
    </cfRule>
  </conditionalFormatting>
  <conditionalFormatting sqref="L55">
    <cfRule type="cellIs" dxfId="19151" priority="2970" operator="lessThan">
      <formula>$C$4</formula>
    </cfRule>
  </conditionalFormatting>
  <conditionalFormatting sqref="L55">
    <cfRule type="cellIs" dxfId="19150" priority="2971" operator="lessThan">
      <formula>$C$4</formula>
    </cfRule>
  </conditionalFormatting>
  <conditionalFormatting sqref="L56">
    <cfRule type="cellIs" dxfId="19149" priority="2972" operator="lessThan">
      <formula>$C$4</formula>
    </cfRule>
  </conditionalFormatting>
  <conditionalFormatting sqref="L56">
    <cfRule type="cellIs" dxfId="19148" priority="2973" operator="lessThan">
      <formula>$C$4</formula>
    </cfRule>
  </conditionalFormatting>
  <conditionalFormatting sqref="L57">
    <cfRule type="cellIs" dxfId="19147" priority="2974" operator="lessThan">
      <formula>$C$4</formula>
    </cfRule>
  </conditionalFormatting>
  <conditionalFormatting sqref="L57">
    <cfRule type="cellIs" dxfId="19146" priority="2975" operator="lessThan">
      <formula>$C$4</formula>
    </cfRule>
  </conditionalFormatting>
  <conditionalFormatting sqref="L58">
    <cfRule type="cellIs" dxfId="19145" priority="2976" operator="lessThan">
      <formula>$C$4</formula>
    </cfRule>
  </conditionalFormatting>
  <conditionalFormatting sqref="L58">
    <cfRule type="cellIs" dxfId="19144" priority="2977" operator="lessThan">
      <formula>$C$4</formula>
    </cfRule>
  </conditionalFormatting>
  <conditionalFormatting sqref="L59">
    <cfRule type="cellIs" dxfId="19143" priority="2978" operator="lessThan">
      <formula>$C$4</formula>
    </cfRule>
  </conditionalFormatting>
  <conditionalFormatting sqref="L59">
    <cfRule type="cellIs" dxfId="19142" priority="2979" operator="lessThan">
      <formula>$C$4</formula>
    </cfRule>
  </conditionalFormatting>
  <conditionalFormatting sqref="L60">
    <cfRule type="cellIs" dxfId="19141" priority="2980" operator="lessThan">
      <formula>$C$4</formula>
    </cfRule>
  </conditionalFormatting>
  <conditionalFormatting sqref="L60">
    <cfRule type="cellIs" dxfId="19140" priority="2981" operator="lessThan">
      <formula>$C$4</formula>
    </cfRule>
  </conditionalFormatting>
  <conditionalFormatting sqref="M11">
    <cfRule type="cellIs" dxfId="19139" priority="2982" operator="lessThan">
      <formula>$C$4</formula>
    </cfRule>
  </conditionalFormatting>
  <conditionalFormatting sqref="M11">
    <cfRule type="cellIs" dxfId="19138" priority="2983" operator="lessThan">
      <formula>$C$4</formula>
    </cfRule>
  </conditionalFormatting>
  <conditionalFormatting sqref="M12">
    <cfRule type="cellIs" dxfId="19137" priority="2984" operator="lessThan">
      <formula>$C$4</formula>
    </cfRule>
  </conditionalFormatting>
  <conditionalFormatting sqref="M12">
    <cfRule type="cellIs" dxfId="19136" priority="2985" operator="lessThan">
      <formula>$C$4</formula>
    </cfRule>
  </conditionalFormatting>
  <conditionalFormatting sqref="M13">
    <cfRule type="cellIs" dxfId="19135" priority="2986" operator="lessThan">
      <formula>$C$4</formula>
    </cfRule>
  </conditionalFormatting>
  <conditionalFormatting sqref="M13">
    <cfRule type="cellIs" dxfId="19134" priority="2987" operator="lessThan">
      <formula>$C$4</formula>
    </cfRule>
  </conditionalFormatting>
  <conditionalFormatting sqref="M14">
    <cfRule type="cellIs" dxfId="19133" priority="2988" operator="lessThan">
      <formula>$C$4</formula>
    </cfRule>
  </conditionalFormatting>
  <conditionalFormatting sqref="M14">
    <cfRule type="cellIs" dxfId="19132" priority="2989" operator="lessThan">
      <formula>$C$4</formula>
    </cfRule>
  </conditionalFormatting>
  <conditionalFormatting sqref="M15">
    <cfRule type="cellIs" dxfId="19131" priority="2990" operator="lessThan">
      <formula>$C$4</formula>
    </cfRule>
  </conditionalFormatting>
  <conditionalFormatting sqref="M15">
    <cfRule type="cellIs" dxfId="19130" priority="2991" operator="lessThan">
      <formula>$C$4</formula>
    </cfRule>
  </conditionalFormatting>
  <conditionalFormatting sqref="M16">
    <cfRule type="cellIs" dxfId="19129" priority="2992" operator="lessThan">
      <formula>$C$4</formula>
    </cfRule>
  </conditionalFormatting>
  <conditionalFormatting sqref="M16">
    <cfRule type="cellIs" dxfId="19128" priority="2993" operator="lessThan">
      <formula>$C$4</formula>
    </cfRule>
  </conditionalFormatting>
  <conditionalFormatting sqref="M17">
    <cfRule type="cellIs" dxfId="19127" priority="2994" operator="lessThan">
      <formula>$C$4</formula>
    </cfRule>
  </conditionalFormatting>
  <conditionalFormatting sqref="M17">
    <cfRule type="cellIs" dxfId="19126" priority="2995" operator="lessThan">
      <formula>$C$4</formula>
    </cfRule>
  </conditionalFormatting>
  <conditionalFormatting sqref="M18">
    <cfRule type="cellIs" dxfId="19125" priority="2996" operator="lessThan">
      <formula>$C$4</formula>
    </cfRule>
  </conditionalFormatting>
  <conditionalFormatting sqref="M18">
    <cfRule type="cellIs" dxfId="19124" priority="2997" operator="lessThan">
      <formula>$C$4</formula>
    </cfRule>
  </conditionalFormatting>
  <conditionalFormatting sqref="M19">
    <cfRule type="cellIs" dxfId="19123" priority="2998" operator="lessThan">
      <formula>$C$4</formula>
    </cfRule>
  </conditionalFormatting>
  <conditionalFormatting sqref="M19">
    <cfRule type="cellIs" dxfId="19122" priority="2999" operator="lessThan">
      <formula>$C$4</formula>
    </cfRule>
  </conditionalFormatting>
  <conditionalFormatting sqref="M20">
    <cfRule type="cellIs" dxfId="19121" priority="3000" operator="lessThan">
      <formula>$C$4</formula>
    </cfRule>
  </conditionalFormatting>
  <conditionalFormatting sqref="M20">
    <cfRule type="cellIs" dxfId="19120" priority="3001" operator="lessThan">
      <formula>$C$4</formula>
    </cfRule>
  </conditionalFormatting>
  <conditionalFormatting sqref="M21">
    <cfRule type="cellIs" dxfId="19119" priority="3002" operator="lessThan">
      <formula>$C$4</formula>
    </cfRule>
  </conditionalFormatting>
  <conditionalFormatting sqref="M21">
    <cfRule type="cellIs" dxfId="19118" priority="3003" operator="lessThan">
      <formula>$C$4</formula>
    </cfRule>
  </conditionalFormatting>
  <conditionalFormatting sqref="M22">
    <cfRule type="cellIs" dxfId="19117" priority="3004" operator="lessThan">
      <formula>$C$4</formula>
    </cfRule>
  </conditionalFormatting>
  <conditionalFormatting sqref="M22">
    <cfRule type="cellIs" dxfId="19116" priority="3005" operator="lessThan">
      <formula>$C$4</formula>
    </cfRule>
  </conditionalFormatting>
  <conditionalFormatting sqref="M23">
    <cfRule type="cellIs" dxfId="19115" priority="3006" operator="lessThan">
      <formula>$C$4</formula>
    </cfRule>
  </conditionalFormatting>
  <conditionalFormatting sqref="M23">
    <cfRule type="cellIs" dxfId="19114" priority="3007" operator="lessThan">
      <formula>$C$4</formula>
    </cfRule>
  </conditionalFormatting>
  <conditionalFormatting sqref="M24">
    <cfRule type="cellIs" dxfId="19113" priority="3008" operator="lessThan">
      <formula>$C$4</formula>
    </cfRule>
  </conditionalFormatting>
  <conditionalFormatting sqref="M24">
    <cfRule type="cellIs" dxfId="19112" priority="3009" operator="lessThan">
      <formula>$C$4</formula>
    </cfRule>
  </conditionalFormatting>
  <conditionalFormatting sqref="M25">
    <cfRule type="cellIs" dxfId="19111" priority="3010" operator="lessThan">
      <formula>$C$4</formula>
    </cfRule>
  </conditionalFormatting>
  <conditionalFormatting sqref="M25">
    <cfRule type="cellIs" dxfId="19110" priority="3011" operator="lessThan">
      <formula>$C$4</formula>
    </cfRule>
  </conditionalFormatting>
  <conditionalFormatting sqref="M26">
    <cfRule type="cellIs" dxfId="19109" priority="3012" operator="lessThan">
      <formula>$C$4</formula>
    </cfRule>
  </conditionalFormatting>
  <conditionalFormatting sqref="M26">
    <cfRule type="cellIs" dxfId="19108" priority="3013" operator="lessThan">
      <formula>$C$4</formula>
    </cfRule>
  </conditionalFormatting>
  <conditionalFormatting sqref="M27">
    <cfRule type="cellIs" dxfId="19107" priority="3014" operator="lessThan">
      <formula>$C$4</formula>
    </cfRule>
  </conditionalFormatting>
  <conditionalFormatting sqref="M27">
    <cfRule type="cellIs" dxfId="19106" priority="3015" operator="lessThan">
      <formula>$C$4</formula>
    </cfRule>
  </conditionalFormatting>
  <conditionalFormatting sqref="M28">
    <cfRule type="cellIs" dxfId="19105" priority="3016" operator="lessThan">
      <formula>$C$4</formula>
    </cfRule>
  </conditionalFormatting>
  <conditionalFormatting sqref="M28">
    <cfRule type="cellIs" dxfId="19104" priority="3017" operator="lessThan">
      <formula>$C$4</formula>
    </cfRule>
  </conditionalFormatting>
  <conditionalFormatting sqref="M29">
    <cfRule type="cellIs" dxfId="19103" priority="3018" operator="lessThan">
      <formula>$C$4</formula>
    </cfRule>
  </conditionalFormatting>
  <conditionalFormatting sqref="M29">
    <cfRule type="cellIs" dxfId="19102" priority="3019" operator="lessThan">
      <formula>$C$4</formula>
    </cfRule>
  </conditionalFormatting>
  <conditionalFormatting sqref="M30">
    <cfRule type="cellIs" dxfId="19101" priority="3020" operator="lessThan">
      <formula>$C$4</formula>
    </cfRule>
  </conditionalFormatting>
  <conditionalFormatting sqref="M30">
    <cfRule type="cellIs" dxfId="19100" priority="3021" operator="lessThan">
      <formula>$C$4</formula>
    </cfRule>
  </conditionalFormatting>
  <conditionalFormatting sqref="M31">
    <cfRule type="cellIs" dxfId="19099" priority="3022" operator="lessThan">
      <formula>$C$4</formula>
    </cfRule>
  </conditionalFormatting>
  <conditionalFormatting sqref="M31">
    <cfRule type="cellIs" dxfId="19098" priority="3023" operator="lessThan">
      <formula>$C$4</formula>
    </cfRule>
  </conditionalFormatting>
  <conditionalFormatting sqref="M32">
    <cfRule type="cellIs" dxfId="19097" priority="3024" operator="lessThan">
      <formula>$C$4</formula>
    </cfRule>
  </conditionalFormatting>
  <conditionalFormatting sqref="M32">
    <cfRule type="cellIs" dxfId="19096" priority="3025" operator="lessThan">
      <formula>$C$4</formula>
    </cfRule>
  </conditionalFormatting>
  <conditionalFormatting sqref="M33">
    <cfRule type="cellIs" dxfId="19095" priority="3026" operator="lessThan">
      <formula>$C$4</formula>
    </cfRule>
  </conditionalFormatting>
  <conditionalFormatting sqref="M33">
    <cfRule type="cellIs" dxfId="19094" priority="3027" operator="lessThan">
      <formula>$C$4</formula>
    </cfRule>
  </conditionalFormatting>
  <conditionalFormatting sqref="M34">
    <cfRule type="cellIs" dxfId="19093" priority="3028" operator="lessThan">
      <formula>$C$4</formula>
    </cfRule>
  </conditionalFormatting>
  <conditionalFormatting sqref="M34">
    <cfRule type="cellIs" dxfId="19092" priority="3029" operator="lessThan">
      <formula>$C$4</formula>
    </cfRule>
  </conditionalFormatting>
  <conditionalFormatting sqref="M35">
    <cfRule type="cellIs" dxfId="19091" priority="3030" operator="lessThan">
      <formula>$C$4</formula>
    </cfRule>
  </conditionalFormatting>
  <conditionalFormatting sqref="M35">
    <cfRule type="cellIs" dxfId="19090" priority="3031" operator="lessThan">
      <formula>$C$4</formula>
    </cfRule>
  </conditionalFormatting>
  <conditionalFormatting sqref="M36">
    <cfRule type="cellIs" dxfId="19089" priority="3032" operator="lessThan">
      <formula>$C$4</formula>
    </cfRule>
  </conditionalFormatting>
  <conditionalFormatting sqref="M36">
    <cfRule type="cellIs" dxfId="19088" priority="3033" operator="lessThan">
      <formula>$C$4</formula>
    </cfRule>
  </conditionalFormatting>
  <conditionalFormatting sqref="M37">
    <cfRule type="cellIs" dxfId="19087" priority="3034" operator="lessThan">
      <formula>$C$4</formula>
    </cfRule>
  </conditionalFormatting>
  <conditionalFormatting sqref="M37">
    <cfRule type="cellIs" dxfId="19086" priority="3035" operator="lessThan">
      <formula>$C$4</formula>
    </cfRule>
  </conditionalFormatting>
  <conditionalFormatting sqref="M38">
    <cfRule type="cellIs" dxfId="19085" priority="3036" operator="lessThan">
      <formula>$C$4</formula>
    </cfRule>
  </conditionalFormatting>
  <conditionalFormatting sqref="M38">
    <cfRule type="cellIs" dxfId="19084" priority="3037" operator="lessThan">
      <formula>$C$4</formula>
    </cfRule>
  </conditionalFormatting>
  <conditionalFormatting sqref="M39">
    <cfRule type="cellIs" dxfId="19083" priority="3038" operator="lessThan">
      <formula>$C$4</formula>
    </cfRule>
  </conditionalFormatting>
  <conditionalFormatting sqref="M39">
    <cfRule type="cellIs" dxfId="19082" priority="3039" operator="lessThan">
      <formula>$C$4</formula>
    </cfRule>
  </conditionalFormatting>
  <conditionalFormatting sqref="M40">
    <cfRule type="cellIs" dxfId="19081" priority="3040" operator="lessThan">
      <formula>$C$4</formula>
    </cfRule>
  </conditionalFormatting>
  <conditionalFormatting sqref="M40">
    <cfRule type="cellIs" dxfId="19080" priority="3041" operator="lessThan">
      <formula>$C$4</formula>
    </cfRule>
  </conditionalFormatting>
  <conditionalFormatting sqref="M41">
    <cfRule type="cellIs" dxfId="19079" priority="3042" operator="lessThan">
      <formula>$C$4</formula>
    </cfRule>
  </conditionalFormatting>
  <conditionalFormatting sqref="M41">
    <cfRule type="cellIs" dxfId="19078" priority="3043" operator="lessThan">
      <formula>$C$4</formula>
    </cfRule>
  </conditionalFormatting>
  <conditionalFormatting sqref="M42">
    <cfRule type="cellIs" dxfId="19077" priority="3044" operator="lessThan">
      <formula>$C$4</formula>
    </cfRule>
  </conditionalFormatting>
  <conditionalFormatting sqref="M42">
    <cfRule type="cellIs" dxfId="19076" priority="3045" operator="lessThan">
      <formula>$C$4</formula>
    </cfRule>
  </conditionalFormatting>
  <conditionalFormatting sqref="M43">
    <cfRule type="cellIs" dxfId="19075" priority="3046" operator="lessThan">
      <formula>$C$4</formula>
    </cfRule>
  </conditionalFormatting>
  <conditionalFormatting sqref="M43">
    <cfRule type="cellIs" dxfId="19074" priority="3047" operator="lessThan">
      <formula>$C$4</formula>
    </cfRule>
  </conditionalFormatting>
  <conditionalFormatting sqref="M44">
    <cfRule type="cellIs" dxfId="19073" priority="3048" operator="lessThan">
      <formula>$C$4</formula>
    </cfRule>
  </conditionalFormatting>
  <conditionalFormatting sqref="M44">
    <cfRule type="cellIs" dxfId="19072" priority="3049" operator="lessThan">
      <formula>$C$4</formula>
    </cfRule>
  </conditionalFormatting>
  <conditionalFormatting sqref="M45">
    <cfRule type="cellIs" dxfId="19071" priority="3050" operator="lessThan">
      <formula>$C$4</formula>
    </cfRule>
  </conditionalFormatting>
  <conditionalFormatting sqref="M45">
    <cfRule type="cellIs" dxfId="19070" priority="3051" operator="lessThan">
      <formula>$C$4</formula>
    </cfRule>
  </conditionalFormatting>
  <conditionalFormatting sqref="M46">
    <cfRule type="cellIs" dxfId="19069" priority="3052" operator="lessThan">
      <formula>$C$4</formula>
    </cfRule>
  </conditionalFormatting>
  <conditionalFormatting sqref="M46">
    <cfRule type="cellIs" dxfId="19068" priority="3053" operator="lessThan">
      <formula>$C$4</formula>
    </cfRule>
  </conditionalFormatting>
  <conditionalFormatting sqref="M47">
    <cfRule type="cellIs" dxfId="19067" priority="3054" operator="lessThan">
      <formula>$C$4</formula>
    </cfRule>
  </conditionalFormatting>
  <conditionalFormatting sqref="M47">
    <cfRule type="cellIs" dxfId="19066" priority="3055" operator="lessThan">
      <formula>$C$4</formula>
    </cfRule>
  </conditionalFormatting>
  <conditionalFormatting sqref="M48">
    <cfRule type="cellIs" dxfId="19065" priority="3056" operator="lessThan">
      <formula>$C$4</formula>
    </cfRule>
  </conditionalFormatting>
  <conditionalFormatting sqref="M48">
    <cfRule type="cellIs" dxfId="19064" priority="3057" operator="lessThan">
      <formula>$C$4</formula>
    </cfRule>
  </conditionalFormatting>
  <conditionalFormatting sqref="M49">
    <cfRule type="cellIs" dxfId="19063" priority="3058" operator="lessThan">
      <formula>$C$4</formula>
    </cfRule>
  </conditionalFormatting>
  <conditionalFormatting sqref="M49">
    <cfRule type="cellIs" dxfId="19062" priority="3059" operator="lessThan">
      <formula>$C$4</formula>
    </cfRule>
  </conditionalFormatting>
  <conditionalFormatting sqref="M50">
    <cfRule type="cellIs" dxfId="19061" priority="3060" operator="lessThan">
      <formula>$C$4</formula>
    </cfRule>
  </conditionalFormatting>
  <conditionalFormatting sqref="M50">
    <cfRule type="cellIs" dxfId="19060" priority="3061" operator="lessThan">
      <formula>$C$4</formula>
    </cfRule>
  </conditionalFormatting>
  <conditionalFormatting sqref="M51">
    <cfRule type="cellIs" dxfId="19059" priority="3062" operator="lessThan">
      <formula>$C$4</formula>
    </cfRule>
  </conditionalFormatting>
  <conditionalFormatting sqref="M51">
    <cfRule type="cellIs" dxfId="19058" priority="3063" operator="lessThan">
      <formula>$C$4</formula>
    </cfRule>
  </conditionalFormatting>
  <conditionalFormatting sqref="M52">
    <cfRule type="cellIs" dxfId="19057" priority="3064" operator="lessThan">
      <formula>$C$4</formula>
    </cfRule>
  </conditionalFormatting>
  <conditionalFormatting sqref="M52">
    <cfRule type="cellIs" dxfId="19056" priority="3065" operator="lessThan">
      <formula>$C$4</formula>
    </cfRule>
  </conditionalFormatting>
  <conditionalFormatting sqref="M53">
    <cfRule type="cellIs" dxfId="19055" priority="3066" operator="lessThan">
      <formula>$C$4</formula>
    </cfRule>
  </conditionalFormatting>
  <conditionalFormatting sqref="M53">
    <cfRule type="cellIs" dxfId="19054" priority="3067" operator="lessThan">
      <formula>$C$4</formula>
    </cfRule>
  </conditionalFormatting>
  <conditionalFormatting sqref="M54">
    <cfRule type="cellIs" dxfId="19053" priority="3068" operator="lessThan">
      <formula>$C$4</formula>
    </cfRule>
  </conditionalFormatting>
  <conditionalFormatting sqref="M54">
    <cfRule type="cellIs" dxfId="19052" priority="3069" operator="lessThan">
      <formula>$C$4</formula>
    </cfRule>
  </conditionalFormatting>
  <conditionalFormatting sqref="M55">
    <cfRule type="cellIs" dxfId="19051" priority="3070" operator="lessThan">
      <formula>$C$4</formula>
    </cfRule>
  </conditionalFormatting>
  <conditionalFormatting sqref="M55">
    <cfRule type="cellIs" dxfId="19050" priority="3071" operator="lessThan">
      <formula>$C$4</formula>
    </cfRule>
  </conditionalFormatting>
  <conditionalFormatting sqref="M56">
    <cfRule type="cellIs" dxfId="19049" priority="3072" operator="lessThan">
      <formula>$C$4</formula>
    </cfRule>
  </conditionalFormatting>
  <conditionalFormatting sqref="M56">
    <cfRule type="cellIs" dxfId="19048" priority="3073" operator="lessThan">
      <formula>$C$4</formula>
    </cfRule>
  </conditionalFormatting>
  <conditionalFormatting sqref="M57">
    <cfRule type="cellIs" dxfId="19047" priority="3074" operator="lessThan">
      <formula>$C$4</formula>
    </cfRule>
  </conditionalFormatting>
  <conditionalFormatting sqref="M57">
    <cfRule type="cellIs" dxfId="19046" priority="3075" operator="lessThan">
      <formula>$C$4</formula>
    </cfRule>
  </conditionalFormatting>
  <conditionalFormatting sqref="M58">
    <cfRule type="cellIs" dxfId="19045" priority="3076" operator="lessThan">
      <formula>$C$4</formula>
    </cfRule>
  </conditionalFormatting>
  <conditionalFormatting sqref="M58">
    <cfRule type="cellIs" dxfId="19044" priority="3077" operator="lessThan">
      <formula>$C$4</formula>
    </cfRule>
  </conditionalFormatting>
  <conditionalFormatting sqref="M59">
    <cfRule type="cellIs" dxfId="19043" priority="3078" operator="lessThan">
      <formula>$C$4</formula>
    </cfRule>
  </conditionalFormatting>
  <conditionalFormatting sqref="M59">
    <cfRule type="cellIs" dxfId="19042" priority="3079" operator="lessThan">
      <formula>$C$4</formula>
    </cfRule>
  </conditionalFormatting>
  <conditionalFormatting sqref="M60">
    <cfRule type="cellIs" dxfId="19041" priority="3080" operator="lessThan">
      <formula>$C$4</formula>
    </cfRule>
  </conditionalFormatting>
  <conditionalFormatting sqref="M60">
    <cfRule type="cellIs" dxfId="19040" priority="3081" operator="lessThan">
      <formula>$C$4</formula>
    </cfRule>
  </conditionalFormatting>
  <conditionalFormatting sqref="CW12">
    <cfRule type="cellIs" dxfId="19039" priority="3084" operator="lessThan">
      <formula>1</formula>
    </cfRule>
  </conditionalFormatting>
  <conditionalFormatting sqref="CW13">
    <cfRule type="cellIs" dxfId="19038" priority="3085" operator="lessThan">
      <formula>1</formula>
    </cfRule>
  </conditionalFormatting>
  <conditionalFormatting sqref="CW14">
    <cfRule type="cellIs" dxfId="19037" priority="3086" operator="lessThan">
      <formula>1</formula>
    </cfRule>
  </conditionalFormatting>
  <conditionalFormatting sqref="CW15">
    <cfRule type="cellIs" dxfId="19036" priority="3087" operator="lessThan">
      <formula>1</formula>
    </cfRule>
  </conditionalFormatting>
  <conditionalFormatting sqref="CW16">
    <cfRule type="cellIs" dxfId="19035" priority="3088" operator="lessThan">
      <formula>1</formula>
    </cfRule>
  </conditionalFormatting>
  <conditionalFormatting sqref="CW17">
    <cfRule type="cellIs" dxfId="19034" priority="3089" operator="lessThan">
      <formula>1</formula>
    </cfRule>
  </conditionalFormatting>
  <conditionalFormatting sqref="CW18">
    <cfRule type="cellIs" dxfId="19033" priority="3090" operator="lessThan">
      <formula>1</formula>
    </cfRule>
  </conditionalFormatting>
  <conditionalFormatting sqref="CW19">
    <cfRule type="cellIs" dxfId="19032" priority="3091" operator="lessThan">
      <formula>1</formula>
    </cfRule>
  </conditionalFormatting>
  <conditionalFormatting sqref="CW25">
    <cfRule type="cellIs" dxfId="19031" priority="3094" operator="lessThan">
      <formula>1</formula>
    </cfRule>
  </conditionalFormatting>
  <conditionalFormatting sqref="CW26">
    <cfRule type="cellIs" dxfId="19030" priority="3095" operator="lessThan">
      <formula>1</formula>
    </cfRule>
  </conditionalFormatting>
  <conditionalFormatting sqref="CW27">
    <cfRule type="cellIs" dxfId="19029" priority="3096" operator="lessThan">
      <formula>1</formula>
    </cfRule>
  </conditionalFormatting>
  <conditionalFormatting sqref="CW28">
    <cfRule type="cellIs" dxfId="19028" priority="3097" operator="lessThan">
      <formula>1</formula>
    </cfRule>
  </conditionalFormatting>
  <conditionalFormatting sqref="CW29">
    <cfRule type="cellIs" dxfId="19027" priority="3098" operator="lessThan">
      <formula>1</formula>
    </cfRule>
  </conditionalFormatting>
  <conditionalFormatting sqref="CW30">
    <cfRule type="cellIs" dxfId="19026" priority="3099" operator="lessThan">
      <formula>1</formula>
    </cfRule>
  </conditionalFormatting>
  <conditionalFormatting sqref="CW31">
    <cfRule type="cellIs" dxfId="19025" priority="3100" operator="lessThan">
      <formula>1</formula>
    </cfRule>
  </conditionalFormatting>
  <conditionalFormatting sqref="CW32">
    <cfRule type="cellIs" dxfId="19024" priority="3101" operator="lessThan">
      <formula>1</formula>
    </cfRule>
  </conditionalFormatting>
  <conditionalFormatting sqref="AX47">
    <cfRule type="cellIs" dxfId="19023" priority="3174" operator="lessThan">
      <formula>$C$4</formula>
    </cfRule>
  </conditionalFormatting>
  <conditionalFormatting sqref="AX47">
    <cfRule type="cellIs" dxfId="19022" priority="3175" operator="lessThan">
      <formula>$C$4</formula>
    </cfRule>
  </conditionalFormatting>
  <conditionalFormatting sqref="AX48">
    <cfRule type="cellIs" dxfId="19021" priority="3176" operator="lessThan">
      <formula>$C$4</formula>
    </cfRule>
  </conditionalFormatting>
  <conditionalFormatting sqref="AX48">
    <cfRule type="cellIs" dxfId="19020" priority="3177" operator="lessThan">
      <formula>$C$4</formula>
    </cfRule>
  </conditionalFormatting>
  <conditionalFormatting sqref="AX49">
    <cfRule type="cellIs" dxfId="19019" priority="3178" operator="lessThan">
      <formula>$C$4</formula>
    </cfRule>
  </conditionalFormatting>
  <conditionalFormatting sqref="AX49">
    <cfRule type="cellIs" dxfId="19018" priority="3179" operator="lessThan">
      <formula>$C$4</formula>
    </cfRule>
  </conditionalFormatting>
  <conditionalFormatting sqref="AX50">
    <cfRule type="cellIs" dxfId="19017" priority="3180" operator="lessThan">
      <formula>$C$4</formula>
    </cfRule>
  </conditionalFormatting>
  <conditionalFormatting sqref="AX50">
    <cfRule type="cellIs" dxfId="19016" priority="3181" operator="lessThan">
      <formula>$C$4</formula>
    </cfRule>
  </conditionalFormatting>
  <conditionalFormatting sqref="AX51">
    <cfRule type="cellIs" dxfId="19015" priority="3182" operator="lessThan">
      <formula>$C$4</formula>
    </cfRule>
  </conditionalFormatting>
  <conditionalFormatting sqref="AX51">
    <cfRule type="cellIs" dxfId="19014" priority="3183" operator="lessThan">
      <formula>$C$4</formula>
    </cfRule>
  </conditionalFormatting>
  <conditionalFormatting sqref="AX52">
    <cfRule type="cellIs" dxfId="19013" priority="3184" operator="lessThan">
      <formula>$C$4</formula>
    </cfRule>
  </conditionalFormatting>
  <conditionalFormatting sqref="AX52">
    <cfRule type="cellIs" dxfId="19012" priority="3185" operator="lessThan">
      <formula>$C$4</formula>
    </cfRule>
  </conditionalFormatting>
  <conditionalFormatting sqref="AX53">
    <cfRule type="cellIs" dxfId="19011" priority="3186" operator="lessThan">
      <formula>$C$4</formula>
    </cfRule>
  </conditionalFormatting>
  <conditionalFormatting sqref="AX53">
    <cfRule type="cellIs" dxfId="19010" priority="3187" operator="lessThan">
      <formula>$C$4</formula>
    </cfRule>
  </conditionalFormatting>
  <conditionalFormatting sqref="AX54">
    <cfRule type="cellIs" dxfId="19009" priority="3188" operator="lessThan">
      <formula>$C$4</formula>
    </cfRule>
  </conditionalFormatting>
  <conditionalFormatting sqref="AX54">
    <cfRule type="cellIs" dxfId="19008" priority="3189" operator="lessThan">
      <formula>$C$4</formula>
    </cfRule>
  </conditionalFormatting>
  <conditionalFormatting sqref="AX55">
    <cfRule type="cellIs" dxfId="19007" priority="3190" operator="lessThan">
      <formula>$C$4</formula>
    </cfRule>
  </conditionalFormatting>
  <conditionalFormatting sqref="AX55">
    <cfRule type="cellIs" dxfId="19006" priority="3191" operator="lessThan">
      <formula>$C$4</formula>
    </cfRule>
  </conditionalFormatting>
  <conditionalFormatting sqref="AX56">
    <cfRule type="cellIs" dxfId="19005" priority="3192" operator="lessThan">
      <formula>$C$4</formula>
    </cfRule>
  </conditionalFormatting>
  <conditionalFormatting sqref="AX56">
    <cfRule type="cellIs" dxfId="19004" priority="3193" operator="lessThan">
      <formula>$C$4</formula>
    </cfRule>
  </conditionalFormatting>
  <conditionalFormatting sqref="AX57">
    <cfRule type="cellIs" dxfId="19003" priority="3194" operator="lessThan">
      <formula>$C$4</formula>
    </cfRule>
  </conditionalFormatting>
  <conditionalFormatting sqref="AX57">
    <cfRule type="cellIs" dxfId="19002" priority="3195" operator="lessThan">
      <formula>$C$4</formula>
    </cfRule>
  </conditionalFormatting>
  <conditionalFormatting sqref="AX58">
    <cfRule type="cellIs" dxfId="19001" priority="3196" operator="lessThan">
      <formula>$C$4</formula>
    </cfRule>
  </conditionalFormatting>
  <conditionalFormatting sqref="AX58">
    <cfRule type="cellIs" dxfId="19000" priority="3197" operator="lessThan">
      <formula>$C$4</formula>
    </cfRule>
  </conditionalFormatting>
  <conditionalFormatting sqref="AX59">
    <cfRule type="cellIs" dxfId="18999" priority="3198" operator="lessThan">
      <formula>$C$4</formula>
    </cfRule>
  </conditionalFormatting>
  <conditionalFormatting sqref="AX59">
    <cfRule type="cellIs" dxfId="18998" priority="3199" operator="lessThan">
      <formula>$C$4</formula>
    </cfRule>
  </conditionalFormatting>
  <conditionalFormatting sqref="AX60">
    <cfRule type="cellIs" dxfId="18997" priority="3200" operator="lessThan">
      <formula>$C$4</formula>
    </cfRule>
  </conditionalFormatting>
  <conditionalFormatting sqref="AX60">
    <cfRule type="cellIs" dxfId="18996" priority="3201" operator="lessThan">
      <formula>$C$4</formula>
    </cfRule>
  </conditionalFormatting>
  <conditionalFormatting sqref="AY11">
    <cfRule type="cellIs" dxfId="18995" priority="3202" operator="lessThan">
      <formula>$C$4</formula>
    </cfRule>
  </conditionalFormatting>
  <conditionalFormatting sqref="AY11">
    <cfRule type="cellIs" dxfId="18994" priority="3203" operator="lessThan">
      <formula>$C$4</formula>
    </cfRule>
  </conditionalFormatting>
  <conditionalFormatting sqref="AY12">
    <cfRule type="cellIs" dxfId="18993" priority="3204" operator="lessThan">
      <formula>$C$4</formula>
    </cfRule>
  </conditionalFormatting>
  <conditionalFormatting sqref="AY12">
    <cfRule type="cellIs" dxfId="18992" priority="3205" operator="lessThan">
      <formula>$C$4</formula>
    </cfRule>
  </conditionalFormatting>
  <conditionalFormatting sqref="AY13">
    <cfRule type="cellIs" dxfId="18991" priority="3206" operator="lessThan">
      <formula>$C$4</formula>
    </cfRule>
  </conditionalFormatting>
  <conditionalFormatting sqref="AY13">
    <cfRule type="cellIs" dxfId="18990" priority="3207" operator="lessThan">
      <formula>$C$4</formula>
    </cfRule>
  </conditionalFormatting>
  <conditionalFormatting sqref="AY14">
    <cfRule type="cellIs" dxfId="18989" priority="3208" operator="lessThan">
      <formula>$C$4</formula>
    </cfRule>
  </conditionalFormatting>
  <conditionalFormatting sqref="AY14">
    <cfRule type="cellIs" dxfId="18988" priority="3209" operator="lessThan">
      <formula>$C$4</formula>
    </cfRule>
  </conditionalFormatting>
  <conditionalFormatting sqref="AY15">
    <cfRule type="cellIs" dxfId="18987" priority="3210" operator="lessThan">
      <formula>$C$4</formula>
    </cfRule>
  </conditionalFormatting>
  <conditionalFormatting sqref="AY15">
    <cfRule type="cellIs" dxfId="18986" priority="3211" operator="lessThan">
      <formula>$C$4</formula>
    </cfRule>
  </conditionalFormatting>
  <conditionalFormatting sqref="AY16">
    <cfRule type="cellIs" dxfId="18985" priority="3212" operator="lessThan">
      <formula>$C$4</formula>
    </cfRule>
  </conditionalFormatting>
  <conditionalFormatting sqref="AY16">
    <cfRule type="cellIs" dxfId="18984" priority="3213" operator="lessThan">
      <formula>$C$4</formula>
    </cfRule>
  </conditionalFormatting>
  <conditionalFormatting sqref="AY17">
    <cfRule type="cellIs" dxfId="18983" priority="3214" operator="lessThan">
      <formula>$C$4</formula>
    </cfRule>
  </conditionalFormatting>
  <conditionalFormatting sqref="AY17">
    <cfRule type="cellIs" dxfId="18982" priority="3215" operator="lessThan">
      <formula>$C$4</formula>
    </cfRule>
  </conditionalFormatting>
  <conditionalFormatting sqref="AY18">
    <cfRule type="cellIs" dxfId="18981" priority="3216" operator="lessThan">
      <formula>$C$4</formula>
    </cfRule>
  </conditionalFormatting>
  <conditionalFormatting sqref="AY18">
    <cfRule type="cellIs" dxfId="18980" priority="3217" operator="lessThan">
      <formula>$C$4</formula>
    </cfRule>
  </conditionalFormatting>
  <conditionalFormatting sqref="AY19">
    <cfRule type="cellIs" dxfId="18979" priority="3218" operator="lessThan">
      <formula>$C$4</formula>
    </cfRule>
  </conditionalFormatting>
  <conditionalFormatting sqref="AY19">
    <cfRule type="cellIs" dxfId="18978" priority="3219" operator="lessThan">
      <formula>$C$4</formula>
    </cfRule>
  </conditionalFormatting>
  <conditionalFormatting sqref="AY20">
    <cfRule type="cellIs" dxfId="18977" priority="3220" operator="lessThan">
      <formula>$C$4</formula>
    </cfRule>
  </conditionalFormatting>
  <conditionalFormatting sqref="AY20">
    <cfRule type="cellIs" dxfId="18976" priority="3221" operator="lessThan">
      <formula>$C$4</formula>
    </cfRule>
  </conditionalFormatting>
  <conditionalFormatting sqref="AY21">
    <cfRule type="cellIs" dxfId="18975" priority="3222" operator="lessThan">
      <formula>$C$4</formula>
    </cfRule>
  </conditionalFormatting>
  <conditionalFormatting sqref="AY21">
    <cfRule type="cellIs" dxfId="18974" priority="3223" operator="lessThan">
      <formula>$C$4</formula>
    </cfRule>
  </conditionalFormatting>
  <conditionalFormatting sqref="AY22">
    <cfRule type="cellIs" dxfId="18973" priority="3224" operator="lessThan">
      <formula>$C$4</formula>
    </cfRule>
  </conditionalFormatting>
  <conditionalFormatting sqref="AY22">
    <cfRule type="cellIs" dxfId="18972" priority="3225" operator="lessThan">
      <formula>$C$4</formula>
    </cfRule>
  </conditionalFormatting>
  <conditionalFormatting sqref="AY23">
    <cfRule type="cellIs" dxfId="18971" priority="3226" operator="lessThan">
      <formula>$C$4</formula>
    </cfRule>
  </conditionalFormatting>
  <conditionalFormatting sqref="AY23">
    <cfRule type="cellIs" dxfId="18970" priority="3227" operator="lessThan">
      <formula>$C$4</formula>
    </cfRule>
  </conditionalFormatting>
  <conditionalFormatting sqref="AY24">
    <cfRule type="cellIs" dxfId="18969" priority="3228" operator="lessThan">
      <formula>$C$4</formula>
    </cfRule>
  </conditionalFormatting>
  <conditionalFormatting sqref="AY24">
    <cfRule type="cellIs" dxfId="18968" priority="3229" operator="lessThan">
      <formula>$C$4</formula>
    </cfRule>
  </conditionalFormatting>
  <conditionalFormatting sqref="AY25">
    <cfRule type="cellIs" dxfId="18967" priority="3230" operator="lessThan">
      <formula>$C$4</formula>
    </cfRule>
  </conditionalFormatting>
  <conditionalFormatting sqref="AY25">
    <cfRule type="cellIs" dxfId="18966" priority="3231" operator="lessThan">
      <formula>$C$4</formula>
    </cfRule>
  </conditionalFormatting>
  <conditionalFormatting sqref="AY26">
    <cfRule type="cellIs" dxfId="18965" priority="3232" operator="lessThan">
      <formula>$C$4</formula>
    </cfRule>
  </conditionalFormatting>
  <conditionalFormatting sqref="AY26">
    <cfRule type="cellIs" dxfId="18964" priority="3233" operator="lessThan">
      <formula>$C$4</formula>
    </cfRule>
  </conditionalFormatting>
  <conditionalFormatting sqref="AY27">
    <cfRule type="cellIs" dxfId="18963" priority="3234" operator="lessThan">
      <formula>$C$4</formula>
    </cfRule>
  </conditionalFormatting>
  <conditionalFormatting sqref="AY27">
    <cfRule type="cellIs" dxfId="18962" priority="3235" operator="lessThan">
      <formula>$C$4</formula>
    </cfRule>
  </conditionalFormatting>
  <conditionalFormatting sqref="AY28">
    <cfRule type="cellIs" dxfId="18961" priority="3236" operator="lessThan">
      <formula>$C$4</formula>
    </cfRule>
  </conditionalFormatting>
  <conditionalFormatting sqref="AY28">
    <cfRule type="cellIs" dxfId="18960" priority="3237" operator="lessThan">
      <formula>$C$4</formula>
    </cfRule>
  </conditionalFormatting>
  <conditionalFormatting sqref="AY29">
    <cfRule type="cellIs" dxfId="18959" priority="3238" operator="lessThan">
      <formula>$C$4</formula>
    </cfRule>
  </conditionalFormatting>
  <conditionalFormatting sqref="AY29">
    <cfRule type="cellIs" dxfId="18958" priority="3239" operator="lessThan">
      <formula>$C$4</formula>
    </cfRule>
  </conditionalFormatting>
  <conditionalFormatting sqref="AY30">
    <cfRule type="cellIs" dxfId="18957" priority="3240" operator="lessThan">
      <formula>$C$4</formula>
    </cfRule>
  </conditionalFormatting>
  <conditionalFormatting sqref="AY30">
    <cfRule type="cellIs" dxfId="18956" priority="3241" operator="lessThan">
      <formula>$C$4</formula>
    </cfRule>
  </conditionalFormatting>
  <conditionalFormatting sqref="AY31">
    <cfRule type="cellIs" dxfId="18955" priority="3242" operator="lessThan">
      <formula>$C$4</formula>
    </cfRule>
  </conditionalFormatting>
  <conditionalFormatting sqref="AY31">
    <cfRule type="cellIs" dxfId="18954" priority="3243" operator="lessThan">
      <formula>$C$4</formula>
    </cfRule>
  </conditionalFormatting>
  <conditionalFormatting sqref="AY32">
    <cfRule type="cellIs" dxfId="18953" priority="3244" operator="lessThan">
      <formula>$C$4</formula>
    </cfRule>
  </conditionalFormatting>
  <conditionalFormatting sqref="AY32">
    <cfRule type="cellIs" dxfId="18952" priority="3245" operator="lessThan">
      <formula>$C$4</formula>
    </cfRule>
  </conditionalFormatting>
  <conditionalFormatting sqref="AY33">
    <cfRule type="cellIs" dxfId="18951" priority="3246" operator="lessThan">
      <formula>$C$4</formula>
    </cfRule>
  </conditionalFormatting>
  <conditionalFormatting sqref="AY33">
    <cfRule type="cellIs" dxfId="18950" priority="3247" operator="lessThan">
      <formula>$C$4</formula>
    </cfRule>
  </conditionalFormatting>
  <conditionalFormatting sqref="AY34">
    <cfRule type="cellIs" dxfId="18949" priority="3248" operator="lessThan">
      <formula>$C$4</formula>
    </cfRule>
  </conditionalFormatting>
  <conditionalFormatting sqref="AY34">
    <cfRule type="cellIs" dxfId="18948" priority="3249" operator="lessThan">
      <formula>$C$4</formula>
    </cfRule>
  </conditionalFormatting>
  <conditionalFormatting sqref="AY35">
    <cfRule type="cellIs" dxfId="18947" priority="3250" operator="lessThan">
      <formula>$C$4</formula>
    </cfRule>
  </conditionalFormatting>
  <conditionalFormatting sqref="AY35">
    <cfRule type="cellIs" dxfId="18946" priority="3251" operator="lessThan">
      <formula>$C$4</formula>
    </cfRule>
  </conditionalFormatting>
  <conditionalFormatting sqref="AY36">
    <cfRule type="cellIs" dxfId="18945" priority="3252" operator="lessThan">
      <formula>$C$4</formula>
    </cfRule>
  </conditionalFormatting>
  <conditionalFormatting sqref="AY36">
    <cfRule type="cellIs" dxfId="18944" priority="3253" operator="lessThan">
      <formula>$C$4</formula>
    </cfRule>
  </conditionalFormatting>
  <conditionalFormatting sqref="AY37">
    <cfRule type="cellIs" dxfId="18943" priority="3254" operator="lessThan">
      <formula>$C$4</formula>
    </cfRule>
  </conditionalFormatting>
  <conditionalFormatting sqref="AY37">
    <cfRule type="cellIs" dxfId="18942" priority="3255" operator="lessThan">
      <formula>$C$4</formula>
    </cfRule>
  </conditionalFormatting>
  <conditionalFormatting sqref="AY38">
    <cfRule type="cellIs" dxfId="18941" priority="3256" operator="lessThan">
      <formula>$C$4</formula>
    </cfRule>
  </conditionalFormatting>
  <conditionalFormatting sqref="AY38">
    <cfRule type="cellIs" dxfId="18940" priority="3257" operator="lessThan">
      <formula>$C$4</formula>
    </cfRule>
  </conditionalFormatting>
  <conditionalFormatting sqref="AY39">
    <cfRule type="cellIs" dxfId="18939" priority="3258" operator="lessThan">
      <formula>$C$4</formula>
    </cfRule>
  </conditionalFormatting>
  <conditionalFormatting sqref="AY39">
    <cfRule type="cellIs" dxfId="18938" priority="3259" operator="lessThan">
      <formula>$C$4</formula>
    </cfRule>
  </conditionalFormatting>
  <conditionalFormatting sqref="AY40">
    <cfRule type="cellIs" dxfId="18937" priority="3260" operator="lessThan">
      <formula>$C$4</formula>
    </cfRule>
  </conditionalFormatting>
  <conditionalFormatting sqref="AY40">
    <cfRule type="cellIs" dxfId="18936" priority="3261" operator="lessThan">
      <formula>$C$4</formula>
    </cfRule>
  </conditionalFormatting>
  <conditionalFormatting sqref="AY41">
    <cfRule type="cellIs" dxfId="18935" priority="3262" operator="lessThan">
      <formula>$C$4</formula>
    </cfRule>
  </conditionalFormatting>
  <conditionalFormatting sqref="AY41">
    <cfRule type="cellIs" dxfId="18934" priority="3263" operator="lessThan">
      <formula>$C$4</formula>
    </cfRule>
  </conditionalFormatting>
  <conditionalFormatting sqref="AY42">
    <cfRule type="cellIs" dxfId="18933" priority="3264" operator="lessThan">
      <formula>$C$4</formula>
    </cfRule>
  </conditionalFormatting>
  <conditionalFormatting sqref="AY42">
    <cfRule type="cellIs" dxfId="18932" priority="3265" operator="lessThan">
      <formula>$C$4</formula>
    </cfRule>
  </conditionalFormatting>
  <conditionalFormatting sqref="AY43">
    <cfRule type="cellIs" dxfId="18931" priority="3266" operator="lessThan">
      <formula>$C$4</formula>
    </cfRule>
  </conditionalFormatting>
  <conditionalFormatting sqref="AY43">
    <cfRule type="cellIs" dxfId="18930" priority="3267" operator="lessThan">
      <formula>$C$4</formula>
    </cfRule>
  </conditionalFormatting>
  <conditionalFormatting sqref="AY44">
    <cfRule type="cellIs" dxfId="18929" priority="3268" operator="lessThan">
      <formula>$C$4</formula>
    </cfRule>
  </conditionalFormatting>
  <conditionalFormatting sqref="AY44">
    <cfRule type="cellIs" dxfId="18928" priority="3269" operator="lessThan">
      <formula>$C$4</formula>
    </cfRule>
  </conditionalFormatting>
  <conditionalFormatting sqref="AY45">
    <cfRule type="cellIs" dxfId="18927" priority="3270" operator="lessThan">
      <formula>$C$4</formula>
    </cfRule>
  </conditionalFormatting>
  <conditionalFormatting sqref="AY45">
    <cfRule type="cellIs" dxfId="18926" priority="3271" operator="lessThan">
      <formula>$C$4</formula>
    </cfRule>
  </conditionalFormatting>
  <conditionalFormatting sqref="AY46">
    <cfRule type="cellIs" dxfId="18925" priority="3272" operator="lessThan">
      <formula>$C$4</formula>
    </cfRule>
  </conditionalFormatting>
  <conditionalFormatting sqref="AY46">
    <cfRule type="cellIs" dxfId="18924" priority="3273" operator="lessThan">
      <formula>$C$4</formula>
    </cfRule>
  </conditionalFormatting>
  <conditionalFormatting sqref="AY47">
    <cfRule type="cellIs" dxfId="18923" priority="3274" operator="lessThan">
      <formula>$C$4</formula>
    </cfRule>
  </conditionalFormatting>
  <conditionalFormatting sqref="AY47">
    <cfRule type="cellIs" dxfId="18922" priority="3275" operator="lessThan">
      <formula>$C$4</formula>
    </cfRule>
  </conditionalFormatting>
  <conditionalFormatting sqref="AY48">
    <cfRule type="cellIs" dxfId="18921" priority="3276" operator="lessThan">
      <formula>$C$4</formula>
    </cfRule>
  </conditionalFormatting>
  <conditionalFormatting sqref="AY48">
    <cfRule type="cellIs" dxfId="18920" priority="3277" operator="lessThan">
      <formula>$C$4</formula>
    </cfRule>
  </conditionalFormatting>
  <conditionalFormatting sqref="AY49">
    <cfRule type="cellIs" dxfId="18919" priority="3278" operator="lessThan">
      <formula>$C$4</formula>
    </cfRule>
  </conditionalFormatting>
  <conditionalFormatting sqref="AY49">
    <cfRule type="cellIs" dxfId="18918" priority="3279" operator="lessThan">
      <formula>$C$4</formula>
    </cfRule>
  </conditionalFormatting>
  <conditionalFormatting sqref="AY50">
    <cfRule type="cellIs" dxfId="18917" priority="3280" operator="lessThan">
      <formula>$C$4</formula>
    </cfRule>
  </conditionalFormatting>
  <conditionalFormatting sqref="AY50">
    <cfRule type="cellIs" dxfId="18916" priority="3281" operator="lessThan">
      <formula>$C$4</formula>
    </cfRule>
  </conditionalFormatting>
  <conditionalFormatting sqref="AY51">
    <cfRule type="cellIs" dxfId="18915" priority="3282" operator="lessThan">
      <formula>$C$4</formula>
    </cfRule>
  </conditionalFormatting>
  <conditionalFormatting sqref="AY51">
    <cfRule type="cellIs" dxfId="18914" priority="3283" operator="lessThan">
      <formula>$C$4</formula>
    </cfRule>
  </conditionalFormatting>
  <conditionalFormatting sqref="AY52">
    <cfRule type="cellIs" dxfId="18913" priority="3284" operator="lessThan">
      <formula>$C$4</formula>
    </cfRule>
  </conditionalFormatting>
  <conditionalFormatting sqref="AY52">
    <cfRule type="cellIs" dxfId="18912" priority="3285" operator="lessThan">
      <formula>$C$4</formula>
    </cfRule>
  </conditionalFormatting>
  <conditionalFormatting sqref="AY53">
    <cfRule type="cellIs" dxfId="18911" priority="3286" operator="lessThan">
      <formula>$C$4</formula>
    </cfRule>
  </conditionalFormatting>
  <conditionalFormatting sqref="AY53">
    <cfRule type="cellIs" dxfId="18910" priority="3287" operator="lessThan">
      <formula>$C$4</formula>
    </cfRule>
  </conditionalFormatting>
  <conditionalFormatting sqref="AY54">
    <cfRule type="cellIs" dxfId="18909" priority="3288" operator="lessThan">
      <formula>$C$4</formula>
    </cfRule>
  </conditionalFormatting>
  <conditionalFormatting sqref="AY54">
    <cfRule type="cellIs" dxfId="18908" priority="3289" operator="lessThan">
      <formula>$C$4</formula>
    </cfRule>
  </conditionalFormatting>
  <conditionalFormatting sqref="AY55">
    <cfRule type="cellIs" dxfId="18907" priority="3290" operator="lessThan">
      <formula>$C$4</formula>
    </cfRule>
  </conditionalFormatting>
  <conditionalFormatting sqref="AY55">
    <cfRule type="cellIs" dxfId="18906" priority="3291" operator="lessThan">
      <formula>$C$4</formula>
    </cfRule>
  </conditionalFormatting>
  <conditionalFormatting sqref="AY56">
    <cfRule type="cellIs" dxfId="18905" priority="3292" operator="lessThan">
      <formula>$C$4</formula>
    </cfRule>
  </conditionalFormatting>
  <conditionalFormatting sqref="AY56">
    <cfRule type="cellIs" dxfId="18904" priority="3293" operator="lessThan">
      <formula>$C$4</formula>
    </cfRule>
  </conditionalFormatting>
  <conditionalFormatting sqref="AY57">
    <cfRule type="cellIs" dxfId="18903" priority="3294" operator="lessThan">
      <formula>$C$4</formula>
    </cfRule>
  </conditionalFormatting>
  <conditionalFormatting sqref="AY57">
    <cfRule type="cellIs" dxfId="18902" priority="3295" operator="lessThan">
      <formula>$C$4</formula>
    </cfRule>
  </conditionalFormatting>
  <conditionalFormatting sqref="AY58">
    <cfRule type="cellIs" dxfId="18901" priority="3296" operator="lessThan">
      <formula>$C$4</formula>
    </cfRule>
  </conditionalFormatting>
  <conditionalFormatting sqref="AY58">
    <cfRule type="cellIs" dxfId="18900" priority="3297" operator="lessThan">
      <formula>$C$4</formula>
    </cfRule>
  </conditionalFormatting>
  <conditionalFormatting sqref="AY59">
    <cfRule type="cellIs" dxfId="18899" priority="3298" operator="lessThan">
      <formula>$C$4</formula>
    </cfRule>
  </conditionalFormatting>
  <conditionalFormatting sqref="AY59">
    <cfRule type="cellIs" dxfId="18898" priority="3299" operator="lessThan">
      <formula>$C$4</formula>
    </cfRule>
  </conditionalFormatting>
  <conditionalFormatting sqref="AY60">
    <cfRule type="cellIs" dxfId="18897" priority="3300" operator="lessThan">
      <formula>$C$4</formula>
    </cfRule>
  </conditionalFormatting>
  <conditionalFormatting sqref="AY60">
    <cfRule type="cellIs" dxfId="18896" priority="3301" operator="lessThan">
      <formula>$C$4</formula>
    </cfRule>
  </conditionalFormatting>
  <conditionalFormatting sqref="AZ11">
    <cfRule type="cellIs" dxfId="18895" priority="3302" operator="lessThan">
      <formula>$C$4</formula>
    </cfRule>
  </conditionalFormatting>
  <conditionalFormatting sqref="AZ11">
    <cfRule type="cellIs" dxfId="18894" priority="3303" operator="lessThan">
      <formula>$C$4</formula>
    </cfRule>
  </conditionalFormatting>
  <conditionalFormatting sqref="AZ12">
    <cfRule type="cellIs" dxfId="18893" priority="3304" operator="lessThan">
      <formula>$C$4</formula>
    </cfRule>
  </conditionalFormatting>
  <conditionalFormatting sqref="AZ12">
    <cfRule type="cellIs" dxfId="18892" priority="3305" operator="lessThan">
      <formula>$C$4</formula>
    </cfRule>
  </conditionalFormatting>
  <conditionalFormatting sqref="AZ13">
    <cfRule type="cellIs" dxfId="18891" priority="3306" operator="lessThan">
      <formula>$C$4</formula>
    </cfRule>
  </conditionalFormatting>
  <conditionalFormatting sqref="AZ13">
    <cfRule type="cellIs" dxfId="18890" priority="3307" operator="lessThan">
      <formula>$C$4</formula>
    </cfRule>
  </conditionalFormatting>
  <conditionalFormatting sqref="AZ14">
    <cfRule type="cellIs" dxfId="18889" priority="3308" operator="lessThan">
      <formula>$C$4</formula>
    </cfRule>
  </conditionalFormatting>
  <conditionalFormatting sqref="AZ14">
    <cfRule type="cellIs" dxfId="18888" priority="3309" operator="lessThan">
      <formula>$C$4</formula>
    </cfRule>
  </conditionalFormatting>
  <conditionalFormatting sqref="AZ15">
    <cfRule type="cellIs" dxfId="18887" priority="3310" operator="lessThan">
      <formula>$C$4</formula>
    </cfRule>
  </conditionalFormatting>
  <conditionalFormatting sqref="AZ15">
    <cfRule type="cellIs" dxfId="18886" priority="3311" operator="lessThan">
      <formula>$C$4</formula>
    </cfRule>
  </conditionalFormatting>
  <conditionalFormatting sqref="AZ16">
    <cfRule type="cellIs" dxfId="18885" priority="3312" operator="lessThan">
      <formula>$C$4</formula>
    </cfRule>
  </conditionalFormatting>
  <conditionalFormatting sqref="AZ16">
    <cfRule type="cellIs" dxfId="18884" priority="3313" operator="lessThan">
      <formula>$C$4</formula>
    </cfRule>
  </conditionalFormatting>
  <conditionalFormatting sqref="AZ17">
    <cfRule type="cellIs" dxfId="18883" priority="3314" operator="lessThan">
      <formula>$C$4</formula>
    </cfRule>
  </conditionalFormatting>
  <conditionalFormatting sqref="AZ17">
    <cfRule type="cellIs" dxfId="18882" priority="3315" operator="lessThan">
      <formula>$C$4</formula>
    </cfRule>
  </conditionalFormatting>
  <conditionalFormatting sqref="AZ18">
    <cfRule type="cellIs" dxfId="18881" priority="3316" operator="lessThan">
      <formula>$C$4</formula>
    </cfRule>
  </conditionalFormatting>
  <conditionalFormatting sqref="AZ18">
    <cfRule type="cellIs" dxfId="18880" priority="3317" operator="lessThan">
      <formula>$C$4</formula>
    </cfRule>
  </conditionalFormatting>
  <conditionalFormatting sqref="AZ19">
    <cfRule type="cellIs" dxfId="18879" priority="3318" operator="lessThan">
      <formula>$C$4</formula>
    </cfRule>
  </conditionalFormatting>
  <conditionalFormatting sqref="AZ19">
    <cfRule type="cellIs" dxfId="18878" priority="3319" operator="lessThan">
      <formula>$C$4</formula>
    </cfRule>
  </conditionalFormatting>
  <conditionalFormatting sqref="AZ20">
    <cfRule type="cellIs" dxfId="18877" priority="3320" operator="lessThan">
      <formula>$C$4</formula>
    </cfRule>
  </conditionalFormatting>
  <conditionalFormatting sqref="AZ20">
    <cfRule type="cellIs" dxfId="18876" priority="3321" operator="lessThan">
      <formula>$C$4</formula>
    </cfRule>
  </conditionalFormatting>
  <conditionalFormatting sqref="AZ21">
    <cfRule type="cellIs" dxfId="18875" priority="3322" operator="lessThan">
      <formula>$C$4</formula>
    </cfRule>
  </conditionalFormatting>
  <conditionalFormatting sqref="AZ21">
    <cfRule type="cellIs" dxfId="18874" priority="3323" operator="lessThan">
      <formula>$C$4</formula>
    </cfRule>
  </conditionalFormatting>
  <conditionalFormatting sqref="AZ22">
    <cfRule type="cellIs" dxfId="18873" priority="3324" operator="lessThan">
      <formula>$C$4</formula>
    </cfRule>
  </conditionalFormatting>
  <conditionalFormatting sqref="AZ22">
    <cfRule type="cellIs" dxfId="18872" priority="3325" operator="lessThan">
      <formula>$C$4</formula>
    </cfRule>
  </conditionalFormatting>
  <conditionalFormatting sqref="AZ23">
    <cfRule type="cellIs" dxfId="18871" priority="3326" operator="lessThan">
      <formula>$C$4</formula>
    </cfRule>
  </conditionalFormatting>
  <conditionalFormatting sqref="AZ23">
    <cfRule type="cellIs" dxfId="18870" priority="3327" operator="lessThan">
      <formula>$C$4</formula>
    </cfRule>
  </conditionalFormatting>
  <conditionalFormatting sqref="AZ24">
    <cfRule type="cellIs" dxfId="18869" priority="3328" operator="lessThan">
      <formula>$C$4</formula>
    </cfRule>
  </conditionalFormatting>
  <conditionalFormatting sqref="AZ24">
    <cfRule type="cellIs" dxfId="18868" priority="3329" operator="lessThan">
      <formula>$C$4</formula>
    </cfRule>
  </conditionalFormatting>
  <conditionalFormatting sqref="AZ25">
    <cfRule type="cellIs" dxfId="18867" priority="3330" operator="lessThan">
      <formula>$C$4</formula>
    </cfRule>
  </conditionalFormatting>
  <conditionalFormatting sqref="AZ25">
    <cfRule type="cellIs" dxfId="18866" priority="3331" operator="lessThan">
      <formula>$C$4</formula>
    </cfRule>
  </conditionalFormatting>
  <conditionalFormatting sqref="AZ26">
    <cfRule type="cellIs" dxfId="18865" priority="3332" operator="lessThan">
      <formula>$C$4</formula>
    </cfRule>
  </conditionalFormatting>
  <conditionalFormatting sqref="AZ26">
    <cfRule type="cellIs" dxfId="18864" priority="3333" operator="lessThan">
      <formula>$C$4</formula>
    </cfRule>
  </conditionalFormatting>
  <conditionalFormatting sqref="AZ27">
    <cfRule type="cellIs" dxfId="18863" priority="3334" operator="lessThan">
      <formula>$C$4</formula>
    </cfRule>
  </conditionalFormatting>
  <conditionalFormatting sqref="AZ27">
    <cfRule type="cellIs" dxfId="18862" priority="3335" operator="lessThan">
      <formula>$C$4</formula>
    </cfRule>
  </conditionalFormatting>
  <conditionalFormatting sqref="AZ28">
    <cfRule type="cellIs" dxfId="18861" priority="3336" operator="lessThan">
      <formula>$C$4</formula>
    </cfRule>
  </conditionalFormatting>
  <conditionalFormatting sqref="AZ28">
    <cfRule type="cellIs" dxfId="18860" priority="3337" operator="lessThan">
      <formula>$C$4</formula>
    </cfRule>
  </conditionalFormatting>
  <conditionalFormatting sqref="AZ29">
    <cfRule type="cellIs" dxfId="18859" priority="3338" operator="lessThan">
      <formula>$C$4</formula>
    </cfRule>
  </conditionalFormatting>
  <conditionalFormatting sqref="AZ29">
    <cfRule type="cellIs" dxfId="18858" priority="3339" operator="lessThan">
      <formula>$C$4</formula>
    </cfRule>
  </conditionalFormatting>
  <conditionalFormatting sqref="AZ30">
    <cfRule type="cellIs" dxfId="18857" priority="3340" operator="lessThan">
      <formula>$C$4</formula>
    </cfRule>
  </conditionalFormatting>
  <conditionalFormatting sqref="AZ30">
    <cfRule type="cellIs" dxfId="18856" priority="3341" operator="lessThan">
      <formula>$C$4</formula>
    </cfRule>
  </conditionalFormatting>
  <conditionalFormatting sqref="AZ31">
    <cfRule type="cellIs" dxfId="18855" priority="3342" operator="lessThan">
      <formula>$C$4</formula>
    </cfRule>
  </conditionalFormatting>
  <conditionalFormatting sqref="AZ31">
    <cfRule type="cellIs" dxfId="18854" priority="3343" operator="lessThan">
      <formula>$C$4</formula>
    </cfRule>
  </conditionalFormatting>
  <conditionalFormatting sqref="AZ32">
    <cfRule type="cellIs" dxfId="18853" priority="3344" operator="lessThan">
      <formula>$C$4</formula>
    </cfRule>
  </conditionalFormatting>
  <conditionalFormatting sqref="AZ32">
    <cfRule type="cellIs" dxfId="18852" priority="3345" operator="lessThan">
      <formula>$C$4</formula>
    </cfRule>
  </conditionalFormatting>
  <conditionalFormatting sqref="AZ33">
    <cfRule type="cellIs" dxfId="18851" priority="3346" operator="lessThan">
      <formula>$C$4</formula>
    </cfRule>
  </conditionalFormatting>
  <conditionalFormatting sqref="AZ33">
    <cfRule type="cellIs" dxfId="18850" priority="3347" operator="lessThan">
      <formula>$C$4</formula>
    </cfRule>
  </conditionalFormatting>
  <conditionalFormatting sqref="AZ34">
    <cfRule type="cellIs" dxfId="18849" priority="3348" operator="lessThan">
      <formula>$C$4</formula>
    </cfRule>
  </conditionalFormatting>
  <conditionalFormatting sqref="AZ34">
    <cfRule type="cellIs" dxfId="18848" priority="3349" operator="lessThan">
      <formula>$C$4</formula>
    </cfRule>
  </conditionalFormatting>
  <conditionalFormatting sqref="AZ35">
    <cfRule type="cellIs" dxfId="18847" priority="3350" operator="lessThan">
      <formula>$C$4</formula>
    </cfRule>
  </conditionalFormatting>
  <conditionalFormatting sqref="AZ35">
    <cfRule type="cellIs" dxfId="18846" priority="3351" operator="lessThan">
      <formula>$C$4</formula>
    </cfRule>
  </conditionalFormatting>
  <conditionalFormatting sqref="AZ36">
    <cfRule type="cellIs" dxfId="18845" priority="3352" operator="lessThan">
      <formula>$C$4</formula>
    </cfRule>
  </conditionalFormatting>
  <conditionalFormatting sqref="AZ36">
    <cfRule type="cellIs" dxfId="18844" priority="3353" operator="lessThan">
      <formula>$C$4</formula>
    </cfRule>
  </conditionalFormatting>
  <conditionalFormatting sqref="AZ37">
    <cfRule type="cellIs" dxfId="18843" priority="3354" operator="lessThan">
      <formula>$C$4</formula>
    </cfRule>
  </conditionalFormatting>
  <conditionalFormatting sqref="AZ37">
    <cfRule type="cellIs" dxfId="18842" priority="3355" operator="lessThan">
      <formula>$C$4</formula>
    </cfRule>
  </conditionalFormatting>
  <conditionalFormatting sqref="AZ38">
    <cfRule type="cellIs" dxfId="18841" priority="3356" operator="lessThan">
      <formula>$C$4</formula>
    </cfRule>
  </conditionalFormatting>
  <conditionalFormatting sqref="AZ38">
    <cfRule type="cellIs" dxfId="18840" priority="3357" operator="lessThan">
      <formula>$C$4</formula>
    </cfRule>
  </conditionalFormatting>
  <conditionalFormatting sqref="AZ39">
    <cfRule type="cellIs" dxfId="18839" priority="3358" operator="lessThan">
      <formula>$C$4</formula>
    </cfRule>
  </conditionalFormatting>
  <conditionalFormatting sqref="AZ39">
    <cfRule type="cellIs" dxfId="18838" priority="3359" operator="lessThan">
      <formula>$C$4</formula>
    </cfRule>
  </conditionalFormatting>
  <conditionalFormatting sqref="AZ40">
    <cfRule type="cellIs" dxfId="18837" priority="3360" operator="lessThan">
      <formula>$C$4</formula>
    </cfRule>
  </conditionalFormatting>
  <conditionalFormatting sqref="AZ40">
    <cfRule type="cellIs" dxfId="18836" priority="3361" operator="lessThan">
      <formula>$C$4</formula>
    </cfRule>
  </conditionalFormatting>
  <conditionalFormatting sqref="AZ41">
    <cfRule type="cellIs" dxfId="18835" priority="3362" operator="lessThan">
      <formula>$C$4</formula>
    </cfRule>
  </conditionalFormatting>
  <conditionalFormatting sqref="AZ41">
    <cfRule type="cellIs" dxfId="18834" priority="3363" operator="lessThan">
      <formula>$C$4</formula>
    </cfRule>
  </conditionalFormatting>
  <conditionalFormatting sqref="AZ42">
    <cfRule type="cellIs" dxfId="18833" priority="3364" operator="lessThan">
      <formula>$C$4</formula>
    </cfRule>
  </conditionalFormatting>
  <conditionalFormatting sqref="AZ42">
    <cfRule type="cellIs" dxfId="18832" priority="3365" operator="lessThan">
      <formula>$C$4</formula>
    </cfRule>
  </conditionalFormatting>
  <conditionalFormatting sqref="AZ43">
    <cfRule type="cellIs" dxfId="18831" priority="3366" operator="lessThan">
      <formula>$C$4</formula>
    </cfRule>
  </conditionalFormatting>
  <conditionalFormatting sqref="AZ43">
    <cfRule type="cellIs" dxfId="18830" priority="3367" operator="lessThan">
      <formula>$C$4</formula>
    </cfRule>
  </conditionalFormatting>
  <conditionalFormatting sqref="AZ44">
    <cfRule type="cellIs" dxfId="18829" priority="3368" operator="lessThan">
      <formula>$C$4</formula>
    </cfRule>
  </conditionalFormatting>
  <conditionalFormatting sqref="AZ44">
    <cfRule type="cellIs" dxfId="18828" priority="3369" operator="lessThan">
      <formula>$C$4</formula>
    </cfRule>
  </conditionalFormatting>
  <conditionalFormatting sqref="AZ45">
    <cfRule type="cellIs" dxfId="18827" priority="3370" operator="lessThan">
      <formula>$C$4</formula>
    </cfRule>
  </conditionalFormatting>
  <conditionalFormatting sqref="AZ45">
    <cfRule type="cellIs" dxfId="18826" priority="3371" operator="lessThan">
      <formula>$C$4</formula>
    </cfRule>
  </conditionalFormatting>
  <conditionalFormatting sqref="AZ46">
    <cfRule type="cellIs" dxfId="18825" priority="3372" operator="lessThan">
      <formula>$C$4</formula>
    </cfRule>
  </conditionalFormatting>
  <conditionalFormatting sqref="AZ46">
    <cfRule type="cellIs" dxfId="18824" priority="3373" operator="lessThan">
      <formula>$C$4</formula>
    </cfRule>
  </conditionalFormatting>
  <conditionalFormatting sqref="AZ47">
    <cfRule type="cellIs" dxfId="18823" priority="3374" operator="lessThan">
      <formula>$C$4</formula>
    </cfRule>
  </conditionalFormatting>
  <conditionalFormatting sqref="AZ47">
    <cfRule type="cellIs" dxfId="18822" priority="3375" operator="lessThan">
      <formula>$C$4</formula>
    </cfRule>
  </conditionalFormatting>
  <conditionalFormatting sqref="AZ48">
    <cfRule type="cellIs" dxfId="18821" priority="3376" operator="lessThan">
      <formula>$C$4</formula>
    </cfRule>
  </conditionalFormatting>
  <conditionalFormatting sqref="AZ48">
    <cfRule type="cellIs" dxfId="18820" priority="3377" operator="lessThan">
      <formula>$C$4</formula>
    </cfRule>
  </conditionalFormatting>
  <conditionalFormatting sqref="AZ49">
    <cfRule type="cellIs" dxfId="18819" priority="3378" operator="lessThan">
      <formula>$C$4</formula>
    </cfRule>
  </conditionalFormatting>
  <conditionalFormatting sqref="AZ49">
    <cfRule type="cellIs" dxfId="18818" priority="3379" operator="lessThan">
      <formula>$C$4</formula>
    </cfRule>
  </conditionalFormatting>
  <conditionalFormatting sqref="AZ50">
    <cfRule type="cellIs" dxfId="18817" priority="3380" operator="lessThan">
      <formula>$C$4</formula>
    </cfRule>
  </conditionalFormatting>
  <conditionalFormatting sqref="AZ50">
    <cfRule type="cellIs" dxfId="18816" priority="3381" operator="lessThan">
      <formula>$C$4</formula>
    </cfRule>
  </conditionalFormatting>
  <conditionalFormatting sqref="AZ51">
    <cfRule type="cellIs" dxfId="18815" priority="3382" operator="lessThan">
      <formula>$C$4</formula>
    </cfRule>
  </conditionalFormatting>
  <conditionalFormatting sqref="AZ51">
    <cfRule type="cellIs" dxfId="18814" priority="3383" operator="lessThan">
      <formula>$C$4</formula>
    </cfRule>
  </conditionalFormatting>
  <conditionalFormatting sqref="AZ52">
    <cfRule type="cellIs" dxfId="18813" priority="3384" operator="lessThan">
      <formula>$C$4</formula>
    </cfRule>
  </conditionalFormatting>
  <conditionalFormatting sqref="AZ52">
    <cfRule type="cellIs" dxfId="18812" priority="3385" operator="lessThan">
      <formula>$C$4</formula>
    </cfRule>
  </conditionalFormatting>
  <conditionalFormatting sqref="AZ53">
    <cfRule type="cellIs" dxfId="18811" priority="3386" operator="lessThan">
      <formula>$C$4</formula>
    </cfRule>
  </conditionalFormatting>
  <conditionalFormatting sqref="AZ53">
    <cfRule type="cellIs" dxfId="18810" priority="3387" operator="lessThan">
      <formula>$C$4</formula>
    </cfRule>
  </conditionalFormatting>
  <conditionalFormatting sqref="AZ54">
    <cfRule type="cellIs" dxfId="18809" priority="3388" operator="lessThan">
      <formula>$C$4</formula>
    </cfRule>
  </conditionalFormatting>
  <conditionalFormatting sqref="AZ54">
    <cfRule type="cellIs" dxfId="18808" priority="3389" operator="lessThan">
      <formula>$C$4</formula>
    </cfRule>
  </conditionalFormatting>
  <conditionalFormatting sqref="AZ55">
    <cfRule type="cellIs" dxfId="18807" priority="3390" operator="lessThan">
      <formula>$C$4</formula>
    </cfRule>
  </conditionalFormatting>
  <conditionalFormatting sqref="AZ55">
    <cfRule type="cellIs" dxfId="18806" priority="3391" operator="lessThan">
      <formula>$C$4</formula>
    </cfRule>
  </conditionalFormatting>
  <conditionalFormatting sqref="AZ56">
    <cfRule type="cellIs" dxfId="18805" priority="3392" operator="lessThan">
      <formula>$C$4</formula>
    </cfRule>
  </conditionalFormatting>
  <conditionalFormatting sqref="AZ56">
    <cfRule type="cellIs" dxfId="18804" priority="3393" operator="lessThan">
      <formula>$C$4</formula>
    </cfRule>
  </conditionalFormatting>
  <conditionalFormatting sqref="AZ57">
    <cfRule type="cellIs" dxfId="18803" priority="3394" operator="lessThan">
      <formula>$C$4</formula>
    </cfRule>
  </conditionalFormatting>
  <conditionalFormatting sqref="AZ57">
    <cfRule type="cellIs" dxfId="18802" priority="3395" operator="lessThan">
      <formula>$C$4</formula>
    </cfRule>
  </conditionalFormatting>
  <conditionalFormatting sqref="AZ58">
    <cfRule type="cellIs" dxfId="18801" priority="3396" operator="lessThan">
      <formula>$C$4</formula>
    </cfRule>
  </conditionalFormatting>
  <conditionalFormatting sqref="AZ58">
    <cfRule type="cellIs" dxfId="18800" priority="3397" operator="lessThan">
      <formula>$C$4</formula>
    </cfRule>
  </conditionalFormatting>
  <conditionalFormatting sqref="AZ59">
    <cfRule type="cellIs" dxfId="18799" priority="3398" operator="lessThan">
      <formula>$C$4</formula>
    </cfRule>
  </conditionalFormatting>
  <conditionalFormatting sqref="AZ59">
    <cfRule type="cellIs" dxfId="18798" priority="3399" operator="lessThan">
      <formula>$C$4</formula>
    </cfRule>
  </conditionalFormatting>
  <conditionalFormatting sqref="AZ60">
    <cfRule type="cellIs" dxfId="18797" priority="3400" operator="lessThan">
      <formula>$C$4</formula>
    </cfRule>
  </conditionalFormatting>
  <conditionalFormatting sqref="AZ60">
    <cfRule type="cellIs" dxfId="18796" priority="3401" operator="lessThan">
      <formula>$C$4</formula>
    </cfRule>
  </conditionalFormatting>
  <conditionalFormatting sqref="BA47">
    <cfRule type="cellIs" dxfId="18795" priority="3474" operator="lessThan">
      <formula>$C$4</formula>
    </cfRule>
  </conditionalFormatting>
  <conditionalFormatting sqref="BA47">
    <cfRule type="cellIs" dxfId="18794" priority="3475" operator="lessThan">
      <formula>$C$4</formula>
    </cfRule>
  </conditionalFormatting>
  <conditionalFormatting sqref="BA48">
    <cfRule type="cellIs" dxfId="18793" priority="3476" operator="lessThan">
      <formula>$C$4</formula>
    </cfRule>
  </conditionalFormatting>
  <conditionalFormatting sqref="BA48">
    <cfRule type="cellIs" dxfId="18792" priority="3477" operator="lessThan">
      <formula>$C$4</formula>
    </cfRule>
  </conditionalFormatting>
  <conditionalFormatting sqref="BA49">
    <cfRule type="cellIs" dxfId="18791" priority="3478" operator="lessThan">
      <formula>$C$4</formula>
    </cfRule>
  </conditionalFormatting>
  <conditionalFormatting sqref="BA49">
    <cfRule type="cellIs" dxfId="18790" priority="3479" operator="lessThan">
      <formula>$C$4</formula>
    </cfRule>
  </conditionalFormatting>
  <conditionalFormatting sqref="BA50">
    <cfRule type="cellIs" dxfId="18789" priority="3480" operator="lessThan">
      <formula>$C$4</formula>
    </cfRule>
  </conditionalFormatting>
  <conditionalFormatting sqref="BA50">
    <cfRule type="cellIs" dxfId="18788" priority="3481" operator="lessThan">
      <formula>$C$4</formula>
    </cfRule>
  </conditionalFormatting>
  <conditionalFormatting sqref="BA51">
    <cfRule type="cellIs" dxfId="18787" priority="3482" operator="lessThan">
      <formula>$C$4</formula>
    </cfRule>
  </conditionalFormatting>
  <conditionalFormatting sqref="BA51">
    <cfRule type="cellIs" dxfId="18786" priority="3483" operator="lessThan">
      <formula>$C$4</formula>
    </cfRule>
  </conditionalFormatting>
  <conditionalFormatting sqref="BA52">
    <cfRule type="cellIs" dxfId="18785" priority="3484" operator="lessThan">
      <formula>$C$4</formula>
    </cfRule>
  </conditionalFormatting>
  <conditionalFormatting sqref="BA52">
    <cfRule type="cellIs" dxfId="18784" priority="3485" operator="lessThan">
      <formula>$C$4</formula>
    </cfRule>
  </conditionalFormatting>
  <conditionalFormatting sqref="BA53">
    <cfRule type="cellIs" dxfId="18783" priority="3486" operator="lessThan">
      <formula>$C$4</formula>
    </cfRule>
  </conditionalFormatting>
  <conditionalFormatting sqref="BA53">
    <cfRule type="cellIs" dxfId="18782" priority="3487" operator="lessThan">
      <formula>$C$4</formula>
    </cfRule>
  </conditionalFormatting>
  <conditionalFormatting sqref="BA54">
    <cfRule type="cellIs" dxfId="18781" priority="3488" operator="lessThan">
      <formula>$C$4</formula>
    </cfRule>
  </conditionalFormatting>
  <conditionalFormatting sqref="BA54">
    <cfRule type="cellIs" dxfId="18780" priority="3489" operator="lessThan">
      <formula>$C$4</formula>
    </cfRule>
  </conditionalFormatting>
  <conditionalFormatting sqref="BA55">
    <cfRule type="cellIs" dxfId="18779" priority="3490" operator="lessThan">
      <formula>$C$4</formula>
    </cfRule>
  </conditionalFormatting>
  <conditionalFormatting sqref="BA55">
    <cfRule type="cellIs" dxfId="18778" priority="3491" operator="lessThan">
      <formula>$C$4</formula>
    </cfRule>
  </conditionalFormatting>
  <conditionalFormatting sqref="BA56">
    <cfRule type="cellIs" dxfId="18777" priority="3492" operator="lessThan">
      <formula>$C$4</formula>
    </cfRule>
  </conditionalFormatting>
  <conditionalFormatting sqref="BA56">
    <cfRule type="cellIs" dxfId="18776" priority="3493" operator="lessThan">
      <formula>$C$4</formula>
    </cfRule>
  </conditionalFormatting>
  <conditionalFormatting sqref="BA57">
    <cfRule type="cellIs" dxfId="18775" priority="3494" operator="lessThan">
      <formula>$C$4</formula>
    </cfRule>
  </conditionalFormatting>
  <conditionalFormatting sqref="BA57">
    <cfRule type="cellIs" dxfId="18774" priority="3495" operator="lessThan">
      <formula>$C$4</formula>
    </cfRule>
  </conditionalFormatting>
  <conditionalFormatting sqref="BA58">
    <cfRule type="cellIs" dxfId="18773" priority="3496" operator="lessThan">
      <formula>$C$4</formula>
    </cfRule>
  </conditionalFormatting>
  <conditionalFormatting sqref="BA58">
    <cfRule type="cellIs" dxfId="18772" priority="3497" operator="lessThan">
      <formula>$C$4</formula>
    </cfRule>
  </conditionalFormatting>
  <conditionalFormatting sqref="BA59">
    <cfRule type="cellIs" dxfId="18771" priority="3498" operator="lessThan">
      <formula>$C$4</formula>
    </cfRule>
  </conditionalFormatting>
  <conditionalFormatting sqref="BA59">
    <cfRule type="cellIs" dxfId="18770" priority="3499" operator="lessThan">
      <formula>$C$4</formula>
    </cfRule>
  </conditionalFormatting>
  <conditionalFormatting sqref="BA60">
    <cfRule type="cellIs" dxfId="18769" priority="3500" operator="lessThan">
      <formula>$C$4</formula>
    </cfRule>
  </conditionalFormatting>
  <conditionalFormatting sqref="BA60">
    <cfRule type="cellIs" dxfId="18768" priority="3501" operator="lessThan">
      <formula>$C$4</formula>
    </cfRule>
  </conditionalFormatting>
  <conditionalFormatting sqref="BB11">
    <cfRule type="cellIs" dxfId="18767" priority="3502" operator="lessThan">
      <formula>$C$4</formula>
    </cfRule>
  </conditionalFormatting>
  <conditionalFormatting sqref="BB11">
    <cfRule type="cellIs" dxfId="18766" priority="3503" operator="lessThan">
      <formula>$C$4</formula>
    </cfRule>
  </conditionalFormatting>
  <conditionalFormatting sqref="BB12">
    <cfRule type="cellIs" dxfId="18765" priority="3504" operator="lessThan">
      <formula>$C$4</formula>
    </cfRule>
  </conditionalFormatting>
  <conditionalFormatting sqref="BB12">
    <cfRule type="cellIs" dxfId="18764" priority="3505" operator="lessThan">
      <formula>$C$4</formula>
    </cfRule>
  </conditionalFormatting>
  <conditionalFormatting sqref="BB13">
    <cfRule type="cellIs" dxfId="18763" priority="3506" operator="lessThan">
      <formula>$C$4</formula>
    </cfRule>
  </conditionalFormatting>
  <conditionalFormatting sqref="BB13">
    <cfRule type="cellIs" dxfId="18762" priority="3507" operator="lessThan">
      <formula>$C$4</formula>
    </cfRule>
  </conditionalFormatting>
  <conditionalFormatting sqref="BB14">
    <cfRule type="cellIs" dxfId="18761" priority="3508" operator="lessThan">
      <formula>$C$4</formula>
    </cfRule>
  </conditionalFormatting>
  <conditionalFormatting sqref="BB14">
    <cfRule type="cellIs" dxfId="18760" priority="3509" operator="lessThan">
      <formula>$C$4</formula>
    </cfRule>
  </conditionalFormatting>
  <conditionalFormatting sqref="BB15">
    <cfRule type="cellIs" dxfId="18759" priority="3510" operator="lessThan">
      <formula>$C$4</formula>
    </cfRule>
  </conditionalFormatting>
  <conditionalFormatting sqref="BB15">
    <cfRule type="cellIs" dxfId="18758" priority="3511" operator="lessThan">
      <formula>$C$4</formula>
    </cfRule>
  </conditionalFormatting>
  <conditionalFormatting sqref="BB16">
    <cfRule type="cellIs" dxfId="18757" priority="3512" operator="lessThan">
      <formula>$C$4</formula>
    </cfRule>
  </conditionalFormatting>
  <conditionalFormatting sqref="BB16">
    <cfRule type="cellIs" dxfId="18756" priority="3513" operator="lessThan">
      <formula>$C$4</formula>
    </cfRule>
  </conditionalFormatting>
  <conditionalFormatting sqref="BB17">
    <cfRule type="cellIs" dxfId="18755" priority="3514" operator="lessThan">
      <formula>$C$4</formula>
    </cfRule>
  </conditionalFormatting>
  <conditionalFormatting sqref="BB17">
    <cfRule type="cellIs" dxfId="18754" priority="3515" operator="lessThan">
      <formula>$C$4</formula>
    </cfRule>
  </conditionalFormatting>
  <conditionalFormatting sqref="BB18">
    <cfRule type="cellIs" dxfId="18753" priority="3516" operator="lessThan">
      <formula>$C$4</formula>
    </cfRule>
  </conditionalFormatting>
  <conditionalFormatting sqref="BB18">
    <cfRule type="cellIs" dxfId="18752" priority="3517" operator="lessThan">
      <formula>$C$4</formula>
    </cfRule>
  </conditionalFormatting>
  <conditionalFormatting sqref="BB19">
    <cfRule type="cellIs" dxfId="18751" priority="3518" operator="lessThan">
      <formula>$C$4</formula>
    </cfRule>
  </conditionalFormatting>
  <conditionalFormatting sqref="BB19">
    <cfRule type="cellIs" dxfId="18750" priority="3519" operator="lessThan">
      <formula>$C$4</formula>
    </cfRule>
  </conditionalFormatting>
  <conditionalFormatting sqref="BB20">
    <cfRule type="cellIs" dxfId="18749" priority="3520" operator="lessThan">
      <formula>$C$4</formula>
    </cfRule>
  </conditionalFormatting>
  <conditionalFormatting sqref="BB20">
    <cfRule type="cellIs" dxfId="18748" priority="3521" operator="lessThan">
      <formula>$C$4</formula>
    </cfRule>
  </conditionalFormatting>
  <conditionalFormatting sqref="BB21">
    <cfRule type="cellIs" dxfId="18747" priority="3522" operator="lessThan">
      <formula>$C$4</formula>
    </cfRule>
  </conditionalFormatting>
  <conditionalFormatting sqref="BB21">
    <cfRule type="cellIs" dxfId="18746" priority="3523" operator="lessThan">
      <formula>$C$4</formula>
    </cfRule>
  </conditionalFormatting>
  <conditionalFormatting sqref="BB22">
    <cfRule type="cellIs" dxfId="18745" priority="3524" operator="lessThan">
      <formula>$C$4</formula>
    </cfRule>
  </conditionalFormatting>
  <conditionalFormatting sqref="BB22">
    <cfRule type="cellIs" dxfId="18744" priority="3525" operator="lessThan">
      <formula>$C$4</formula>
    </cfRule>
  </conditionalFormatting>
  <conditionalFormatting sqref="BB23">
    <cfRule type="cellIs" dxfId="18743" priority="3526" operator="lessThan">
      <formula>$C$4</formula>
    </cfRule>
  </conditionalFormatting>
  <conditionalFormatting sqref="BB23">
    <cfRule type="cellIs" dxfId="18742" priority="3527" operator="lessThan">
      <formula>$C$4</formula>
    </cfRule>
  </conditionalFormatting>
  <conditionalFormatting sqref="BB24">
    <cfRule type="cellIs" dxfId="18741" priority="3528" operator="lessThan">
      <formula>$C$4</formula>
    </cfRule>
  </conditionalFormatting>
  <conditionalFormatting sqref="BB24">
    <cfRule type="cellIs" dxfId="18740" priority="3529" operator="lessThan">
      <formula>$C$4</formula>
    </cfRule>
  </conditionalFormatting>
  <conditionalFormatting sqref="BB25">
    <cfRule type="cellIs" dxfId="18739" priority="3530" operator="lessThan">
      <formula>$C$4</formula>
    </cfRule>
  </conditionalFormatting>
  <conditionalFormatting sqref="BB25">
    <cfRule type="cellIs" dxfId="18738" priority="3531" operator="lessThan">
      <formula>$C$4</formula>
    </cfRule>
  </conditionalFormatting>
  <conditionalFormatting sqref="BB26">
    <cfRule type="cellIs" dxfId="18737" priority="3532" operator="lessThan">
      <formula>$C$4</formula>
    </cfRule>
  </conditionalFormatting>
  <conditionalFormatting sqref="BB26">
    <cfRule type="cellIs" dxfId="18736" priority="3533" operator="lessThan">
      <formula>$C$4</formula>
    </cfRule>
  </conditionalFormatting>
  <conditionalFormatting sqref="BB27">
    <cfRule type="cellIs" dxfId="18735" priority="3534" operator="lessThan">
      <formula>$C$4</formula>
    </cfRule>
  </conditionalFormatting>
  <conditionalFormatting sqref="BB27">
    <cfRule type="cellIs" dxfId="18734" priority="3535" operator="lessThan">
      <formula>$C$4</formula>
    </cfRule>
  </conditionalFormatting>
  <conditionalFormatting sqref="BB28">
    <cfRule type="cellIs" dxfId="18733" priority="3536" operator="lessThan">
      <formula>$C$4</formula>
    </cfRule>
  </conditionalFormatting>
  <conditionalFormatting sqref="BB28">
    <cfRule type="cellIs" dxfId="18732" priority="3537" operator="lessThan">
      <formula>$C$4</formula>
    </cfRule>
  </conditionalFormatting>
  <conditionalFormatting sqref="BB29">
    <cfRule type="cellIs" dxfId="18731" priority="3538" operator="lessThan">
      <formula>$C$4</formula>
    </cfRule>
  </conditionalFormatting>
  <conditionalFormatting sqref="BB29">
    <cfRule type="cellIs" dxfId="18730" priority="3539" operator="lessThan">
      <formula>$C$4</formula>
    </cfRule>
  </conditionalFormatting>
  <conditionalFormatting sqref="BB30">
    <cfRule type="cellIs" dxfId="18729" priority="3540" operator="lessThan">
      <formula>$C$4</formula>
    </cfRule>
  </conditionalFormatting>
  <conditionalFormatting sqref="BB30">
    <cfRule type="cellIs" dxfId="18728" priority="3541" operator="lessThan">
      <formula>$C$4</formula>
    </cfRule>
  </conditionalFormatting>
  <conditionalFormatting sqref="BB31">
    <cfRule type="cellIs" dxfId="18727" priority="3542" operator="lessThan">
      <formula>$C$4</formula>
    </cfRule>
  </conditionalFormatting>
  <conditionalFormatting sqref="BB31">
    <cfRule type="cellIs" dxfId="18726" priority="3543" operator="lessThan">
      <formula>$C$4</formula>
    </cfRule>
  </conditionalFormatting>
  <conditionalFormatting sqref="BB32">
    <cfRule type="cellIs" dxfId="18725" priority="3544" operator="lessThan">
      <formula>$C$4</formula>
    </cfRule>
  </conditionalFormatting>
  <conditionalFormatting sqref="BB32">
    <cfRule type="cellIs" dxfId="18724" priority="3545" operator="lessThan">
      <formula>$C$4</formula>
    </cfRule>
  </conditionalFormatting>
  <conditionalFormatting sqref="BB33">
    <cfRule type="cellIs" dxfId="18723" priority="3546" operator="lessThan">
      <formula>$C$4</formula>
    </cfRule>
  </conditionalFormatting>
  <conditionalFormatting sqref="BB33">
    <cfRule type="cellIs" dxfId="18722" priority="3547" operator="lessThan">
      <formula>$C$4</formula>
    </cfRule>
  </conditionalFormatting>
  <conditionalFormatting sqref="BB34">
    <cfRule type="cellIs" dxfId="18721" priority="3548" operator="lessThan">
      <formula>$C$4</formula>
    </cfRule>
  </conditionalFormatting>
  <conditionalFormatting sqref="BB34">
    <cfRule type="cellIs" dxfId="18720" priority="3549" operator="lessThan">
      <formula>$C$4</formula>
    </cfRule>
  </conditionalFormatting>
  <conditionalFormatting sqref="BB35">
    <cfRule type="cellIs" dxfId="18719" priority="3550" operator="lessThan">
      <formula>$C$4</formula>
    </cfRule>
  </conditionalFormatting>
  <conditionalFormatting sqref="BB35">
    <cfRule type="cellIs" dxfId="18718" priority="3551" operator="lessThan">
      <formula>$C$4</formula>
    </cfRule>
  </conditionalFormatting>
  <conditionalFormatting sqref="BB36">
    <cfRule type="cellIs" dxfId="18717" priority="3552" operator="lessThan">
      <formula>$C$4</formula>
    </cfRule>
  </conditionalFormatting>
  <conditionalFormatting sqref="BB36">
    <cfRule type="cellIs" dxfId="18716" priority="3553" operator="lessThan">
      <formula>$C$4</formula>
    </cfRule>
  </conditionalFormatting>
  <conditionalFormatting sqref="BB37">
    <cfRule type="cellIs" dxfId="18715" priority="3554" operator="lessThan">
      <formula>$C$4</formula>
    </cfRule>
  </conditionalFormatting>
  <conditionalFormatting sqref="BB37">
    <cfRule type="cellIs" dxfId="18714" priority="3555" operator="lessThan">
      <formula>$C$4</formula>
    </cfRule>
  </conditionalFormatting>
  <conditionalFormatting sqref="BB38">
    <cfRule type="cellIs" dxfId="18713" priority="3556" operator="lessThan">
      <formula>$C$4</formula>
    </cfRule>
  </conditionalFormatting>
  <conditionalFormatting sqref="BB38">
    <cfRule type="cellIs" dxfId="18712" priority="3557" operator="lessThan">
      <formula>$C$4</formula>
    </cfRule>
  </conditionalFormatting>
  <conditionalFormatting sqref="BB39">
    <cfRule type="cellIs" dxfId="18711" priority="3558" operator="lessThan">
      <formula>$C$4</formula>
    </cfRule>
  </conditionalFormatting>
  <conditionalFormatting sqref="BB39">
    <cfRule type="cellIs" dxfId="18710" priority="3559" operator="lessThan">
      <formula>$C$4</formula>
    </cfRule>
  </conditionalFormatting>
  <conditionalFormatting sqref="BB40">
    <cfRule type="cellIs" dxfId="18709" priority="3560" operator="lessThan">
      <formula>$C$4</formula>
    </cfRule>
  </conditionalFormatting>
  <conditionalFormatting sqref="BB40">
    <cfRule type="cellIs" dxfId="18708" priority="3561" operator="lessThan">
      <formula>$C$4</formula>
    </cfRule>
  </conditionalFormatting>
  <conditionalFormatting sqref="BB41">
    <cfRule type="cellIs" dxfId="18707" priority="3562" operator="lessThan">
      <formula>$C$4</formula>
    </cfRule>
  </conditionalFormatting>
  <conditionalFormatting sqref="BB41">
    <cfRule type="cellIs" dxfId="18706" priority="3563" operator="lessThan">
      <formula>$C$4</formula>
    </cfRule>
  </conditionalFormatting>
  <conditionalFormatting sqref="BB42">
    <cfRule type="cellIs" dxfId="18705" priority="3564" operator="lessThan">
      <formula>$C$4</formula>
    </cfRule>
  </conditionalFormatting>
  <conditionalFormatting sqref="BB42">
    <cfRule type="cellIs" dxfId="18704" priority="3565" operator="lessThan">
      <formula>$C$4</formula>
    </cfRule>
  </conditionalFormatting>
  <conditionalFormatting sqref="BB43">
    <cfRule type="cellIs" dxfId="18703" priority="3566" operator="lessThan">
      <formula>$C$4</formula>
    </cfRule>
  </conditionalFormatting>
  <conditionalFormatting sqref="BB43">
    <cfRule type="cellIs" dxfId="18702" priority="3567" operator="lessThan">
      <formula>$C$4</formula>
    </cfRule>
  </conditionalFormatting>
  <conditionalFormatting sqref="BB44">
    <cfRule type="cellIs" dxfId="18701" priority="3568" operator="lessThan">
      <formula>$C$4</formula>
    </cfRule>
  </conditionalFormatting>
  <conditionalFormatting sqref="BB44">
    <cfRule type="cellIs" dxfId="18700" priority="3569" operator="lessThan">
      <formula>$C$4</formula>
    </cfRule>
  </conditionalFormatting>
  <conditionalFormatting sqref="BB45">
    <cfRule type="cellIs" dxfId="18699" priority="3570" operator="lessThan">
      <formula>$C$4</formula>
    </cfRule>
  </conditionalFormatting>
  <conditionalFormatting sqref="BB45">
    <cfRule type="cellIs" dxfId="18698" priority="3571" operator="lessThan">
      <formula>$C$4</formula>
    </cfRule>
  </conditionalFormatting>
  <conditionalFormatting sqref="BB46">
    <cfRule type="cellIs" dxfId="18697" priority="3572" operator="lessThan">
      <formula>$C$4</formula>
    </cfRule>
  </conditionalFormatting>
  <conditionalFormatting sqref="BB46">
    <cfRule type="cellIs" dxfId="18696" priority="3573" operator="lessThan">
      <formula>$C$4</formula>
    </cfRule>
  </conditionalFormatting>
  <conditionalFormatting sqref="BB47">
    <cfRule type="cellIs" dxfId="18695" priority="3574" operator="lessThan">
      <formula>$C$4</formula>
    </cfRule>
  </conditionalFormatting>
  <conditionalFormatting sqref="BB47">
    <cfRule type="cellIs" dxfId="18694" priority="3575" operator="lessThan">
      <formula>$C$4</formula>
    </cfRule>
  </conditionalFormatting>
  <conditionalFormatting sqref="BB48">
    <cfRule type="cellIs" dxfId="18693" priority="3576" operator="lessThan">
      <formula>$C$4</formula>
    </cfRule>
  </conditionalFormatting>
  <conditionalFormatting sqref="BB48">
    <cfRule type="cellIs" dxfId="18692" priority="3577" operator="lessThan">
      <formula>$C$4</formula>
    </cfRule>
  </conditionalFormatting>
  <conditionalFormatting sqref="BB49">
    <cfRule type="cellIs" dxfId="18691" priority="3578" operator="lessThan">
      <formula>$C$4</formula>
    </cfRule>
  </conditionalFormatting>
  <conditionalFormatting sqref="BB49">
    <cfRule type="cellIs" dxfId="18690" priority="3579" operator="lessThan">
      <formula>$C$4</formula>
    </cfRule>
  </conditionalFormatting>
  <conditionalFormatting sqref="BB50">
    <cfRule type="cellIs" dxfId="18689" priority="3580" operator="lessThan">
      <formula>$C$4</formula>
    </cfRule>
  </conditionalFormatting>
  <conditionalFormatting sqref="BB50">
    <cfRule type="cellIs" dxfId="18688" priority="3581" operator="lessThan">
      <formula>$C$4</formula>
    </cfRule>
  </conditionalFormatting>
  <conditionalFormatting sqref="BB51">
    <cfRule type="cellIs" dxfId="18687" priority="3582" operator="lessThan">
      <formula>$C$4</formula>
    </cfRule>
  </conditionalFormatting>
  <conditionalFormatting sqref="BB51">
    <cfRule type="cellIs" dxfId="18686" priority="3583" operator="lessThan">
      <formula>$C$4</formula>
    </cfRule>
  </conditionalFormatting>
  <conditionalFormatting sqref="BB52">
    <cfRule type="cellIs" dxfId="18685" priority="3584" operator="lessThan">
      <formula>$C$4</formula>
    </cfRule>
  </conditionalFormatting>
  <conditionalFormatting sqref="BB52">
    <cfRule type="cellIs" dxfId="18684" priority="3585" operator="lessThan">
      <formula>$C$4</formula>
    </cfRule>
  </conditionalFormatting>
  <conditionalFormatting sqref="BB53">
    <cfRule type="cellIs" dxfId="18683" priority="3586" operator="lessThan">
      <formula>$C$4</formula>
    </cfRule>
  </conditionalFormatting>
  <conditionalFormatting sqref="BB53">
    <cfRule type="cellIs" dxfId="18682" priority="3587" operator="lessThan">
      <formula>$C$4</formula>
    </cfRule>
  </conditionalFormatting>
  <conditionalFormatting sqref="BB54">
    <cfRule type="cellIs" dxfId="18681" priority="3588" operator="lessThan">
      <formula>$C$4</formula>
    </cfRule>
  </conditionalFormatting>
  <conditionalFormatting sqref="BB54">
    <cfRule type="cellIs" dxfId="18680" priority="3589" operator="lessThan">
      <formula>$C$4</formula>
    </cfRule>
  </conditionalFormatting>
  <conditionalFormatting sqref="BB55">
    <cfRule type="cellIs" dxfId="18679" priority="3590" operator="lessThan">
      <formula>$C$4</formula>
    </cfRule>
  </conditionalFormatting>
  <conditionalFormatting sqref="BB55">
    <cfRule type="cellIs" dxfId="18678" priority="3591" operator="lessThan">
      <formula>$C$4</formula>
    </cfRule>
  </conditionalFormatting>
  <conditionalFormatting sqref="BB56">
    <cfRule type="cellIs" dxfId="18677" priority="3592" operator="lessThan">
      <formula>$C$4</formula>
    </cfRule>
  </conditionalFormatting>
  <conditionalFormatting sqref="BB56">
    <cfRule type="cellIs" dxfId="18676" priority="3593" operator="lessThan">
      <formula>$C$4</formula>
    </cfRule>
  </conditionalFormatting>
  <conditionalFormatting sqref="BB57">
    <cfRule type="cellIs" dxfId="18675" priority="3594" operator="lessThan">
      <formula>$C$4</formula>
    </cfRule>
  </conditionalFormatting>
  <conditionalFormatting sqref="BB57">
    <cfRule type="cellIs" dxfId="18674" priority="3595" operator="lessThan">
      <formula>$C$4</formula>
    </cfRule>
  </conditionalFormatting>
  <conditionalFormatting sqref="BB58">
    <cfRule type="cellIs" dxfId="18673" priority="3596" operator="lessThan">
      <formula>$C$4</formula>
    </cfRule>
  </conditionalFormatting>
  <conditionalFormatting sqref="BB58">
    <cfRule type="cellIs" dxfId="18672" priority="3597" operator="lessThan">
      <formula>$C$4</formula>
    </cfRule>
  </conditionalFormatting>
  <conditionalFormatting sqref="BB59">
    <cfRule type="cellIs" dxfId="18671" priority="3598" operator="lessThan">
      <formula>$C$4</formula>
    </cfRule>
  </conditionalFormatting>
  <conditionalFormatting sqref="BB59">
    <cfRule type="cellIs" dxfId="18670" priority="3599" operator="lessThan">
      <formula>$C$4</formula>
    </cfRule>
  </conditionalFormatting>
  <conditionalFormatting sqref="BB60">
    <cfRule type="cellIs" dxfId="18669" priority="3600" operator="lessThan">
      <formula>$C$4</formula>
    </cfRule>
  </conditionalFormatting>
  <conditionalFormatting sqref="BB60">
    <cfRule type="cellIs" dxfId="18668" priority="3601" operator="lessThan">
      <formula>$C$4</formula>
    </cfRule>
  </conditionalFormatting>
  <conditionalFormatting sqref="BC11">
    <cfRule type="cellIs" dxfId="18667" priority="3602" operator="lessThan">
      <formula>$C$4</formula>
    </cfRule>
  </conditionalFormatting>
  <conditionalFormatting sqref="BC11">
    <cfRule type="cellIs" dxfId="18666" priority="3603" operator="lessThan">
      <formula>$C$4</formula>
    </cfRule>
  </conditionalFormatting>
  <conditionalFormatting sqref="BC12">
    <cfRule type="cellIs" dxfId="18665" priority="3604" operator="lessThan">
      <formula>$C$4</formula>
    </cfRule>
  </conditionalFormatting>
  <conditionalFormatting sqref="BC12">
    <cfRule type="cellIs" dxfId="18664" priority="3605" operator="lessThan">
      <formula>$C$4</formula>
    </cfRule>
  </conditionalFormatting>
  <conditionalFormatting sqref="BC13">
    <cfRule type="cellIs" dxfId="18663" priority="3606" operator="lessThan">
      <formula>$C$4</formula>
    </cfRule>
  </conditionalFormatting>
  <conditionalFormatting sqref="BC13">
    <cfRule type="cellIs" dxfId="18662" priority="3607" operator="lessThan">
      <formula>$C$4</formula>
    </cfRule>
  </conditionalFormatting>
  <conditionalFormatting sqref="BC14">
    <cfRule type="cellIs" dxfId="18661" priority="3608" operator="lessThan">
      <formula>$C$4</formula>
    </cfRule>
  </conditionalFormatting>
  <conditionalFormatting sqref="BC14">
    <cfRule type="cellIs" dxfId="18660" priority="3609" operator="lessThan">
      <formula>$C$4</formula>
    </cfRule>
  </conditionalFormatting>
  <conditionalFormatting sqref="BC15">
    <cfRule type="cellIs" dxfId="18659" priority="3610" operator="lessThan">
      <formula>$C$4</formula>
    </cfRule>
  </conditionalFormatting>
  <conditionalFormatting sqref="BC15">
    <cfRule type="cellIs" dxfId="18658" priority="3611" operator="lessThan">
      <formula>$C$4</formula>
    </cfRule>
  </conditionalFormatting>
  <conditionalFormatting sqref="BC16">
    <cfRule type="cellIs" dxfId="18657" priority="3612" operator="lessThan">
      <formula>$C$4</formula>
    </cfRule>
  </conditionalFormatting>
  <conditionalFormatting sqref="BC16">
    <cfRule type="cellIs" dxfId="18656" priority="3613" operator="lessThan">
      <formula>$C$4</formula>
    </cfRule>
  </conditionalFormatting>
  <conditionalFormatting sqref="BC17">
    <cfRule type="cellIs" dxfId="18655" priority="3614" operator="lessThan">
      <formula>$C$4</formula>
    </cfRule>
  </conditionalFormatting>
  <conditionalFormatting sqref="BC17">
    <cfRule type="cellIs" dxfId="18654" priority="3615" operator="lessThan">
      <formula>$C$4</formula>
    </cfRule>
  </conditionalFormatting>
  <conditionalFormatting sqref="BC18">
    <cfRule type="cellIs" dxfId="18653" priority="3616" operator="lessThan">
      <formula>$C$4</formula>
    </cfRule>
  </conditionalFormatting>
  <conditionalFormatting sqref="BC18">
    <cfRule type="cellIs" dxfId="18652" priority="3617" operator="lessThan">
      <formula>$C$4</formula>
    </cfRule>
  </conditionalFormatting>
  <conditionalFormatting sqref="BC19">
    <cfRule type="cellIs" dxfId="18651" priority="3618" operator="lessThan">
      <formula>$C$4</formula>
    </cfRule>
  </conditionalFormatting>
  <conditionalFormatting sqref="BC19">
    <cfRule type="cellIs" dxfId="18650" priority="3619" operator="lessThan">
      <formula>$C$4</formula>
    </cfRule>
  </conditionalFormatting>
  <conditionalFormatting sqref="BC20">
    <cfRule type="cellIs" dxfId="18649" priority="3620" operator="lessThan">
      <formula>$C$4</formula>
    </cfRule>
  </conditionalFormatting>
  <conditionalFormatting sqref="BC20">
    <cfRule type="cellIs" dxfId="18648" priority="3621" operator="lessThan">
      <formula>$C$4</formula>
    </cfRule>
  </conditionalFormatting>
  <conditionalFormatting sqref="BC21">
    <cfRule type="cellIs" dxfId="18647" priority="3622" operator="lessThan">
      <formula>$C$4</formula>
    </cfRule>
  </conditionalFormatting>
  <conditionalFormatting sqref="BC21">
    <cfRule type="cellIs" dxfId="18646" priority="3623" operator="lessThan">
      <formula>$C$4</formula>
    </cfRule>
  </conditionalFormatting>
  <conditionalFormatting sqref="BC22">
    <cfRule type="cellIs" dxfId="18645" priority="3624" operator="lessThan">
      <formula>$C$4</formula>
    </cfRule>
  </conditionalFormatting>
  <conditionalFormatting sqref="BC22">
    <cfRule type="cellIs" dxfId="18644" priority="3625" operator="lessThan">
      <formula>$C$4</formula>
    </cfRule>
  </conditionalFormatting>
  <conditionalFormatting sqref="BC23">
    <cfRule type="cellIs" dxfId="18643" priority="3626" operator="lessThan">
      <formula>$C$4</formula>
    </cfRule>
  </conditionalFormatting>
  <conditionalFormatting sqref="BC23">
    <cfRule type="cellIs" dxfId="18642" priority="3627" operator="lessThan">
      <formula>$C$4</formula>
    </cfRule>
  </conditionalFormatting>
  <conditionalFormatting sqref="BC24">
    <cfRule type="cellIs" dxfId="18641" priority="3628" operator="lessThan">
      <formula>$C$4</formula>
    </cfRule>
  </conditionalFormatting>
  <conditionalFormatting sqref="BC24">
    <cfRule type="cellIs" dxfId="18640" priority="3629" operator="lessThan">
      <formula>$C$4</formula>
    </cfRule>
  </conditionalFormatting>
  <conditionalFormatting sqref="BC25">
    <cfRule type="cellIs" dxfId="18639" priority="3630" operator="lessThan">
      <formula>$C$4</formula>
    </cfRule>
  </conditionalFormatting>
  <conditionalFormatting sqref="BC25">
    <cfRule type="cellIs" dxfId="18638" priority="3631" operator="lessThan">
      <formula>$C$4</formula>
    </cfRule>
  </conditionalFormatting>
  <conditionalFormatting sqref="BC26">
    <cfRule type="cellIs" dxfId="18637" priority="3632" operator="lessThan">
      <formula>$C$4</formula>
    </cfRule>
  </conditionalFormatting>
  <conditionalFormatting sqref="BC26">
    <cfRule type="cellIs" dxfId="18636" priority="3633" operator="lessThan">
      <formula>$C$4</formula>
    </cfRule>
  </conditionalFormatting>
  <conditionalFormatting sqref="BC27">
    <cfRule type="cellIs" dxfId="18635" priority="3634" operator="lessThan">
      <formula>$C$4</formula>
    </cfRule>
  </conditionalFormatting>
  <conditionalFormatting sqref="BC27">
    <cfRule type="cellIs" dxfId="18634" priority="3635" operator="lessThan">
      <formula>$C$4</formula>
    </cfRule>
  </conditionalFormatting>
  <conditionalFormatting sqref="BC28">
    <cfRule type="cellIs" dxfId="18633" priority="3636" operator="lessThan">
      <formula>$C$4</formula>
    </cfRule>
  </conditionalFormatting>
  <conditionalFormatting sqref="BC28">
    <cfRule type="cellIs" dxfId="18632" priority="3637" operator="lessThan">
      <formula>$C$4</formula>
    </cfRule>
  </conditionalFormatting>
  <conditionalFormatting sqref="BC29">
    <cfRule type="cellIs" dxfId="18631" priority="3638" operator="lessThan">
      <formula>$C$4</formula>
    </cfRule>
  </conditionalFormatting>
  <conditionalFormatting sqref="BC29">
    <cfRule type="cellIs" dxfId="18630" priority="3639" operator="lessThan">
      <formula>$C$4</formula>
    </cfRule>
  </conditionalFormatting>
  <conditionalFormatting sqref="BC30">
    <cfRule type="cellIs" dxfId="18629" priority="3640" operator="lessThan">
      <formula>$C$4</formula>
    </cfRule>
  </conditionalFormatting>
  <conditionalFormatting sqref="BC30">
    <cfRule type="cellIs" dxfId="18628" priority="3641" operator="lessThan">
      <formula>$C$4</formula>
    </cfRule>
  </conditionalFormatting>
  <conditionalFormatting sqref="BC31">
    <cfRule type="cellIs" dxfId="18627" priority="3642" operator="lessThan">
      <formula>$C$4</formula>
    </cfRule>
  </conditionalFormatting>
  <conditionalFormatting sqref="BC31">
    <cfRule type="cellIs" dxfId="18626" priority="3643" operator="lessThan">
      <formula>$C$4</formula>
    </cfRule>
  </conditionalFormatting>
  <conditionalFormatting sqref="BC32">
    <cfRule type="cellIs" dxfId="18625" priority="3644" operator="lessThan">
      <formula>$C$4</formula>
    </cfRule>
  </conditionalFormatting>
  <conditionalFormatting sqref="BC32">
    <cfRule type="cellIs" dxfId="18624" priority="3645" operator="lessThan">
      <formula>$C$4</formula>
    </cfRule>
  </conditionalFormatting>
  <conditionalFormatting sqref="BC33">
    <cfRule type="cellIs" dxfId="18623" priority="3646" operator="lessThan">
      <formula>$C$4</formula>
    </cfRule>
  </conditionalFormatting>
  <conditionalFormatting sqref="BC33">
    <cfRule type="cellIs" dxfId="18622" priority="3647" operator="lessThan">
      <formula>$C$4</formula>
    </cfRule>
  </conditionalFormatting>
  <conditionalFormatting sqref="BC34">
    <cfRule type="cellIs" dxfId="18621" priority="3648" operator="lessThan">
      <formula>$C$4</formula>
    </cfRule>
  </conditionalFormatting>
  <conditionalFormatting sqref="BC34">
    <cfRule type="cellIs" dxfId="18620" priority="3649" operator="lessThan">
      <formula>$C$4</formula>
    </cfRule>
  </conditionalFormatting>
  <conditionalFormatting sqref="BC35">
    <cfRule type="cellIs" dxfId="18619" priority="3650" operator="lessThan">
      <formula>$C$4</formula>
    </cfRule>
  </conditionalFormatting>
  <conditionalFormatting sqref="BC35">
    <cfRule type="cellIs" dxfId="18618" priority="3651" operator="lessThan">
      <formula>$C$4</formula>
    </cfRule>
  </conditionalFormatting>
  <conditionalFormatting sqref="BC36">
    <cfRule type="cellIs" dxfId="18617" priority="3652" operator="lessThan">
      <formula>$C$4</formula>
    </cfRule>
  </conditionalFormatting>
  <conditionalFormatting sqref="BC36">
    <cfRule type="cellIs" dxfId="18616" priority="3653" operator="lessThan">
      <formula>$C$4</formula>
    </cfRule>
  </conditionalFormatting>
  <conditionalFormatting sqref="BC37">
    <cfRule type="cellIs" dxfId="18615" priority="3654" operator="lessThan">
      <formula>$C$4</formula>
    </cfRule>
  </conditionalFormatting>
  <conditionalFormatting sqref="BC37">
    <cfRule type="cellIs" dxfId="18614" priority="3655" operator="lessThan">
      <formula>$C$4</formula>
    </cfRule>
  </conditionalFormatting>
  <conditionalFormatting sqref="BC38">
    <cfRule type="cellIs" dxfId="18613" priority="3656" operator="lessThan">
      <formula>$C$4</formula>
    </cfRule>
  </conditionalFormatting>
  <conditionalFormatting sqref="BC38">
    <cfRule type="cellIs" dxfId="18612" priority="3657" operator="lessThan">
      <formula>$C$4</formula>
    </cfRule>
  </conditionalFormatting>
  <conditionalFormatting sqref="BC39">
    <cfRule type="cellIs" dxfId="18611" priority="3658" operator="lessThan">
      <formula>$C$4</formula>
    </cfRule>
  </conditionalFormatting>
  <conditionalFormatting sqref="BC39">
    <cfRule type="cellIs" dxfId="18610" priority="3659" operator="lessThan">
      <formula>$C$4</formula>
    </cfRule>
  </conditionalFormatting>
  <conditionalFormatting sqref="BC40">
    <cfRule type="cellIs" dxfId="18609" priority="3660" operator="lessThan">
      <formula>$C$4</formula>
    </cfRule>
  </conditionalFormatting>
  <conditionalFormatting sqref="BC40">
    <cfRule type="cellIs" dxfId="18608" priority="3661" operator="lessThan">
      <formula>$C$4</formula>
    </cfRule>
  </conditionalFormatting>
  <conditionalFormatting sqref="BC41">
    <cfRule type="cellIs" dxfId="18607" priority="3662" operator="lessThan">
      <formula>$C$4</formula>
    </cfRule>
  </conditionalFormatting>
  <conditionalFormatting sqref="BC41">
    <cfRule type="cellIs" dxfId="18606" priority="3663" operator="lessThan">
      <formula>$C$4</formula>
    </cfRule>
  </conditionalFormatting>
  <conditionalFormatting sqref="BC42">
    <cfRule type="cellIs" dxfId="18605" priority="3664" operator="lessThan">
      <formula>$C$4</formula>
    </cfRule>
  </conditionalFormatting>
  <conditionalFormatting sqref="BC42">
    <cfRule type="cellIs" dxfId="18604" priority="3665" operator="lessThan">
      <formula>$C$4</formula>
    </cfRule>
  </conditionalFormatting>
  <conditionalFormatting sqref="BC43">
    <cfRule type="cellIs" dxfId="18603" priority="3666" operator="lessThan">
      <formula>$C$4</formula>
    </cfRule>
  </conditionalFormatting>
  <conditionalFormatting sqref="BC43">
    <cfRule type="cellIs" dxfId="18602" priority="3667" operator="lessThan">
      <formula>$C$4</formula>
    </cfRule>
  </conditionalFormatting>
  <conditionalFormatting sqref="BC44">
    <cfRule type="cellIs" dxfId="18601" priority="3668" operator="lessThan">
      <formula>$C$4</formula>
    </cfRule>
  </conditionalFormatting>
  <conditionalFormatting sqref="BC44">
    <cfRule type="cellIs" dxfId="18600" priority="3669" operator="lessThan">
      <formula>$C$4</formula>
    </cfRule>
  </conditionalFormatting>
  <conditionalFormatting sqref="BC45">
    <cfRule type="cellIs" dxfId="18599" priority="3670" operator="lessThan">
      <formula>$C$4</formula>
    </cfRule>
  </conditionalFormatting>
  <conditionalFormatting sqref="BC45">
    <cfRule type="cellIs" dxfId="18598" priority="3671" operator="lessThan">
      <formula>$C$4</formula>
    </cfRule>
  </conditionalFormatting>
  <conditionalFormatting sqref="BC46">
    <cfRule type="cellIs" dxfId="18597" priority="3672" operator="lessThan">
      <formula>$C$4</formula>
    </cfRule>
  </conditionalFormatting>
  <conditionalFormatting sqref="BC46">
    <cfRule type="cellIs" dxfId="18596" priority="3673" operator="lessThan">
      <formula>$C$4</formula>
    </cfRule>
  </conditionalFormatting>
  <conditionalFormatting sqref="BC47">
    <cfRule type="cellIs" dxfId="18595" priority="3674" operator="lessThan">
      <formula>$C$4</formula>
    </cfRule>
  </conditionalFormatting>
  <conditionalFormatting sqref="BC47">
    <cfRule type="cellIs" dxfId="18594" priority="3675" operator="lessThan">
      <formula>$C$4</formula>
    </cfRule>
  </conditionalFormatting>
  <conditionalFormatting sqref="BC48">
    <cfRule type="cellIs" dxfId="18593" priority="3676" operator="lessThan">
      <formula>$C$4</formula>
    </cfRule>
  </conditionalFormatting>
  <conditionalFormatting sqref="BC48">
    <cfRule type="cellIs" dxfId="18592" priority="3677" operator="lessThan">
      <formula>$C$4</formula>
    </cfRule>
  </conditionalFormatting>
  <conditionalFormatting sqref="BC49">
    <cfRule type="cellIs" dxfId="18591" priority="3678" operator="lessThan">
      <formula>$C$4</formula>
    </cfRule>
  </conditionalFormatting>
  <conditionalFormatting sqref="BC49">
    <cfRule type="cellIs" dxfId="18590" priority="3679" operator="lessThan">
      <formula>$C$4</formula>
    </cfRule>
  </conditionalFormatting>
  <conditionalFormatting sqref="BC50">
    <cfRule type="cellIs" dxfId="18589" priority="3680" operator="lessThan">
      <formula>$C$4</formula>
    </cfRule>
  </conditionalFormatting>
  <conditionalFormatting sqref="BC50">
    <cfRule type="cellIs" dxfId="18588" priority="3681" operator="lessThan">
      <formula>$C$4</formula>
    </cfRule>
  </conditionalFormatting>
  <conditionalFormatting sqref="BC51">
    <cfRule type="cellIs" dxfId="18587" priority="3682" operator="lessThan">
      <formula>$C$4</formula>
    </cfRule>
  </conditionalFormatting>
  <conditionalFormatting sqref="BC51">
    <cfRule type="cellIs" dxfId="18586" priority="3683" operator="lessThan">
      <formula>$C$4</formula>
    </cfRule>
  </conditionalFormatting>
  <conditionalFormatting sqref="BC52">
    <cfRule type="cellIs" dxfId="18585" priority="3684" operator="lessThan">
      <formula>$C$4</formula>
    </cfRule>
  </conditionalFormatting>
  <conditionalFormatting sqref="BC52">
    <cfRule type="cellIs" dxfId="18584" priority="3685" operator="lessThan">
      <formula>$C$4</formula>
    </cfRule>
  </conditionalFormatting>
  <conditionalFormatting sqref="BC53">
    <cfRule type="cellIs" dxfId="18583" priority="3686" operator="lessThan">
      <formula>$C$4</formula>
    </cfRule>
  </conditionalFormatting>
  <conditionalFormatting sqref="BC53">
    <cfRule type="cellIs" dxfId="18582" priority="3687" operator="lessThan">
      <formula>$C$4</formula>
    </cfRule>
  </conditionalFormatting>
  <conditionalFormatting sqref="BC54">
    <cfRule type="cellIs" dxfId="18581" priority="3688" operator="lessThan">
      <formula>$C$4</formula>
    </cfRule>
  </conditionalFormatting>
  <conditionalFormatting sqref="BC54">
    <cfRule type="cellIs" dxfId="18580" priority="3689" operator="lessThan">
      <formula>$C$4</formula>
    </cfRule>
  </conditionalFormatting>
  <conditionalFormatting sqref="BC55">
    <cfRule type="cellIs" dxfId="18579" priority="3690" operator="lessThan">
      <formula>$C$4</formula>
    </cfRule>
  </conditionalFormatting>
  <conditionalFormatting sqref="BC55">
    <cfRule type="cellIs" dxfId="18578" priority="3691" operator="lessThan">
      <formula>$C$4</formula>
    </cfRule>
  </conditionalFormatting>
  <conditionalFormatting sqref="BC56">
    <cfRule type="cellIs" dxfId="18577" priority="3692" operator="lessThan">
      <formula>$C$4</formula>
    </cfRule>
  </conditionalFormatting>
  <conditionalFormatting sqref="BC56">
    <cfRule type="cellIs" dxfId="18576" priority="3693" operator="lessThan">
      <formula>$C$4</formula>
    </cfRule>
  </conditionalFormatting>
  <conditionalFormatting sqref="BC57">
    <cfRule type="cellIs" dxfId="18575" priority="3694" operator="lessThan">
      <formula>$C$4</formula>
    </cfRule>
  </conditionalFormatting>
  <conditionalFormatting sqref="BC57">
    <cfRule type="cellIs" dxfId="18574" priority="3695" operator="lessThan">
      <formula>$C$4</formula>
    </cfRule>
  </conditionalFormatting>
  <conditionalFormatting sqref="BC58">
    <cfRule type="cellIs" dxfId="18573" priority="3696" operator="lessThan">
      <formula>$C$4</formula>
    </cfRule>
  </conditionalFormatting>
  <conditionalFormatting sqref="BC58">
    <cfRule type="cellIs" dxfId="18572" priority="3697" operator="lessThan">
      <formula>$C$4</formula>
    </cfRule>
  </conditionalFormatting>
  <conditionalFormatting sqref="BC59">
    <cfRule type="cellIs" dxfId="18571" priority="3698" operator="lessThan">
      <formula>$C$4</formula>
    </cfRule>
  </conditionalFormatting>
  <conditionalFormatting sqref="BC59">
    <cfRule type="cellIs" dxfId="18570" priority="3699" operator="lessThan">
      <formula>$C$4</formula>
    </cfRule>
  </conditionalFormatting>
  <conditionalFormatting sqref="BC60">
    <cfRule type="cellIs" dxfId="18569" priority="3700" operator="lessThan">
      <formula>$C$4</formula>
    </cfRule>
  </conditionalFormatting>
  <conditionalFormatting sqref="BC60">
    <cfRule type="cellIs" dxfId="18568" priority="3701" operator="lessThan">
      <formula>$C$4</formula>
    </cfRule>
  </conditionalFormatting>
  <conditionalFormatting sqref="BD11">
    <cfRule type="cellIs" dxfId="18567" priority="3702" operator="lessThan">
      <formula>$C$4</formula>
    </cfRule>
  </conditionalFormatting>
  <conditionalFormatting sqref="BD11">
    <cfRule type="cellIs" dxfId="18566" priority="3703" operator="lessThan">
      <formula>$C$4</formula>
    </cfRule>
  </conditionalFormatting>
  <conditionalFormatting sqref="BD12">
    <cfRule type="cellIs" dxfId="18565" priority="3704" operator="lessThan">
      <formula>$C$4</formula>
    </cfRule>
  </conditionalFormatting>
  <conditionalFormatting sqref="BD12">
    <cfRule type="cellIs" dxfId="18564" priority="3705" operator="lessThan">
      <formula>$C$4</formula>
    </cfRule>
  </conditionalFormatting>
  <conditionalFormatting sqref="BD13">
    <cfRule type="cellIs" dxfId="18563" priority="3706" operator="lessThan">
      <formula>$C$4</formula>
    </cfRule>
  </conditionalFormatting>
  <conditionalFormatting sqref="BD13">
    <cfRule type="cellIs" dxfId="18562" priority="3707" operator="lessThan">
      <formula>$C$4</formula>
    </cfRule>
  </conditionalFormatting>
  <conditionalFormatting sqref="BD14">
    <cfRule type="cellIs" dxfId="18561" priority="3708" operator="lessThan">
      <formula>$C$4</formula>
    </cfRule>
  </conditionalFormatting>
  <conditionalFormatting sqref="BD14">
    <cfRule type="cellIs" dxfId="18560" priority="3709" operator="lessThan">
      <formula>$C$4</formula>
    </cfRule>
  </conditionalFormatting>
  <conditionalFormatting sqref="BD15">
    <cfRule type="cellIs" dxfId="18559" priority="3710" operator="lessThan">
      <formula>$C$4</formula>
    </cfRule>
  </conditionalFormatting>
  <conditionalFormatting sqref="BD15">
    <cfRule type="cellIs" dxfId="18558" priority="3711" operator="lessThan">
      <formula>$C$4</formula>
    </cfRule>
  </conditionalFormatting>
  <conditionalFormatting sqref="BD16">
    <cfRule type="cellIs" dxfId="18557" priority="3712" operator="lessThan">
      <formula>$C$4</formula>
    </cfRule>
  </conditionalFormatting>
  <conditionalFormatting sqref="BD16">
    <cfRule type="cellIs" dxfId="18556" priority="3713" operator="lessThan">
      <formula>$C$4</formula>
    </cfRule>
  </conditionalFormatting>
  <conditionalFormatting sqref="BD17">
    <cfRule type="cellIs" dxfId="18555" priority="3714" operator="lessThan">
      <formula>$C$4</formula>
    </cfRule>
  </conditionalFormatting>
  <conditionalFormatting sqref="BD17">
    <cfRule type="cellIs" dxfId="18554" priority="3715" operator="lessThan">
      <formula>$C$4</formula>
    </cfRule>
  </conditionalFormatting>
  <conditionalFormatting sqref="BD18">
    <cfRule type="cellIs" dxfId="18553" priority="3716" operator="lessThan">
      <formula>$C$4</formula>
    </cfRule>
  </conditionalFormatting>
  <conditionalFormatting sqref="BD18">
    <cfRule type="cellIs" dxfId="18552" priority="3717" operator="lessThan">
      <formula>$C$4</formula>
    </cfRule>
  </conditionalFormatting>
  <conditionalFormatting sqref="BD19">
    <cfRule type="cellIs" dxfId="18551" priority="3718" operator="lessThan">
      <formula>$C$4</formula>
    </cfRule>
  </conditionalFormatting>
  <conditionalFormatting sqref="BD19">
    <cfRule type="cellIs" dxfId="18550" priority="3719" operator="lessThan">
      <formula>$C$4</formula>
    </cfRule>
  </conditionalFormatting>
  <conditionalFormatting sqref="BD20">
    <cfRule type="cellIs" dxfId="18549" priority="3720" operator="lessThan">
      <formula>$C$4</formula>
    </cfRule>
  </conditionalFormatting>
  <conditionalFormatting sqref="BD20">
    <cfRule type="cellIs" dxfId="18548" priority="3721" operator="lessThan">
      <formula>$C$4</formula>
    </cfRule>
  </conditionalFormatting>
  <conditionalFormatting sqref="BD21">
    <cfRule type="cellIs" dxfId="18547" priority="3722" operator="lessThan">
      <formula>$C$4</formula>
    </cfRule>
  </conditionalFormatting>
  <conditionalFormatting sqref="BD21">
    <cfRule type="cellIs" dxfId="18546" priority="3723" operator="lessThan">
      <formula>$C$4</formula>
    </cfRule>
  </conditionalFormatting>
  <conditionalFormatting sqref="BD22">
    <cfRule type="cellIs" dxfId="18545" priority="3724" operator="lessThan">
      <formula>$C$4</formula>
    </cfRule>
  </conditionalFormatting>
  <conditionalFormatting sqref="BD22">
    <cfRule type="cellIs" dxfId="18544" priority="3725" operator="lessThan">
      <formula>$C$4</formula>
    </cfRule>
  </conditionalFormatting>
  <conditionalFormatting sqref="BD23">
    <cfRule type="cellIs" dxfId="18543" priority="3726" operator="lessThan">
      <formula>$C$4</formula>
    </cfRule>
  </conditionalFormatting>
  <conditionalFormatting sqref="BD23">
    <cfRule type="cellIs" dxfId="18542" priority="3727" operator="lessThan">
      <formula>$C$4</formula>
    </cfRule>
  </conditionalFormatting>
  <conditionalFormatting sqref="BD24">
    <cfRule type="cellIs" dxfId="18541" priority="3728" operator="lessThan">
      <formula>$C$4</formula>
    </cfRule>
  </conditionalFormatting>
  <conditionalFormatting sqref="BD24">
    <cfRule type="cellIs" dxfId="18540" priority="3729" operator="lessThan">
      <formula>$C$4</formula>
    </cfRule>
  </conditionalFormatting>
  <conditionalFormatting sqref="BD25">
    <cfRule type="cellIs" dxfId="18539" priority="3730" operator="lessThan">
      <formula>$C$4</formula>
    </cfRule>
  </conditionalFormatting>
  <conditionalFormatting sqref="BD25">
    <cfRule type="cellIs" dxfId="18538" priority="3731" operator="lessThan">
      <formula>$C$4</formula>
    </cfRule>
  </conditionalFormatting>
  <conditionalFormatting sqref="BD26">
    <cfRule type="cellIs" dxfId="18537" priority="3732" operator="lessThan">
      <formula>$C$4</formula>
    </cfRule>
  </conditionalFormatting>
  <conditionalFormatting sqref="BD26">
    <cfRule type="cellIs" dxfId="18536" priority="3733" operator="lessThan">
      <formula>$C$4</formula>
    </cfRule>
  </conditionalFormatting>
  <conditionalFormatting sqref="BD27">
    <cfRule type="cellIs" dxfId="18535" priority="3734" operator="lessThan">
      <formula>$C$4</formula>
    </cfRule>
  </conditionalFormatting>
  <conditionalFormatting sqref="BD27">
    <cfRule type="cellIs" dxfId="18534" priority="3735" operator="lessThan">
      <formula>$C$4</formula>
    </cfRule>
  </conditionalFormatting>
  <conditionalFormatting sqref="BD28">
    <cfRule type="cellIs" dxfId="18533" priority="3736" operator="lessThan">
      <formula>$C$4</formula>
    </cfRule>
  </conditionalFormatting>
  <conditionalFormatting sqref="BD28">
    <cfRule type="cellIs" dxfId="18532" priority="3737" operator="lessThan">
      <formula>$C$4</formula>
    </cfRule>
  </conditionalFormatting>
  <conditionalFormatting sqref="BD29">
    <cfRule type="cellIs" dxfId="18531" priority="3738" operator="lessThan">
      <formula>$C$4</formula>
    </cfRule>
  </conditionalFormatting>
  <conditionalFormatting sqref="BD29">
    <cfRule type="cellIs" dxfId="18530" priority="3739" operator="lessThan">
      <formula>$C$4</formula>
    </cfRule>
  </conditionalFormatting>
  <conditionalFormatting sqref="BD30">
    <cfRule type="cellIs" dxfId="18529" priority="3740" operator="lessThan">
      <formula>$C$4</formula>
    </cfRule>
  </conditionalFormatting>
  <conditionalFormatting sqref="BD30">
    <cfRule type="cellIs" dxfId="18528" priority="3741" operator="lessThan">
      <formula>$C$4</formula>
    </cfRule>
  </conditionalFormatting>
  <conditionalFormatting sqref="BD31">
    <cfRule type="cellIs" dxfId="18527" priority="3742" operator="lessThan">
      <formula>$C$4</formula>
    </cfRule>
  </conditionalFormatting>
  <conditionalFormatting sqref="BD31">
    <cfRule type="cellIs" dxfId="18526" priority="3743" operator="lessThan">
      <formula>$C$4</formula>
    </cfRule>
  </conditionalFormatting>
  <conditionalFormatting sqref="BD32">
    <cfRule type="cellIs" dxfId="18525" priority="3744" operator="lessThan">
      <formula>$C$4</formula>
    </cfRule>
  </conditionalFormatting>
  <conditionalFormatting sqref="BD32">
    <cfRule type="cellIs" dxfId="18524" priority="3745" operator="lessThan">
      <formula>$C$4</formula>
    </cfRule>
  </conditionalFormatting>
  <conditionalFormatting sqref="BD33">
    <cfRule type="cellIs" dxfId="18523" priority="3746" operator="lessThan">
      <formula>$C$4</formula>
    </cfRule>
  </conditionalFormatting>
  <conditionalFormatting sqref="BD33">
    <cfRule type="cellIs" dxfId="18522" priority="3747" operator="lessThan">
      <formula>$C$4</formula>
    </cfRule>
  </conditionalFormatting>
  <conditionalFormatting sqref="BD34">
    <cfRule type="cellIs" dxfId="18521" priority="3748" operator="lessThan">
      <formula>$C$4</formula>
    </cfRule>
  </conditionalFormatting>
  <conditionalFormatting sqref="BD34">
    <cfRule type="cellIs" dxfId="18520" priority="3749" operator="lessThan">
      <formula>$C$4</formula>
    </cfRule>
  </conditionalFormatting>
  <conditionalFormatting sqref="BD35">
    <cfRule type="cellIs" dxfId="18519" priority="3750" operator="lessThan">
      <formula>$C$4</formula>
    </cfRule>
  </conditionalFormatting>
  <conditionalFormatting sqref="BD35">
    <cfRule type="cellIs" dxfId="18518" priority="3751" operator="lessThan">
      <formula>$C$4</formula>
    </cfRule>
  </conditionalFormatting>
  <conditionalFormatting sqref="BD36">
    <cfRule type="cellIs" dxfId="18517" priority="3752" operator="lessThan">
      <formula>$C$4</formula>
    </cfRule>
  </conditionalFormatting>
  <conditionalFormatting sqref="BD36">
    <cfRule type="cellIs" dxfId="18516" priority="3753" operator="lessThan">
      <formula>$C$4</formula>
    </cfRule>
  </conditionalFormatting>
  <conditionalFormatting sqref="BD37">
    <cfRule type="cellIs" dxfId="18515" priority="3754" operator="lessThan">
      <formula>$C$4</formula>
    </cfRule>
  </conditionalFormatting>
  <conditionalFormatting sqref="BD37">
    <cfRule type="cellIs" dxfId="18514" priority="3755" operator="lessThan">
      <formula>$C$4</formula>
    </cfRule>
  </conditionalFormatting>
  <conditionalFormatting sqref="BD38">
    <cfRule type="cellIs" dxfId="18513" priority="3756" operator="lessThan">
      <formula>$C$4</formula>
    </cfRule>
  </conditionalFormatting>
  <conditionalFormatting sqref="BD38">
    <cfRule type="cellIs" dxfId="18512" priority="3757" operator="lessThan">
      <formula>$C$4</formula>
    </cfRule>
  </conditionalFormatting>
  <conditionalFormatting sqref="BD39">
    <cfRule type="cellIs" dxfId="18511" priority="3758" operator="lessThan">
      <formula>$C$4</formula>
    </cfRule>
  </conditionalFormatting>
  <conditionalFormatting sqref="BD39">
    <cfRule type="cellIs" dxfId="18510" priority="3759" operator="lessThan">
      <formula>$C$4</formula>
    </cfRule>
  </conditionalFormatting>
  <conditionalFormatting sqref="BD40">
    <cfRule type="cellIs" dxfId="18509" priority="3760" operator="lessThan">
      <formula>$C$4</formula>
    </cfRule>
  </conditionalFormatting>
  <conditionalFormatting sqref="BD40">
    <cfRule type="cellIs" dxfId="18508" priority="3761" operator="lessThan">
      <formula>$C$4</formula>
    </cfRule>
  </conditionalFormatting>
  <conditionalFormatting sqref="BD41">
    <cfRule type="cellIs" dxfId="18507" priority="3762" operator="lessThan">
      <formula>$C$4</formula>
    </cfRule>
  </conditionalFormatting>
  <conditionalFormatting sqref="BD41">
    <cfRule type="cellIs" dxfId="18506" priority="3763" operator="lessThan">
      <formula>$C$4</formula>
    </cfRule>
  </conditionalFormatting>
  <conditionalFormatting sqref="BD42">
    <cfRule type="cellIs" dxfId="18505" priority="3764" operator="lessThan">
      <formula>$C$4</formula>
    </cfRule>
  </conditionalFormatting>
  <conditionalFormatting sqref="BD42">
    <cfRule type="cellIs" dxfId="18504" priority="3765" operator="lessThan">
      <formula>$C$4</formula>
    </cfRule>
  </conditionalFormatting>
  <conditionalFormatting sqref="BD43">
    <cfRule type="cellIs" dxfId="18503" priority="3766" operator="lessThan">
      <formula>$C$4</formula>
    </cfRule>
  </conditionalFormatting>
  <conditionalFormatting sqref="BD43">
    <cfRule type="cellIs" dxfId="18502" priority="3767" operator="lessThan">
      <formula>$C$4</formula>
    </cfRule>
  </conditionalFormatting>
  <conditionalFormatting sqref="BD44">
    <cfRule type="cellIs" dxfId="18501" priority="3768" operator="lessThan">
      <formula>$C$4</formula>
    </cfRule>
  </conditionalFormatting>
  <conditionalFormatting sqref="BD44">
    <cfRule type="cellIs" dxfId="18500" priority="3769" operator="lessThan">
      <formula>$C$4</formula>
    </cfRule>
  </conditionalFormatting>
  <conditionalFormatting sqref="BD45">
    <cfRule type="cellIs" dxfId="18499" priority="3770" operator="lessThan">
      <formula>$C$4</formula>
    </cfRule>
  </conditionalFormatting>
  <conditionalFormatting sqref="BD45">
    <cfRule type="cellIs" dxfId="18498" priority="3771" operator="lessThan">
      <formula>$C$4</formula>
    </cfRule>
  </conditionalFormatting>
  <conditionalFormatting sqref="BD46">
    <cfRule type="cellIs" dxfId="18497" priority="3772" operator="lessThan">
      <formula>$C$4</formula>
    </cfRule>
  </conditionalFormatting>
  <conditionalFormatting sqref="BD46">
    <cfRule type="cellIs" dxfId="18496" priority="3773" operator="lessThan">
      <formula>$C$4</formula>
    </cfRule>
  </conditionalFormatting>
  <conditionalFormatting sqref="BD47">
    <cfRule type="cellIs" dxfId="18495" priority="3774" operator="lessThan">
      <formula>$C$4</formula>
    </cfRule>
  </conditionalFormatting>
  <conditionalFormatting sqref="BD47">
    <cfRule type="cellIs" dxfId="18494" priority="3775" operator="lessThan">
      <formula>$C$4</formula>
    </cfRule>
  </conditionalFormatting>
  <conditionalFormatting sqref="BD48">
    <cfRule type="cellIs" dxfId="18493" priority="3776" operator="lessThan">
      <formula>$C$4</formula>
    </cfRule>
  </conditionalFormatting>
  <conditionalFormatting sqref="BD48">
    <cfRule type="cellIs" dxfId="18492" priority="3777" operator="lessThan">
      <formula>$C$4</formula>
    </cfRule>
  </conditionalFormatting>
  <conditionalFormatting sqref="BD49">
    <cfRule type="cellIs" dxfId="18491" priority="3778" operator="lessThan">
      <formula>$C$4</formula>
    </cfRule>
  </conditionalFormatting>
  <conditionalFormatting sqref="BD49">
    <cfRule type="cellIs" dxfId="18490" priority="3779" operator="lessThan">
      <formula>$C$4</formula>
    </cfRule>
  </conditionalFormatting>
  <conditionalFormatting sqref="BD50">
    <cfRule type="cellIs" dxfId="18489" priority="3780" operator="lessThan">
      <formula>$C$4</formula>
    </cfRule>
  </conditionalFormatting>
  <conditionalFormatting sqref="BD50">
    <cfRule type="cellIs" dxfId="18488" priority="3781" operator="lessThan">
      <formula>$C$4</formula>
    </cfRule>
  </conditionalFormatting>
  <conditionalFormatting sqref="BD51">
    <cfRule type="cellIs" dxfId="18487" priority="3782" operator="lessThan">
      <formula>$C$4</formula>
    </cfRule>
  </conditionalFormatting>
  <conditionalFormatting sqref="BD51">
    <cfRule type="cellIs" dxfId="18486" priority="3783" operator="lessThan">
      <formula>$C$4</formula>
    </cfRule>
  </conditionalFormatting>
  <conditionalFormatting sqref="BD52">
    <cfRule type="cellIs" dxfId="18485" priority="3784" operator="lessThan">
      <formula>$C$4</formula>
    </cfRule>
  </conditionalFormatting>
  <conditionalFormatting sqref="BD52">
    <cfRule type="cellIs" dxfId="18484" priority="3785" operator="lessThan">
      <formula>$C$4</formula>
    </cfRule>
  </conditionalFormatting>
  <conditionalFormatting sqref="BD53">
    <cfRule type="cellIs" dxfId="18483" priority="3786" operator="lessThan">
      <formula>$C$4</formula>
    </cfRule>
  </conditionalFormatting>
  <conditionalFormatting sqref="BD53">
    <cfRule type="cellIs" dxfId="18482" priority="3787" operator="lessThan">
      <formula>$C$4</formula>
    </cfRule>
  </conditionalFormatting>
  <conditionalFormatting sqref="BD54">
    <cfRule type="cellIs" dxfId="18481" priority="3788" operator="lessThan">
      <formula>$C$4</formula>
    </cfRule>
  </conditionalFormatting>
  <conditionalFormatting sqref="BD54">
    <cfRule type="cellIs" dxfId="18480" priority="3789" operator="lessThan">
      <formula>$C$4</formula>
    </cfRule>
  </conditionalFormatting>
  <conditionalFormatting sqref="BD55">
    <cfRule type="cellIs" dxfId="18479" priority="3790" operator="lessThan">
      <formula>$C$4</formula>
    </cfRule>
  </conditionalFormatting>
  <conditionalFormatting sqref="BD55">
    <cfRule type="cellIs" dxfId="18478" priority="3791" operator="lessThan">
      <formula>$C$4</formula>
    </cfRule>
  </conditionalFormatting>
  <conditionalFormatting sqref="BD56">
    <cfRule type="cellIs" dxfId="18477" priority="3792" operator="lessThan">
      <formula>$C$4</formula>
    </cfRule>
  </conditionalFormatting>
  <conditionalFormatting sqref="BD56">
    <cfRule type="cellIs" dxfId="18476" priority="3793" operator="lessThan">
      <formula>$C$4</formula>
    </cfRule>
  </conditionalFormatting>
  <conditionalFormatting sqref="BD57">
    <cfRule type="cellIs" dxfId="18475" priority="3794" operator="lessThan">
      <formula>$C$4</formula>
    </cfRule>
  </conditionalFormatting>
  <conditionalFormatting sqref="BD57">
    <cfRule type="cellIs" dxfId="18474" priority="3795" operator="lessThan">
      <formula>$C$4</formula>
    </cfRule>
  </conditionalFormatting>
  <conditionalFormatting sqref="BD58">
    <cfRule type="cellIs" dxfId="18473" priority="3796" operator="lessThan">
      <formula>$C$4</formula>
    </cfRule>
  </conditionalFormatting>
  <conditionalFormatting sqref="BD58">
    <cfRule type="cellIs" dxfId="18472" priority="3797" operator="lessThan">
      <formula>$C$4</formula>
    </cfRule>
  </conditionalFormatting>
  <conditionalFormatting sqref="BD59">
    <cfRule type="cellIs" dxfId="18471" priority="3798" operator="lessThan">
      <formula>$C$4</formula>
    </cfRule>
  </conditionalFormatting>
  <conditionalFormatting sqref="BD59">
    <cfRule type="cellIs" dxfId="18470" priority="3799" operator="lessThan">
      <formula>$C$4</formula>
    </cfRule>
  </conditionalFormatting>
  <conditionalFormatting sqref="BD60">
    <cfRule type="cellIs" dxfId="18469" priority="3800" operator="lessThan">
      <formula>$C$4</formula>
    </cfRule>
  </conditionalFormatting>
  <conditionalFormatting sqref="BD60">
    <cfRule type="cellIs" dxfId="18468" priority="3801" operator="lessThan">
      <formula>$C$4</formula>
    </cfRule>
  </conditionalFormatting>
  <conditionalFormatting sqref="BE11">
    <cfRule type="cellIs" dxfId="18467" priority="3802" operator="lessThan">
      <formula>$C$4</formula>
    </cfRule>
  </conditionalFormatting>
  <conditionalFormatting sqref="BE11">
    <cfRule type="cellIs" dxfId="18466" priority="3803" operator="lessThan">
      <formula>$C$4</formula>
    </cfRule>
  </conditionalFormatting>
  <conditionalFormatting sqref="BE12">
    <cfRule type="cellIs" dxfId="18465" priority="3804" operator="lessThan">
      <formula>$C$4</formula>
    </cfRule>
  </conditionalFormatting>
  <conditionalFormatting sqref="BE12">
    <cfRule type="cellIs" dxfId="18464" priority="3805" operator="lessThan">
      <formula>$C$4</formula>
    </cfRule>
  </conditionalFormatting>
  <conditionalFormatting sqref="BE13">
    <cfRule type="cellIs" dxfId="18463" priority="3806" operator="lessThan">
      <formula>$C$4</formula>
    </cfRule>
  </conditionalFormatting>
  <conditionalFormatting sqref="BE13">
    <cfRule type="cellIs" dxfId="18462" priority="3807" operator="lessThan">
      <formula>$C$4</formula>
    </cfRule>
  </conditionalFormatting>
  <conditionalFormatting sqref="BE14">
    <cfRule type="cellIs" dxfId="18461" priority="3808" operator="lessThan">
      <formula>$C$4</formula>
    </cfRule>
  </conditionalFormatting>
  <conditionalFormatting sqref="BE14">
    <cfRule type="cellIs" dxfId="18460" priority="3809" operator="lessThan">
      <formula>$C$4</formula>
    </cfRule>
  </conditionalFormatting>
  <conditionalFormatting sqref="BE15">
    <cfRule type="cellIs" dxfId="18459" priority="3810" operator="lessThan">
      <formula>$C$4</formula>
    </cfRule>
  </conditionalFormatting>
  <conditionalFormatting sqref="BE15">
    <cfRule type="cellIs" dxfId="18458" priority="3811" operator="lessThan">
      <formula>$C$4</formula>
    </cfRule>
  </conditionalFormatting>
  <conditionalFormatting sqref="BE16">
    <cfRule type="cellIs" dxfId="18457" priority="3812" operator="lessThan">
      <formula>$C$4</formula>
    </cfRule>
  </conditionalFormatting>
  <conditionalFormatting sqref="BE16">
    <cfRule type="cellIs" dxfId="18456" priority="3813" operator="lessThan">
      <formula>$C$4</formula>
    </cfRule>
  </conditionalFormatting>
  <conditionalFormatting sqref="BE17">
    <cfRule type="cellIs" dxfId="18455" priority="3814" operator="lessThan">
      <formula>$C$4</formula>
    </cfRule>
  </conditionalFormatting>
  <conditionalFormatting sqref="BE17">
    <cfRule type="cellIs" dxfId="18454" priority="3815" operator="lessThan">
      <formula>$C$4</formula>
    </cfRule>
  </conditionalFormatting>
  <conditionalFormatting sqref="BE18">
    <cfRule type="cellIs" dxfId="18453" priority="3816" operator="lessThan">
      <formula>$C$4</formula>
    </cfRule>
  </conditionalFormatting>
  <conditionalFormatting sqref="BE18">
    <cfRule type="cellIs" dxfId="18452" priority="3817" operator="lessThan">
      <formula>$C$4</formula>
    </cfRule>
  </conditionalFormatting>
  <conditionalFormatting sqref="BE19">
    <cfRule type="cellIs" dxfId="18451" priority="3818" operator="lessThan">
      <formula>$C$4</formula>
    </cfRule>
  </conditionalFormatting>
  <conditionalFormatting sqref="BE19">
    <cfRule type="cellIs" dxfId="18450" priority="3819" operator="lessThan">
      <formula>$C$4</formula>
    </cfRule>
  </conditionalFormatting>
  <conditionalFormatting sqref="BE20">
    <cfRule type="cellIs" dxfId="18449" priority="3820" operator="lessThan">
      <formula>$C$4</formula>
    </cfRule>
  </conditionalFormatting>
  <conditionalFormatting sqref="BE20">
    <cfRule type="cellIs" dxfId="18448" priority="3821" operator="lessThan">
      <formula>$C$4</formula>
    </cfRule>
  </conditionalFormatting>
  <conditionalFormatting sqref="BE21">
    <cfRule type="cellIs" dxfId="18447" priority="3822" operator="lessThan">
      <formula>$C$4</formula>
    </cfRule>
  </conditionalFormatting>
  <conditionalFormatting sqref="BE21">
    <cfRule type="cellIs" dxfId="18446" priority="3823" operator="lessThan">
      <formula>$C$4</formula>
    </cfRule>
  </conditionalFormatting>
  <conditionalFormatting sqref="BE22">
    <cfRule type="cellIs" dxfId="18445" priority="3824" operator="lessThan">
      <formula>$C$4</formula>
    </cfRule>
  </conditionalFormatting>
  <conditionalFormatting sqref="BE22">
    <cfRule type="cellIs" dxfId="18444" priority="3825" operator="lessThan">
      <formula>$C$4</formula>
    </cfRule>
  </conditionalFormatting>
  <conditionalFormatting sqref="BE23">
    <cfRule type="cellIs" dxfId="18443" priority="3826" operator="lessThan">
      <formula>$C$4</formula>
    </cfRule>
  </conditionalFormatting>
  <conditionalFormatting sqref="BE23">
    <cfRule type="cellIs" dxfId="18442" priority="3827" operator="lessThan">
      <formula>$C$4</formula>
    </cfRule>
  </conditionalFormatting>
  <conditionalFormatting sqref="BE24">
    <cfRule type="cellIs" dxfId="18441" priority="3828" operator="lessThan">
      <formula>$C$4</formula>
    </cfRule>
  </conditionalFormatting>
  <conditionalFormatting sqref="BE24">
    <cfRule type="cellIs" dxfId="18440" priority="3829" operator="lessThan">
      <formula>$C$4</formula>
    </cfRule>
  </conditionalFormatting>
  <conditionalFormatting sqref="BE25">
    <cfRule type="cellIs" dxfId="18439" priority="3830" operator="lessThan">
      <formula>$C$4</formula>
    </cfRule>
  </conditionalFormatting>
  <conditionalFormatting sqref="BE25">
    <cfRule type="cellIs" dxfId="18438" priority="3831" operator="lessThan">
      <formula>$C$4</formula>
    </cfRule>
  </conditionalFormatting>
  <conditionalFormatting sqref="BE26">
    <cfRule type="cellIs" dxfId="18437" priority="3832" operator="lessThan">
      <formula>$C$4</formula>
    </cfRule>
  </conditionalFormatting>
  <conditionalFormatting sqref="BE26">
    <cfRule type="cellIs" dxfId="18436" priority="3833" operator="lessThan">
      <formula>$C$4</formula>
    </cfRule>
  </conditionalFormatting>
  <conditionalFormatting sqref="BE27">
    <cfRule type="cellIs" dxfId="18435" priority="3834" operator="lessThan">
      <formula>$C$4</formula>
    </cfRule>
  </conditionalFormatting>
  <conditionalFormatting sqref="BE27">
    <cfRule type="cellIs" dxfId="18434" priority="3835" operator="lessThan">
      <formula>$C$4</formula>
    </cfRule>
  </conditionalFormatting>
  <conditionalFormatting sqref="BE28">
    <cfRule type="cellIs" dxfId="18433" priority="3836" operator="lessThan">
      <formula>$C$4</formula>
    </cfRule>
  </conditionalFormatting>
  <conditionalFormatting sqref="BE28">
    <cfRule type="cellIs" dxfId="18432" priority="3837" operator="lessThan">
      <formula>$C$4</formula>
    </cfRule>
  </conditionalFormatting>
  <conditionalFormatting sqref="BE29">
    <cfRule type="cellIs" dxfId="18431" priority="3838" operator="lessThan">
      <formula>$C$4</formula>
    </cfRule>
  </conditionalFormatting>
  <conditionalFormatting sqref="BE29">
    <cfRule type="cellIs" dxfId="18430" priority="3839" operator="lessThan">
      <formula>$C$4</formula>
    </cfRule>
  </conditionalFormatting>
  <conditionalFormatting sqref="BE30">
    <cfRule type="cellIs" dxfId="18429" priority="3840" operator="lessThan">
      <formula>$C$4</formula>
    </cfRule>
  </conditionalFormatting>
  <conditionalFormatting sqref="BE30">
    <cfRule type="cellIs" dxfId="18428" priority="3841" operator="lessThan">
      <formula>$C$4</formula>
    </cfRule>
  </conditionalFormatting>
  <conditionalFormatting sqref="BE31">
    <cfRule type="cellIs" dxfId="18427" priority="3842" operator="lessThan">
      <formula>$C$4</formula>
    </cfRule>
  </conditionalFormatting>
  <conditionalFormatting sqref="BE31">
    <cfRule type="cellIs" dxfId="18426" priority="3843" operator="lessThan">
      <formula>$C$4</formula>
    </cfRule>
  </conditionalFormatting>
  <conditionalFormatting sqref="BE32">
    <cfRule type="cellIs" dxfId="18425" priority="3844" operator="lessThan">
      <formula>$C$4</formula>
    </cfRule>
  </conditionalFormatting>
  <conditionalFormatting sqref="BE32">
    <cfRule type="cellIs" dxfId="18424" priority="3845" operator="lessThan">
      <formula>$C$4</formula>
    </cfRule>
  </conditionalFormatting>
  <conditionalFormatting sqref="BE33">
    <cfRule type="cellIs" dxfId="18423" priority="3846" operator="lessThan">
      <formula>$C$4</formula>
    </cfRule>
  </conditionalFormatting>
  <conditionalFormatting sqref="BE33">
    <cfRule type="cellIs" dxfId="18422" priority="3847" operator="lessThan">
      <formula>$C$4</formula>
    </cfRule>
  </conditionalFormatting>
  <conditionalFormatting sqref="BE34">
    <cfRule type="cellIs" dxfId="18421" priority="3848" operator="lessThan">
      <formula>$C$4</formula>
    </cfRule>
  </conditionalFormatting>
  <conditionalFormatting sqref="BE34">
    <cfRule type="cellIs" dxfId="18420" priority="3849" operator="lessThan">
      <formula>$C$4</formula>
    </cfRule>
  </conditionalFormatting>
  <conditionalFormatting sqref="BE35">
    <cfRule type="cellIs" dxfId="18419" priority="3850" operator="lessThan">
      <formula>$C$4</formula>
    </cfRule>
  </conditionalFormatting>
  <conditionalFormatting sqref="BE35">
    <cfRule type="cellIs" dxfId="18418" priority="3851" operator="lessThan">
      <formula>$C$4</formula>
    </cfRule>
  </conditionalFormatting>
  <conditionalFormatting sqref="BE36">
    <cfRule type="cellIs" dxfId="18417" priority="3852" operator="lessThan">
      <formula>$C$4</formula>
    </cfRule>
  </conditionalFormatting>
  <conditionalFormatting sqref="BE36">
    <cfRule type="cellIs" dxfId="18416" priority="3853" operator="lessThan">
      <formula>$C$4</formula>
    </cfRule>
  </conditionalFormatting>
  <conditionalFormatting sqref="BE37">
    <cfRule type="cellIs" dxfId="18415" priority="3854" operator="lessThan">
      <formula>$C$4</formula>
    </cfRule>
  </conditionalFormatting>
  <conditionalFormatting sqref="BE37">
    <cfRule type="cellIs" dxfId="18414" priority="3855" operator="lessThan">
      <formula>$C$4</formula>
    </cfRule>
  </conditionalFormatting>
  <conditionalFormatting sqref="BE38">
    <cfRule type="cellIs" dxfId="18413" priority="3856" operator="lessThan">
      <formula>$C$4</formula>
    </cfRule>
  </conditionalFormatting>
  <conditionalFormatting sqref="BE38">
    <cfRule type="cellIs" dxfId="18412" priority="3857" operator="lessThan">
      <formula>$C$4</formula>
    </cfRule>
  </conditionalFormatting>
  <conditionalFormatting sqref="BE39">
    <cfRule type="cellIs" dxfId="18411" priority="3858" operator="lessThan">
      <formula>$C$4</formula>
    </cfRule>
  </conditionalFormatting>
  <conditionalFormatting sqref="BE39">
    <cfRule type="cellIs" dxfId="18410" priority="3859" operator="lessThan">
      <formula>$C$4</formula>
    </cfRule>
  </conditionalFormatting>
  <conditionalFormatting sqref="BE40">
    <cfRule type="cellIs" dxfId="18409" priority="3860" operator="lessThan">
      <formula>$C$4</formula>
    </cfRule>
  </conditionalFormatting>
  <conditionalFormatting sqref="BE40">
    <cfRule type="cellIs" dxfId="18408" priority="3861" operator="lessThan">
      <formula>$C$4</formula>
    </cfRule>
  </conditionalFormatting>
  <conditionalFormatting sqref="BE41">
    <cfRule type="cellIs" dxfId="18407" priority="3862" operator="lessThan">
      <formula>$C$4</formula>
    </cfRule>
  </conditionalFormatting>
  <conditionalFormatting sqref="BE41">
    <cfRule type="cellIs" dxfId="18406" priority="3863" operator="lessThan">
      <formula>$C$4</formula>
    </cfRule>
  </conditionalFormatting>
  <conditionalFormatting sqref="BE42">
    <cfRule type="cellIs" dxfId="18405" priority="3864" operator="lessThan">
      <formula>$C$4</formula>
    </cfRule>
  </conditionalFormatting>
  <conditionalFormatting sqref="BE42">
    <cfRule type="cellIs" dxfId="18404" priority="3865" operator="lessThan">
      <formula>$C$4</formula>
    </cfRule>
  </conditionalFormatting>
  <conditionalFormatting sqref="BE43">
    <cfRule type="cellIs" dxfId="18403" priority="3866" operator="lessThan">
      <formula>$C$4</formula>
    </cfRule>
  </conditionalFormatting>
  <conditionalFormatting sqref="BE43">
    <cfRule type="cellIs" dxfId="18402" priority="3867" operator="lessThan">
      <formula>$C$4</formula>
    </cfRule>
  </conditionalFormatting>
  <conditionalFormatting sqref="BE44">
    <cfRule type="cellIs" dxfId="18401" priority="3868" operator="lessThan">
      <formula>$C$4</formula>
    </cfRule>
  </conditionalFormatting>
  <conditionalFormatting sqref="BE44">
    <cfRule type="cellIs" dxfId="18400" priority="3869" operator="lessThan">
      <formula>$C$4</formula>
    </cfRule>
  </conditionalFormatting>
  <conditionalFormatting sqref="BE45">
    <cfRule type="cellIs" dxfId="18399" priority="3870" operator="lessThan">
      <formula>$C$4</formula>
    </cfRule>
  </conditionalFormatting>
  <conditionalFormatting sqref="BE45">
    <cfRule type="cellIs" dxfId="18398" priority="3871" operator="lessThan">
      <formula>$C$4</formula>
    </cfRule>
  </conditionalFormatting>
  <conditionalFormatting sqref="BE46">
    <cfRule type="cellIs" dxfId="18397" priority="3872" operator="lessThan">
      <formula>$C$4</formula>
    </cfRule>
  </conditionalFormatting>
  <conditionalFormatting sqref="BE46">
    <cfRule type="cellIs" dxfId="18396" priority="3873" operator="lessThan">
      <formula>$C$4</formula>
    </cfRule>
  </conditionalFormatting>
  <conditionalFormatting sqref="BE47">
    <cfRule type="cellIs" dxfId="18395" priority="3874" operator="lessThan">
      <formula>$C$4</formula>
    </cfRule>
  </conditionalFormatting>
  <conditionalFormatting sqref="BE47">
    <cfRule type="cellIs" dxfId="18394" priority="3875" operator="lessThan">
      <formula>$C$4</formula>
    </cfRule>
  </conditionalFormatting>
  <conditionalFormatting sqref="BE48">
    <cfRule type="cellIs" dxfId="18393" priority="3876" operator="lessThan">
      <formula>$C$4</formula>
    </cfRule>
  </conditionalFormatting>
  <conditionalFormatting sqref="BE48">
    <cfRule type="cellIs" dxfId="18392" priority="3877" operator="lessThan">
      <formula>$C$4</formula>
    </cfRule>
  </conditionalFormatting>
  <conditionalFormatting sqref="BE49">
    <cfRule type="cellIs" dxfId="18391" priority="3878" operator="lessThan">
      <formula>$C$4</formula>
    </cfRule>
  </conditionalFormatting>
  <conditionalFormatting sqref="BE49">
    <cfRule type="cellIs" dxfId="18390" priority="3879" operator="lessThan">
      <formula>$C$4</formula>
    </cfRule>
  </conditionalFormatting>
  <conditionalFormatting sqref="BE50">
    <cfRule type="cellIs" dxfId="18389" priority="3880" operator="lessThan">
      <formula>$C$4</formula>
    </cfRule>
  </conditionalFormatting>
  <conditionalFormatting sqref="BE50">
    <cfRule type="cellIs" dxfId="18388" priority="3881" operator="lessThan">
      <formula>$C$4</formula>
    </cfRule>
  </conditionalFormatting>
  <conditionalFormatting sqref="BE51">
    <cfRule type="cellIs" dxfId="18387" priority="3882" operator="lessThan">
      <formula>$C$4</formula>
    </cfRule>
  </conditionalFormatting>
  <conditionalFormatting sqref="BE51">
    <cfRule type="cellIs" dxfId="18386" priority="3883" operator="lessThan">
      <formula>$C$4</formula>
    </cfRule>
  </conditionalFormatting>
  <conditionalFormatting sqref="BE52">
    <cfRule type="cellIs" dxfId="18385" priority="3884" operator="lessThan">
      <formula>$C$4</formula>
    </cfRule>
  </conditionalFormatting>
  <conditionalFormatting sqref="BE52">
    <cfRule type="cellIs" dxfId="18384" priority="3885" operator="lessThan">
      <formula>$C$4</formula>
    </cfRule>
  </conditionalFormatting>
  <conditionalFormatting sqref="BE53">
    <cfRule type="cellIs" dxfId="18383" priority="3886" operator="lessThan">
      <formula>$C$4</formula>
    </cfRule>
  </conditionalFormatting>
  <conditionalFormatting sqref="BE53">
    <cfRule type="cellIs" dxfId="18382" priority="3887" operator="lessThan">
      <formula>$C$4</formula>
    </cfRule>
  </conditionalFormatting>
  <conditionalFormatting sqref="BE54">
    <cfRule type="cellIs" dxfId="18381" priority="3888" operator="lessThan">
      <formula>$C$4</formula>
    </cfRule>
  </conditionalFormatting>
  <conditionalFormatting sqref="BE54">
    <cfRule type="cellIs" dxfId="18380" priority="3889" operator="lessThan">
      <formula>$C$4</formula>
    </cfRule>
  </conditionalFormatting>
  <conditionalFormatting sqref="BE55">
    <cfRule type="cellIs" dxfId="18379" priority="3890" operator="lessThan">
      <formula>$C$4</formula>
    </cfRule>
  </conditionalFormatting>
  <conditionalFormatting sqref="BE55">
    <cfRule type="cellIs" dxfId="18378" priority="3891" operator="lessThan">
      <formula>$C$4</formula>
    </cfRule>
  </conditionalFormatting>
  <conditionalFormatting sqref="BE56">
    <cfRule type="cellIs" dxfId="18377" priority="3892" operator="lessThan">
      <formula>$C$4</formula>
    </cfRule>
  </conditionalFormatting>
  <conditionalFormatting sqref="BE56">
    <cfRule type="cellIs" dxfId="18376" priority="3893" operator="lessThan">
      <formula>$C$4</formula>
    </cfRule>
  </conditionalFormatting>
  <conditionalFormatting sqref="BE57">
    <cfRule type="cellIs" dxfId="18375" priority="3894" operator="lessThan">
      <formula>$C$4</formula>
    </cfRule>
  </conditionalFormatting>
  <conditionalFormatting sqref="BE57">
    <cfRule type="cellIs" dxfId="18374" priority="3895" operator="lessThan">
      <formula>$C$4</formula>
    </cfRule>
  </conditionalFormatting>
  <conditionalFormatting sqref="BE58">
    <cfRule type="cellIs" dxfId="18373" priority="3896" operator="lessThan">
      <formula>$C$4</formula>
    </cfRule>
  </conditionalFormatting>
  <conditionalFormatting sqref="BE58">
    <cfRule type="cellIs" dxfId="18372" priority="3897" operator="lessThan">
      <formula>$C$4</formula>
    </cfRule>
  </conditionalFormatting>
  <conditionalFormatting sqref="BE59">
    <cfRule type="cellIs" dxfId="18371" priority="3898" operator="lessThan">
      <formula>$C$4</formula>
    </cfRule>
  </conditionalFormatting>
  <conditionalFormatting sqref="BE59">
    <cfRule type="cellIs" dxfId="18370" priority="3899" operator="lessThan">
      <formula>$C$4</formula>
    </cfRule>
  </conditionalFormatting>
  <conditionalFormatting sqref="BE60">
    <cfRule type="cellIs" dxfId="18369" priority="3900" operator="lessThan">
      <formula>$C$4</formula>
    </cfRule>
  </conditionalFormatting>
  <conditionalFormatting sqref="BE60">
    <cfRule type="cellIs" dxfId="18368" priority="3901" operator="lessThan">
      <formula>$C$4</formula>
    </cfRule>
  </conditionalFormatting>
  <conditionalFormatting sqref="BF11">
    <cfRule type="cellIs" dxfId="18367" priority="3902" operator="lessThan">
      <formula>$C$4</formula>
    </cfRule>
  </conditionalFormatting>
  <conditionalFormatting sqref="BF11">
    <cfRule type="cellIs" dxfId="18366" priority="3903" operator="lessThan">
      <formula>$C$4</formula>
    </cfRule>
  </conditionalFormatting>
  <conditionalFormatting sqref="BF12">
    <cfRule type="cellIs" dxfId="18365" priority="3904" operator="lessThan">
      <formula>$C$4</formula>
    </cfRule>
  </conditionalFormatting>
  <conditionalFormatting sqref="BF12">
    <cfRule type="cellIs" dxfId="18364" priority="3905" operator="lessThan">
      <formula>$C$4</formula>
    </cfRule>
  </conditionalFormatting>
  <conditionalFormatting sqref="BF13">
    <cfRule type="cellIs" dxfId="18363" priority="3906" operator="lessThan">
      <formula>$C$4</formula>
    </cfRule>
  </conditionalFormatting>
  <conditionalFormatting sqref="BF13">
    <cfRule type="cellIs" dxfId="18362" priority="3907" operator="lessThan">
      <formula>$C$4</formula>
    </cfRule>
  </conditionalFormatting>
  <conditionalFormatting sqref="BF14">
    <cfRule type="cellIs" dxfId="18361" priority="3908" operator="lessThan">
      <formula>$C$4</formula>
    </cfRule>
  </conditionalFormatting>
  <conditionalFormatting sqref="BF14">
    <cfRule type="cellIs" dxfId="18360" priority="3909" operator="lessThan">
      <formula>$C$4</formula>
    </cfRule>
  </conditionalFormatting>
  <conditionalFormatting sqref="BF15">
    <cfRule type="cellIs" dxfId="18359" priority="3910" operator="lessThan">
      <formula>$C$4</formula>
    </cfRule>
  </conditionalFormatting>
  <conditionalFormatting sqref="BF15">
    <cfRule type="cellIs" dxfId="18358" priority="3911" operator="lessThan">
      <formula>$C$4</formula>
    </cfRule>
  </conditionalFormatting>
  <conditionalFormatting sqref="BF16">
    <cfRule type="cellIs" dxfId="18357" priority="3912" operator="lessThan">
      <formula>$C$4</formula>
    </cfRule>
  </conditionalFormatting>
  <conditionalFormatting sqref="BF16">
    <cfRule type="cellIs" dxfId="18356" priority="3913" operator="lessThan">
      <formula>$C$4</formula>
    </cfRule>
  </conditionalFormatting>
  <conditionalFormatting sqref="BF17">
    <cfRule type="cellIs" dxfId="18355" priority="3914" operator="lessThan">
      <formula>$C$4</formula>
    </cfRule>
  </conditionalFormatting>
  <conditionalFormatting sqref="BF17">
    <cfRule type="cellIs" dxfId="18354" priority="3915" operator="lessThan">
      <formula>$C$4</formula>
    </cfRule>
  </conditionalFormatting>
  <conditionalFormatting sqref="BF18">
    <cfRule type="cellIs" dxfId="18353" priority="3916" operator="lessThan">
      <formula>$C$4</formula>
    </cfRule>
  </conditionalFormatting>
  <conditionalFormatting sqref="BF18">
    <cfRule type="cellIs" dxfId="18352" priority="3917" operator="lessThan">
      <formula>$C$4</formula>
    </cfRule>
  </conditionalFormatting>
  <conditionalFormatting sqref="BF19">
    <cfRule type="cellIs" dxfId="18351" priority="3918" operator="lessThan">
      <formula>$C$4</formula>
    </cfRule>
  </conditionalFormatting>
  <conditionalFormatting sqref="BF19">
    <cfRule type="cellIs" dxfId="18350" priority="3919" operator="lessThan">
      <formula>$C$4</formula>
    </cfRule>
  </conditionalFormatting>
  <conditionalFormatting sqref="BF20">
    <cfRule type="cellIs" dxfId="18349" priority="3920" operator="lessThan">
      <formula>$C$4</formula>
    </cfRule>
  </conditionalFormatting>
  <conditionalFormatting sqref="BF20">
    <cfRule type="cellIs" dxfId="18348" priority="3921" operator="lessThan">
      <formula>$C$4</formula>
    </cfRule>
  </conditionalFormatting>
  <conditionalFormatting sqref="BF21">
    <cfRule type="cellIs" dxfId="18347" priority="3922" operator="lessThan">
      <formula>$C$4</formula>
    </cfRule>
  </conditionalFormatting>
  <conditionalFormatting sqref="BF21">
    <cfRule type="cellIs" dxfId="18346" priority="3923" operator="lessThan">
      <formula>$C$4</formula>
    </cfRule>
  </conditionalFormatting>
  <conditionalFormatting sqref="BF22">
    <cfRule type="cellIs" dxfId="18345" priority="3924" operator="lessThan">
      <formula>$C$4</formula>
    </cfRule>
  </conditionalFormatting>
  <conditionalFormatting sqref="BF22">
    <cfRule type="cellIs" dxfId="18344" priority="3925" operator="lessThan">
      <formula>$C$4</formula>
    </cfRule>
  </conditionalFormatting>
  <conditionalFormatting sqref="BF23">
    <cfRule type="cellIs" dxfId="18343" priority="3926" operator="lessThan">
      <formula>$C$4</formula>
    </cfRule>
  </conditionalFormatting>
  <conditionalFormatting sqref="BF23">
    <cfRule type="cellIs" dxfId="18342" priority="3927" operator="lessThan">
      <formula>$C$4</formula>
    </cfRule>
  </conditionalFormatting>
  <conditionalFormatting sqref="BF24">
    <cfRule type="cellIs" dxfId="18341" priority="3928" operator="lessThan">
      <formula>$C$4</formula>
    </cfRule>
  </conditionalFormatting>
  <conditionalFormatting sqref="BF24">
    <cfRule type="cellIs" dxfId="18340" priority="3929" operator="lessThan">
      <formula>$C$4</formula>
    </cfRule>
  </conditionalFormatting>
  <conditionalFormatting sqref="BF25">
    <cfRule type="cellIs" dxfId="18339" priority="3930" operator="lessThan">
      <formula>$C$4</formula>
    </cfRule>
  </conditionalFormatting>
  <conditionalFormatting sqref="BF25">
    <cfRule type="cellIs" dxfId="18338" priority="3931" operator="lessThan">
      <formula>$C$4</formula>
    </cfRule>
  </conditionalFormatting>
  <conditionalFormatting sqref="BF26">
    <cfRule type="cellIs" dxfId="18337" priority="3932" operator="lessThan">
      <formula>$C$4</formula>
    </cfRule>
  </conditionalFormatting>
  <conditionalFormatting sqref="BF26">
    <cfRule type="cellIs" dxfId="18336" priority="3933" operator="lessThan">
      <formula>$C$4</formula>
    </cfRule>
  </conditionalFormatting>
  <conditionalFormatting sqref="BF27">
    <cfRule type="cellIs" dxfId="18335" priority="3934" operator="lessThan">
      <formula>$C$4</formula>
    </cfRule>
  </conditionalFormatting>
  <conditionalFormatting sqref="BF27">
    <cfRule type="cellIs" dxfId="18334" priority="3935" operator="lessThan">
      <formula>$C$4</formula>
    </cfRule>
  </conditionalFormatting>
  <conditionalFormatting sqref="BF28">
    <cfRule type="cellIs" dxfId="18333" priority="3936" operator="lessThan">
      <formula>$C$4</formula>
    </cfRule>
  </conditionalFormatting>
  <conditionalFormatting sqref="BF28">
    <cfRule type="cellIs" dxfId="18332" priority="3937" operator="lessThan">
      <formula>$C$4</formula>
    </cfRule>
  </conditionalFormatting>
  <conditionalFormatting sqref="BF29">
    <cfRule type="cellIs" dxfId="18331" priority="3938" operator="lessThan">
      <formula>$C$4</formula>
    </cfRule>
  </conditionalFormatting>
  <conditionalFormatting sqref="BF29">
    <cfRule type="cellIs" dxfId="18330" priority="3939" operator="lessThan">
      <formula>$C$4</formula>
    </cfRule>
  </conditionalFormatting>
  <conditionalFormatting sqref="BF30">
    <cfRule type="cellIs" dxfId="18329" priority="3940" operator="lessThan">
      <formula>$C$4</formula>
    </cfRule>
  </conditionalFormatting>
  <conditionalFormatting sqref="BF30">
    <cfRule type="cellIs" dxfId="18328" priority="3941" operator="lessThan">
      <formula>$C$4</formula>
    </cfRule>
  </conditionalFormatting>
  <conditionalFormatting sqref="BF31">
    <cfRule type="cellIs" dxfId="18327" priority="3942" operator="lessThan">
      <formula>$C$4</formula>
    </cfRule>
  </conditionalFormatting>
  <conditionalFormatting sqref="BF31">
    <cfRule type="cellIs" dxfId="18326" priority="3943" operator="lessThan">
      <formula>$C$4</formula>
    </cfRule>
  </conditionalFormatting>
  <conditionalFormatting sqref="BF32">
    <cfRule type="cellIs" dxfId="18325" priority="3944" operator="lessThan">
      <formula>$C$4</formula>
    </cfRule>
  </conditionalFormatting>
  <conditionalFormatting sqref="BF32">
    <cfRule type="cellIs" dxfId="18324" priority="3945" operator="lessThan">
      <formula>$C$4</formula>
    </cfRule>
  </conditionalFormatting>
  <conditionalFormatting sqref="BF33">
    <cfRule type="cellIs" dxfId="18323" priority="3946" operator="lessThan">
      <formula>$C$4</formula>
    </cfRule>
  </conditionalFormatting>
  <conditionalFormatting sqref="BF33">
    <cfRule type="cellIs" dxfId="18322" priority="3947" operator="lessThan">
      <formula>$C$4</formula>
    </cfRule>
  </conditionalFormatting>
  <conditionalFormatting sqref="BF34">
    <cfRule type="cellIs" dxfId="18321" priority="3948" operator="lessThan">
      <formula>$C$4</formula>
    </cfRule>
  </conditionalFormatting>
  <conditionalFormatting sqref="BF34">
    <cfRule type="cellIs" dxfId="18320" priority="3949" operator="lessThan">
      <formula>$C$4</formula>
    </cfRule>
  </conditionalFormatting>
  <conditionalFormatting sqref="BF35">
    <cfRule type="cellIs" dxfId="18319" priority="3950" operator="lessThan">
      <formula>$C$4</formula>
    </cfRule>
  </conditionalFormatting>
  <conditionalFormatting sqref="BF35">
    <cfRule type="cellIs" dxfId="18318" priority="3951" operator="lessThan">
      <formula>$C$4</formula>
    </cfRule>
  </conditionalFormatting>
  <conditionalFormatting sqref="BF36">
    <cfRule type="cellIs" dxfId="18317" priority="3952" operator="lessThan">
      <formula>$C$4</formula>
    </cfRule>
  </conditionalFormatting>
  <conditionalFormatting sqref="BF36">
    <cfRule type="cellIs" dxfId="18316" priority="3953" operator="lessThan">
      <formula>$C$4</formula>
    </cfRule>
  </conditionalFormatting>
  <conditionalFormatting sqref="BF37">
    <cfRule type="cellIs" dxfId="18315" priority="3954" operator="lessThan">
      <formula>$C$4</formula>
    </cfRule>
  </conditionalFormatting>
  <conditionalFormatting sqref="BF37">
    <cfRule type="cellIs" dxfId="18314" priority="3955" operator="lessThan">
      <formula>$C$4</formula>
    </cfRule>
  </conditionalFormatting>
  <conditionalFormatting sqref="BF38">
    <cfRule type="cellIs" dxfId="18313" priority="3956" operator="lessThan">
      <formula>$C$4</formula>
    </cfRule>
  </conditionalFormatting>
  <conditionalFormatting sqref="BF38">
    <cfRule type="cellIs" dxfId="18312" priority="3957" operator="lessThan">
      <formula>$C$4</formula>
    </cfRule>
  </conditionalFormatting>
  <conditionalFormatting sqref="BF39">
    <cfRule type="cellIs" dxfId="18311" priority="3958" operator="lessThan">
      <formula>$C$4</formula>
    </cfRule>
  </conditionalFormatting>
  <conditionalFormatting sqref="BF39">
    <cfRule type="cellIs" dxfId="18310" priority="3959" operator="lessThan">
      <formula>$C$4</formula>
    </cfRule>
  </conditionalFormatting>
  <conditionalFormatting sqref="BF40">
    <cfRule type="cellIs" dxfId="18309" priority="3960" operator="lessThan">
      <formula>$C$4</formula>
    </cfRule>
  </conditionalFormatting>
  <conditionalFormatting sqref="BF40">
    <cfRule type="cellIs" dxfId="18308" priority="3961" operator="lessThan">
      <formula>$C$4</formula>
    </cfRule>
  </conditionalFormatting>
  <conditionalFormatting sqref="BF41">
    <cfRule type="cellIs" dxfId="18307" priority="3962" operator="lessThan">
      <formula>$C$4</formula>
    </cfRule>
  </conditionalFormatting>
  <conditionalFormatting sqref="BF41">
    <cfRule type="cellIs" dxfId="18306" priority="3963" operator="lessThan">
      <formula>$C$4</formula>
    </cfRule>
  </conditionalFormatting>
  <conditionalFormatting sqref="BF42">
    <cfRule type="cellIs" dxfId="18305" priority="3964" operator="lessThan">
      <formula>$C$4</formula>
    </cfRule>
  </conditionalFormatting>
  <conditionalFormatting sqref="BF42">
    <cfRule type="cellIs" dxfId="18304" priority="3965" operator="lessThan">
      <formula>$C$4</formula>
    </cfRule>
  </conditionalFormatting>
  <conditionalFormatting sqref="BF43">
    <cfRule type="cellIs" dxfId="18303" priority="3966" operator="lessThan">
      <formula>$C$4</formula>
    </cfRule>
  </conditionalFormatting>
  <conditionalFormatting sqref="BF43">
    <cfRule type="cellIs" dxfId="18302" priority="3967" operator="lessThan">
      <formula>$C$4</formula>
    </cfRule>
  </conditionalFormatting>
  <conditionalFormatting sqref="BF44">
    <cfRule type="cellIs" dxfId="18301" priority="3968" operator="lessThan">
      <formula>$C$4</formula>
    </cfRule>
  </conditionalFormatting>
  <conditionalFormatting sqref="BF44">
    <cfRule type="cellIs" dxfId="18300" priority="3969" operator="lessThan">
      <formula>$C$4</formula>
    </cfRule>
  </conditionalFormatting>
  <conditionalFormatting sqref="BF45">
    <cfRule type="cellIs" dxfId="18299" priority="3970" operator="lessThan">
      <formula>$C$4</formula>
    </cfRule>
  </conditionalFormatting>
  <conditionalFormatting sqref="BF45">
    <cfRule type="cellIs" dxfId="18298" priority="3971" operator="lessThan">
      <formula>$C$4</formula>
    </cfRule>
  </conditionalFormatting>
  <conditionalFormatting sqref="BF46">
    <cfRule type="cellIs" dxfId="18297" priority="3972" operator="lessThan">
      <formula>$C$4</formula>
    </cfRule>
  </conditionalFormatting>
  <conditionalFormatting sqref="BF46">
    <cfRule type="cellIs" dxfId="18296" priority="3973" operator="lessThan">
      <formula>$C$4</formula>
    </cfRule>
  </conditionalFormatting>
  <conditionalFormatting sqref="BF47">
    <cfRule type="cellIs" dxfId="18295" priority="3974" operator="lessThan">
      <formula>$C$4</formula>
    </cfRule>
  </conditionalFormatting>
  <conditionalFormatting sqref="BF47">
    <cfRule type="cellIs" dxfId="18294" priority="3975" operator="lessThan">
      <formula>$C$4</formula>
    </cfRule>
  </conditionalFormatting>
  <conditionalFormatting sqref="BF48">
    <cfRule type="cellIs" dxfId="18293" priority="3976" operator="lessThan">
      <formula>$C$4</formula>
    </cfRule>
  </conditionalFormatting>
  <conditionalFormatting sqref="BF48">
    <cfRule type="cellIs" dxfId="18292" priority="3977" operator="lessThan">
      <formula>$C$4</formula>
    </cfRule>
  </conditionalFormatting>
  <conditionalFormatting sqref="BF49">
    <cfRule type="cellIs" dxfId="18291" priority="3978" operator="lessThan">
      <formula>$C$4</formula>
    </cfRule>
  </conditionalFormatting>
  <conditionalFormatting sqref="BF49">
    <cfRule type="cellIs" dxfId="18290" priority="3979" operator="lessThan">
      <formula>$C$4</formula>
    </cfRule>
  </conditionalFormatting>
  <conditionalFormatting sqref="BF50">
    <cfRule type="cellIs" dxfId="18289" priority="3980" operator="lessThan">
      <formula>$C$4</formula>
    </cfRule>
  </conditionalFormatting>
  <conditionalFormatting sqref="BF50">
    <cfRule type="cellIs" dxfId="18288" priority="3981" operator="lessThan">
      <formula>$C$4</formula>
    </cfRule>
  </conditionalFormatting>
  <conditionalFormatting sqref="BF51">
    <cfRule type="cellIs" dxfId="18287" priority="3982" operator="lessThan">
      <formula>$C$4</formula>
    </cfRule>
  </conditionalFormatting>
  <conditionalFormatting sqref="BF51">
    <cfRule type="cellIs" dxfId="18286" priority="3983" operator="lessThan">
      <formula>$C$4</formula>
    </cfRule>
  </conditionalFormatting>
  <conditionalFormatting sqref="BF52">
    <cfRule type="cellIs" dxfId="18285" priority="3984" operator="lessThan">
      <formula>$C$4</formula>
    </cfRule>
  </conditionalFormatting>
  <conditionalFormatting sqref="BF52">
    <cfRule type="cellIs" dxfId="18284" priority="3985" operator="lessThan">
      <formula>$C$4</formula>
    </cfRule>
  </conditionalFormatting>
  <conditionalFormatting sqref="BF53">
    <cfRule type="cellIs" dxfId="18283" priority="3986" operator="lessThan">
      <formula>$C$4</formula>
    </cfRule>
  </conditionalFormatting>
  <conditionalFormatting sqref="BF53">
    <cfRule type="cellIs" dxfId="18282" priority="3987" operator="lessThan">
      <formula>$C$4</formula>
    </cfRule>
  </conditionalFormatting>
  <conditionalFormatting sqref="BF54">
    <cfRule type="cellIs" dxfId="18281" priority="3988" operator="lessThan">
      <formula>$C$4</formula>
    </cfRule>
  </conditionalFormatting>
  <conditionalFormatting sqref="BF54">
    <cfRule type="cellIs" dxfId="18280" priority="3989" operator="lessThan">
      <formula>$C$4</formula>
    </cfRule>
  </conditionalFormatting>
  <conditionalFormatting sqref="BF55">
    <cfRule type="cellIs" dxfId="18279" priority="3990" operator="lessThan">
      <formula>$C$4</formula>
    </cfRule>
  </conditionalFormatting>
  <conditionalFormatting sqref="BF55">
    <cfRule type="cellIs" dxfId="18278" priority="3991" operator="lessThan">
      <formula>$C$4</formula>
    </cfRule>
  </conditionalFormatting>
  <conditionalFormatting sqref="BF56">
    <cfRule type="cellIs" dxfId="18277" priority="3992" operator="lessThan">
      <formula>$C$4</formula>
    </cfRule>
  </conditionalFormatting>
  <conditionalFormatting sqref="BF56">
    <cfRule type="cellIs" dxfId="18276" priority="3993" operator="lessThan">
      <formula>$C$4</formula>
    </cfRule>
  </conditionalFormatting>
  <conditionalFormatting sqref="BF57">
    <cfRule type="cellIs" dxfId="18275" priority="3994" operator="lessThan">
      <formula>$C$4</formula>
    </cfRule>
  </conditionalFormatting>
  <conditionalFormatting sqref="BF57">
    <cfRule type="cellIs" dxfId="18274" priority="3995" operator="lessThan">
      <formula>$C$4</formula>
    </cfRule>
  </conditionalFormatting>
  <conditionalFormatting sqref="BF58">
    <cfRule type="cellIs" dxfId="18273" priority="3996" operator="lessThan">
      <formula>$C$4</formula>
    </cfRule>
  </conditionalFormatting>
  <conditionalFormatting sqref="BF58">
    <cfRule type="cellIs" dxfId="18272" priority="3997" operator="lessThan">
      <formula>$C$4</formula>
    </cfRule>
  </conditionalFormatting>
  <conditionalFormatting sqref="BF59">
    <cfRule type="cellIs" dxfId="18271" priority="3998" operator="lessThan">
      <formula>$C$4</formula>
    </cfRule>
  </conditionalFormatting>
  <conditionalFormatting sqref="BF59">
    <cfRule type="cellIs" dxfId="18270" priority="3999" operator="lessThan">
      <formula>$C$4</formula>
    </cfRule>
  </conditionalFormatting>
  <conditionalFormatting sqref="BF60">
    <cfRule type="cellIs" dxfId="18269" priority="4000" operator="lessThan">
      <formula>$C$4</formula>
    </cfRule>
  </conditionalFormatting>
  <conditionalFormatting sqref="BF60">
    <cfRule type="cellIs" dxfId="18268" priority="4001" operator="lessThan">
      <formula>$C$4</formula>
    </cfRule>
  </conditionalFormatting>
  <conditionalFormatting sqref="BG11">
    <cfRule type="cellIs" dxfId="18267" priority="4002" operator="lessThan">
      <formula>$C$4</formula>
    </cfRule>
  </conditionalFormatting>
  <conditionalFormatting sqref="BG11">
    <cfRule type="cellIs" dxfId="18266" priority="4003" operator="lessThan">
      <formula>$C$4</formula>
    </cfRule>
  </conditionalFormatting>
  <conditionalFormatting sqref="BG12">
    <cfRule type="cellIs" dxfId="18265" priority="4004" operator="lessThan">
      <formula>$C$4</formula>
    </cfRule>
  </conditionalFormatting>
  <conditionalFormatting sqref="BG12">
    <cfRule type="cellIs" dxfId="18264" priority="4005" operator="lessThan">
      <formula>$C$4</formula>
    </cfRule>
  </conditionalFormatting>
  <conditionalFormatting sqref="BG13">
    <cfRule type="cellIs" dxfId="18263" priority="4006" operator="lessThan">
      <formula>$C$4</formula>
    </cfRule>
  </conditionalFormatting>
  <conditionalFormatting sqref="BG13">
    <cfRule type="cellIs" dxfId="18262" priority="4007" operator="lessThan">
      <formula>$C$4</formula>
    </cfRule>
  </conditionalFormatting>
  <conditionalFormatting sqref="BG14">
    <cfRule type="cellIs" dxfId="18261" priority="4008" operator="lessThan">
      <formula>$C$4</formula>
    </cfRule>
  </conditionalFormatting>
  <conditionalFormatting sqref="BG14">
    <cfRule type="cellIs" dxfId="18260" priority="4009" operator="lessThan">
      <formula>$C$4</formula>
    </cfRule>
  </conditionalFormatting>
  <conditionalFormatting sqref="BG15">
    <cfRule type="cellIs" dxfId="18259" priority="4010" operator="lessThan">
      <formula>$C$4</formula>
    </cfRule>
  </conditionalFormatting>
  <conditionalFormatting sqref="BG15">
    <cfRule type="cellIs" dxfId="18258" priority="4011" operator="lessThan">
      <formula>$C$4</formula>
    </cfRule>
  </conditionalFormatting>
  <conditionalFormatting sqref="BG16">
    <cfRule type="cellIs" dxfId="18257" priority="4012" operator="lessThan">
      <formula>$C$4</formula>
    </cfRule>
  </conditionalFormatting>
  <conditionalFormatting sqref="BG16">
    <cfRule type="cellIs" dxfId="18256" priority="4013" operator="lessThan">
      <formula>$C$4</formula>
    </cfRule>
  </conditionalFormatting>
  <conditionalFormatting sqref="BG17">
    <cfRule type="cellIs" dxfId="18255" priority="4014" operator="lessThan">
      <formula>$C$4</formula>
    </cfRule>
  </conditionalFormatting>
  <conditionalFormatting sqref="BG17">
    <cfRule type="cellIs" dxfId="18254" priority="4015" operator="lessThan">
      <formula>$C$4</formula>
    </cfRule>
  </conditionalFormatting>
  <conditionalFormatting sqref="BG18">
    <cfRule type="cellIs" dxfId="18253" priority="4016" operator="lessThan">
      <formula>$C$4</formula>
    </cfRule>
  </conditionalFormatting>
  <conditionalFormatting sqref="BG18">
    <cfRule type="cellIs" dxfId="18252" priority="4017" operator="lessThan">
      <formula>$C$4</formula>
    </cfRule>
  </conditionalFormatting>
  <conditionalFormatting sqref="BG19">
    <cfRule type="cellIs" dxfId="18251" priority="4018" operator="lessThan">
      <formula>$C$4</formula>
    </cfRule>
  </conditionalFormatting>
  <conditionalFormatting sqref="BG19">
    <cfRule type="cellIs" dxfId="18250" priority="4019" operator="lessThan">
      <formula>$C$4</formula>
    </cfRule>
  </conditionalFormatting>
  <conditionalFormatting sqref="BG20">
    <cfRule type="cellIs" dxfId="18249" priority="4020" operator="lessThan">
      <formula>$C$4</formula>
    </cfRule>
  </conditionalFormatting>
  <conditionalFormatting sqref="BG20">
    <cfRule type="cellIs" dxfId="18248" priority="4021" operator="lessThan">
      <formula>$C$4</formula>
    </cfRule>
  </conditionalFormatting>
  <conditionalFormatting sqref="BG21">
    <cfRule type="cellIs" dxfId="18247" priority="4022" operator="lessThan">
      <formula>$C$4</formula>
    </cfRule>
  </conditionalFormatting>
  <conditionalFormatting sqref="BG21">
    <cfRule type="cellIs" dxfId="18246" priority="4023" operator="lessThan">
      <formula>$C$4</formula>
    </cfRule>
  </conditionalFormatting>
  <conditionalFormatting sqref="BG22">
    <cfRule type="cellIs" dxfId="18245" priority="4024" operator="lessThan">
      <formula>$C$4</formula>
    </cfRule>
  </conditionalFormatting>
  <conditionalFormatting sqref="BG22">
    <cfRule type="cellIs" dxfId="18244" priority="4025" operator="lessThan">
      <formula>$C$4</formula>
    </cfRule>
  </conditionalFormatting>
  <conditionalFormatting sqref="BG23">
    <cfRule type="cellIs" dxfId="18243" priority="4026" operator="lessThan">
      <formula>$C$4</formula>
    </cfRule>
  </conditionalFormatting>
  <conditionalFormatting sqref="BG23">
    <cfRule type="cellIs" dxfId="18242" priority="4027" operator="lessThan">
      <formula>$C$4</formula>
    </cfRule>
  </conditionalFormatting>
  <conditionalFormatting sqref="BG24">
    <cfRule type="cellIs" dxfId="18241" priority="4028" operator="lessThan">
      <formula>$C$4</formula>
    </cfRule>
  </conditionalFormatting>
  <conditionalFormatting sqref="BG24">
    <cfRule type="cellIs" dxfId="18240" priority="4029" operator="lessThan">
      <formula>$C$4</formula>
    </cfRule>
  </conditionalFormatting>
  <conditionalFormatting sqref="BG25">
    <cfRule type="cellIs" dxfId="18239" priority="4030" operator="lessThan">
      <formula>$C$4</formula>
    </cfRule>
  </conditionalFormatting>
  <conditionalFormatting sqref="BG25">
    <cfRule type="cellIs" dxfId="18238" priority="4031" operator="lessThan">
      <formula>$C$4</formula>
    </cfRule>
  </conditionalFormatting>
  <conditionalFormatting sqref="BG26">
    <cfRule type="cellIs" dxfId="18237" priority="4032" operator="lessThan">
      <formula>$C$4</formula>
    </cfRule>
  </conditionalFormatting>
  <conditionalFormatting sqref="BG26">
    <cfRule type="cellIs" dxfId="18236" priority="4033" operator="lessThan">
      <formula>$C$4</formula>
    </cfRule>
  </conditionalFormatting>
  <conditionalFormatting sqref="BG27">
    <cfRule type="cellIs" dxfId="18235" priority="4034" operator="lessThan">
      <formula>$C$4</formula>
    </cfRule>
  </conditionalFormatting>
  <conditionalFormatting sqref="BG27">
    <cfRule type="cellIs" dxfId="18234" priority="4035" operator="lessThan">
      <formula>$C$4</formula>
    </cfRule>
  </conditionalFormatting>
  <conditionalFormatting sqref="BG28">
    <cfRule type="cellIs" dxfId="18233" priority="4036" operator="lessThan">
      <formula>$C$4</formula>
    </cfRule>
  </conditionalFormatting>
  <conditionalFormatting sqref="BG28">
    <cfRule type="cellIs" dxfId="18232" priority="4037" operator="lessThan">
      <formula>$C$4</formula>
    </cfRule>
  </conditionalFormatting>
  <conditionalFormatting sqref="BG29">
    <cfRule type="cellIs" dxfId="18231" priority="4038" operator="lessThan">
      <formula>$C$4</formula>
    </cfRule>
  </conditionalFormatting>
  <conditionalFormatting sqref="BG29">
    <cfRule type="cellIs" dxfId="18230" priority="4039" operator="lessThan">
      <formula>$C$4</formula>
    </cfRule>
  </conditionalFormatting>
  <conditionalFormatting sqref="BG30">
    <cfRule type="cellIs" dxfId="18229" priority="4040" operator="lessThan">
      <formula>$C$4</formula>
    </cfRule>
  </conditionalFormatting>
  <conditionalFormatting sqref="BG30">
    <cfRule type="cellIs" dxfId="18228" priority="4041" operator="lessThan">
      <formula>$C$4</formula>
    </cfRule>
  </conditionalFormatting>
  <conditionalFormatting sqref="BG31">
    <cfRule type="cellIs" dxfId="18227" priority="4042" operator="lessThan">
      <formula>$C$4</formula>
    </cfRule>
  </conditionalFormatting>
  <conditionalFormatting sqref="BG31">
    <cfRule type="cellIs" dxfId="18226" priority="4043" operator="lessThan">
      <formula>$C$4</formula>
    </cfRule>
  </conditionalFormatting>
  <conditionalFormatting sqref="BG32">
    <cfRule type="cellIs" dxfId="18225" priority="4044" operator="lessThan">
      <formula>$C$4</formula>
    </cfRule>
  </conditionalFormatting>
  <conditionalFormatting sqref="BG32">
    <cfRule type="cellIs" dxfId="18224" priority="4045" operator="lessThan">
      <formula>$C$4</formula>
    </cfRule>
  </conditionalFormatting>
  <conditionalFormatting sqref="BG33">
    <cfRule type="cellIs" dxfId="18223" priority="4046" operator="lessThan">
      <formula>$C$4</formula>
    </cfRule>
  </conditionalFormatting>
  <conditionalFormatting sqref="BG33">
    <cfRule type="cellIs" dxfId="18222" priority="4047" operator="lessThan">
      <formula>$C$4</formula>
    </cfRule>
  </conditionalFormatting>
  <conditionalFormatting sqref="BG34">
    <cfRule type="cellIs" dxfId="18221" priority="4048" operator="lessThan">
      <formula>$C$4</formula>
    </cfRule>
  </conditionalFormatting>
  <conditionalFormatting sqref="BG34">
    <cfRule type="cellIs" dxfId="18220" priority="4049" operator="lessThan">
      <formula>$C$4</formula>
    </cfRule>
  </conditionalFormatting>
  <conditionalFormatting sqref="BG35">
    <cfRule type="cellIs" dxfId="18219" priority="4050" operator="lessThan">
      <formula>$C$4</formula>
    </cfRule>
  </conditionalFormatting>
  <conditionalFormatting sqref="BG35">
    <cfRule type="cellIs" dxfId="18218" priority="4051" operator="lessThan">
      <formula>$C$4</formula>
    </cfRule>
  </conditionalFormatting>
  <conditionalFormatting sqref="BG36">
    <cfRule type="cellIs" dxfId="18217" priority="4052" operator="lessThan">
      <formula>$C$4</formula>
    </cfRule>
  </conditionalFormatting>
  <conditionalFormatting sqref="BG36">
    <cfRule type="cellIs" dxfId="18216" priority="4053" operator="lessThan">
      <formula>$C$4</formula>
    </cfRule>
  </conditionalFormatting>
  <conditionalFormatting sqref="BG37">
    <cfRule type="cellIs" dxfId="18215" priority="4054" operator="lessThan">
      <formula>$C$4</formula>
    </cfRule>
  </conditionalFormatting>
  <conditionalFormatting sqref="BG37">
    <cfRule type="cellIs" dxfId="18214" priority="4055" operator="lessThan">
      <formula>$C$4</formula>
    </cfRule>
  </conditionalFormatting>
  <conditionalFormatting sqref="BG38">
    <cfRule type="cellIs" dxfId="18213" priority="4056" operator="lessThan">
      <formula>$C$4</formula>
    </cfRule>
  </conditionalFormatting>
  <conditionalFormatting sqref="BG38">
    <cfRule type="cellIs" dxfId="18212" priority="4057" operator="lessThan">
      <formula>$C$4</formula>
    </cfRule>
  </conditionalFormatting>
  <conditionalFormatting sqref="BG39">
    <cfRule type="cellIs" dxfId="18211" priority="4058" operator="lessThan">
      <formula>$C$4</formula>
    </cfRule>
  </conditionalFormatting>
  <conditionalFormatting sqref="BG39">
    <cfRule type="cellIs" dxfId="18210" priority="4059" operator="lessThan">
      <formula>$C$4</formula>
    </cfRule>
  </conditionalFormatting>
  <conditionalFormatting sqref="BG40">
    <cfRule type="cellIs" dxfId="18209" priority="4060" operator="lessThan">
      <formula>$C$4</formula>
    </cfRule>
  </conditionalFormatting>
  <conditionalFormatting sqref="BG40">
    <cfRule type="cellIs" dxfId="18208" priority="4061" operator="lessThan">
      <formula>$C$4</formula>
    </cfRule>
  </conditionalFormatting>
  <conditionalFormatting sqref="BG41">
    <cfRule type="cellIs" dxfId="18207" priority="4062" operator="lessThan">
      <formula>$C$4</formula>
    </cfRule>
  </conditionalFormatting>
  <conditionalFormatting sqref="BG41">
    <cfRule type="cellIs" dxfId="18206" priority="4063" operator="lessThan">
      <formula>$C$4</formula>
    </cfRule>
  </conditionalFormatting>
  <conditionalFormatting sqref="BG42">
    <cfRule type="cellIs" dxfId="18205" priority="4064" operator="lessThan">
      <formula>$C$4</formula>
    </cfRule>
  </conditionalFormatting>
  <conditionalFormatting sqref="BG42">
    <cfRule type="cellIs" dxfId="18204" priority="4065" operator="lessThan">
      <formula>$C$4</formula>
    </cfRule>
  </conditionalFormatting>
  <conditionalFormatting sqref="BG43">
    <cfRule type="cellIs" dxfId="18203" priority="4066" operator="lessThan">
      <formula>$C$4</formula>
    </cfRule>
  </conditionalFormatting>
  <conditionalFormatting sqref="BG43">
    <cfRule type="cellIs" dxfId="18202" priority="4067" operator="lessThan">
      <formula>$C$4</formula>
    </cfRule>
  </conditionalFormatting>
  <conditionalFormatting sqref="BG44">
    <cfRule type="cellIs" dxfId="18201" priority="4068" operator="lessThan">
      <formula>$C$4</formula>
    </cfRule>
  </conditionalFormatting>
  <conditionalFormatting sqref="BG44">
    <cfRule type="cellIs" dxfId="18200" priority="4069" operator="lessThan">
      <formula>$C$4</formula>
    </cfRule>
  </conditionalFormatting>
  <conditionalFormatting sqref="BG45">
    <cfRule type="cellIs" dxfId="18199" priority="4070" operator="lessThan">
      <formula>$C$4</formula>
    </cfRule>
  </conditionalFormatting>
  <conditionalFormatting sqref="BG45">
    <cfRule type="cellIs" dxfId="18198" priority="4071" operator="lessThan">
      <formula>$C$4</formula>
    </cfRule>
  </conditionalFormatting>
  <conditionalFormatting sqref="BG46">
    <cfRule type="cellIs" dxfId="18197" priority="4072" operator="lessThan">
      <formula>$C$4</formula>
    </cfRule>
  </conditionalFormatting>
  <conditionalFormatting sqref="BG46">
    <cfRule type="cellIs" dxfId="18196" priority="4073" operator="lessThan">
      <formula>$C$4</formula>
    </cfRule>
  </conditionalFormatting>
  <conditionalFormatting sqref="BG47">
    <cfRule type="cellIs" dxfId="18195" priority="4074" operator="lessThan">
      <formula>$C$4</formula>
    </cfRule>
  </conditionalFormatting>
  <conditionalFormatting sqref="BG47">
    <cfRule type="cellIs" dxfId="18194" priority="4075" operator="lessThan">
      <formula>$C$4</formula>
    </cfRule>
  </conditionalFormatting>
  <conditionalFormatting sqref="BG48">
    <cfRule type="cellIs" dxfId="18193" priority="4076" operator="lessThan">
      <formula>$C$4</formula>
    </cfRule>
  </conditionalFormatting>
  <conditionalFormatting sqref="BG48">
    <cfRule type="cellIs" dxfId="18192" priority="4077" operator="lessThan">
      <formula>$C$4</formula>
    </cfRule>
  </conditionalFormatting>
  <conditionalFormatting sqref="BG49">
    <cfRule type="cellIs" dxfId="18191" priority="4078" operator="lessThan">
      <formula>$C$4</formula>
    </cfRule>
  </conditionalFormatting>
  <conditionalFormatting sqref="BG49">
    <cfRule type="cellIs" dxfId="18190" priority="4079" operator="lessThan">
      <formula>$C$4</formula>
    </cfRule>
  </conditionalFormatting>
  <conditionalFormatting sqref="BG50">
    <cfRule type="cellIs" dxfId="18189" priority="4080" operator="lessThan">
      <formula>$C$4</formula>
    </cfRule>
  </conditionalFormatting>
  <conditionalFormatting sqref="BG50">
    <cfRule type="cellIs" dxfId="18188" priority="4081" operator="lessThan">
      <formula>$C$4</formula>
    </cfRule>
  </conditionalFormatting>
  <conditionalFormatting sqref="BG51">
    <cfRule type="cellIs" dxfId="18187" priority="4082" operator="lessThan">
      <formula>$C$4</formula>
    </cfRule>
  </conditionalFormatting>
  <conditionalFormatting sqref="BG51">
    <cfRule type="cellIs" dxfId="18186" priority="4083" operator="lessThan">
      <formula>$C$4</formula>
    </cfRule>
  </conditionalFormatting>
  <conditionalFormatting sqref="BG52">
    <cfRule type="cellIs" dxfId="18185" priority="4084" operator="lessThan">
      <formula>$C$4</formula>
    </cfRule>
  </conditionalFormatting>
  <conditionalFormatting sqref="BG52">
    <cfRule type="cellIs" dxfId="18184" priority="4085" operator="lessThan">
      <formula>$C$4</formula>
    </cfRule>
  </conditionalFormatting>
  <conditionalFormatting sqref="BG53">
    <cfRule type="cellIs" dxfId="18183" priority="4086" operator="lessThan">
      <formula>$C$4</formula>
    </cfRule>
  </conditionalFormatting>
  <conditionalFormatting sqref="BG53">
    <cfRule type="cellIs" dxfId="18182" priority="4087" operator="lessThan">
      <formula>$C$4</formula>
    </cfRule>
  </conditionalFormatting>
  <conditionalFormatting sqref="BG54">
    <cfRule type="cellIs" dxfId="18181" priority="4088" operator="lessThan">
      <formula>$C$4</formula>
    </cfRule>
  </conditionalFormatting>
  <conditionalFormatting sqref="BG54">
    <cfRule type="cellIs" dxfId="18180" priority="4089" operator="lessThan">
      <formula>$C$4</formula>
    </cfRule>
  </conditionalFormatting>
  <conditionalFormatting sqref="BG55">
    <cfRule type="cellIs" dxfId="18179" priority="4090" operator="lessThan">
      <formula>$C$4</formula>
    </cfRule>
  </conditionalFormatting>
  <conditionalFormatting sqref="BG55">
    <cfRule type="cellIs" dxfId="18178" priority="4091" operator="lessThan">
      <formula>$C$4</formula>
    </cfRule>
  </conditionalFormatting>
  <conditionalFormatting sqref="BG56">
    <cfRule type="cellIs" dxfId="18177" priority="4092" operator="lessThan">
      <formula>$C$4</formula>
    </cfRule>
  </conditionalFormatting>
  <conditionalFormatting sqref="BG56">
    <cfRule type="cellIs" dxfId="18176" priority="4093" operator="lessThan">
      <formula>$C$4</formula>
    </cfRule>
  </conditionalFormatting>
  <conditionalFormatting sqref="BG57">
    <cfRule type="cellIs" dxfId="18175" priority="4094" operator="lessThan">
      <formula>$C$4</formula>
    </cfRule>
  </conditionalFormatting>
  <conditionalFormatting sqref="BG57">
    <cfRule type="cellIs" dxfId="18174" priority="4095" operator="lessThan">
      <formula>$C$4</formula>
    </cfRule>
  </conditionalFormatting>
  <conditionalFormatting sqref="BG58">
    <cfRule type="cellIs" dxfId="18173" priority="4096" operator="lessThan">
      <formula>$C$4</formula>
    </cfRule>
  </conditionalFormatting>
  <conditionalFormatting sqref="BG58">
    <cfRule type="cellIs" dxfId="18172" priority="4097" operator="lessThan">
      <formula>$C$4</formula>
    </cfRule>
  </conditionalFormatting>
  <conditionalFormatting sqref="BG59">
    <cfRule type="cellIs" dxfId="18171" priority="4098" operator="lessThan">
      <formula>$C$4</formula>
    </cfRule>
  </conditionalFormatting>
  <conditionalFormatting sqref="BG59">
    <cfRule type="cellIs" dxfId="18170" priority="4099" operator="lessThan">
      <formula>$C$4</formula>
    </cfRule>
  </conditionalFormatting>
  <conditionalFormatting sqref="BG60">
    <cfRule type="cellIs" dxfId="18169" priority="4100" operator="lessThan">
      <formula>$C$4</formula>
    </cfRule>
  </conditionalFormatting>
  <conditionalFormatting sqref="BG60">
    <cfRule type="cellIs" dxfId="18168" priority="4101" operator="lessThan">
      <formula>$C$4</formula>
    </cfRule>
  </conditionalFormatting>
  <conditionalFormatting sqref="BH11">
    <cfRule type="cellIs" dxfId="18167" priority="4102" operator="lessThan">
      <formula>$C$4</formula>
    </cfRule>
  </conditionalFormatting>
  <conditionalFormatting sqref="BH11">
    <cfRule type="cellIs" dxfId="18166" priority="4103" operator="lessThan">
      <formula>$C$4</formula>
    </cfRule>
  </conditionalFormatting>
  <conditionalFormatting sqref="BH12">
    <cfRule type="cellIs" dxfId="18165" priority="4104" operator="lessThan">
      <formula>$C$4</formula>
    </cfRule>
  </conditionalFormatting>
  <conditionalFormatting sqref="BH12">
    <cfRule type="cellIs" dxfId="18164" priority="4105" operator="lessThan">
      <formula>$C$4</formula>
    </cfRule>
  </conditionalFormatting>
  <conditionalFormatting sqref="BH13">
    <cfRule type="cellIs" dxfId="18163" priority="4106" operator="lessThan">
      <formula>$C$4</formula>
    </cfRule>
  </conditionalFormatting>
  <conditionalFormatting sqref="BH13">
    <cfRule type="cellIs" dxfId="18162" priority="4107" operator="lessThan">
      <formula>$C$4</formula>
    </cfRule>
  </conditionalFormatting>
  <conditionalFormatting sqref="BH14">
    <cfRule type="cellIs" dxfId="18161" priority="4108" operator="lessThan">
      <formula>$C$4</formula>
    </cfRule>
  </conditionalFormatting>
  <conditionalFormatting sqref="BH14">
    <cfRule type="cellIs" dxfId="18160" priority="4109" operator="lessThan">
      <formula>$C$4</formula>
    </cfRule>
  </conditionalFormatting>
  <conditionalFormatting sqref="BH15">
    <cfRule type="cellIs" dxfId="18159" priority="4110" operator="lessThan">
      <formula>$C$4</formula>
    </cfRule>
  </conditionalFormatting>
  <conditionalFormatting sqref="BH15">
    <cfRule type="cellIs" dxfId="18158" priority="4111" operator="lessThan">
      <formula>$C$4</formula>
    </cfRule>
  </conditionalFormatting>
  <conditionalFormatting sqref="BH16">
    <cfRule type="cellIs" dxfId="18157" priority="4112" operator="lessThan">
      <formula>$C$4</formula>
    </cfRule>
  </conditionalFormatting>
  <conditionalFormatting sqref="BH16">
    <cfRule type="cellIs" dxfId="18156" priority="4113" operator="lessThan">
      <formula>$C$4</formula>
    </cfRule>
  </conditionalFormatting>
  <conditionalFormatting sqref="BH17">
    <cfRule type="cellIs" dxfId="18155" priority="4114" operator="lessThan">
      <formula>$C$4</formula>
    </cfRule>
  </conditionalFormatting>
  <conditionalFormatting sqref="BH17">
    <cfRule type="cellIs" dxfId="18154" priority="4115" operator="lessThan">
      <formula>$C$4</formula>
    </cfRule>
  </conditionalFormatting>
  <conditionalFormatting sqref="BH18">
    <cfRule type="cellIs" dxfId="18153" priority="4116" operator="lessThan">
      <formula>$C$4</formula>
    </cfRule>
  </conditionalFormatting>
  <conditionalFormatting sqref="BH18">
    <cfRule type="cellIs" dxfId="18152" priority="4117" operator="lessThan">
      <formula>$C$4</formula>
    </cfRule>
  </conditionalFormatting>
  <conditionalFormatting sqref="BH19">
    <cfRule type="cellIs" dxfId="18151" priority="4118" operator="lessThan">
      <formula>$C$4</formula>
    </cfRule>
  </conditionalFormatting>
  <conditionalFormatting sqref="BH19">
    <cfRule type="cellIs" dxfId="18150" priority="4119" operator="lessThan">
      <formula>$C$4</formula>
    </cfRule>
  </conditionalFormatting>
  <conditionalFormatting sqref="BH20">
    <cfRule type="cellIs" dxfId="18149" priority="4120" operator="lessThan">
      <formula>$C$4</formula>
    </cfRule>
  </conditionalFormatting>
  <conditionalFormatting sqref="BH20">
    <cfRule type="cellIs" dxfId="18148" priority="4121" operator="lessThan">
      <formula>$C$4</formula>
    </cfRule>
  </conditionalFormatting>
  <conditionalFormatting sqref="BH21">
    <cfRule type="cellIs" dxfId="18147" priority="4122" operator="lessThan">
      <formula>$C$4</formula>
    </cfRule>
  </conditionalFormatting>
  <conditionalFormatting sqref="BH21">
    <cfRule type="cellIs" dxfId="18146" priority="4123" operator="lessThan">
      <formula>$C$4</formula>
    </cfRule>
  </conditionalFormatting>
  <conditionalFormatting sqref="BH22">
    <cfRule type="cellIs" dxfId="18145" priority="4124" operator="lessThan">
      <formula>$C$4</formula>
    </cfRule>
  </conditionalFormatting>
  <conditionalFormatting sqref="BH22">
    <cfRule type="cellIs" dxfId="18144" priority="4125" operator="lessThan">
      <formula>$C$4</formula>
    </cfRule>
  </conditionalFormatting>
  <conditionalFormatting sqref="BH23">
    <cfRule type="cellIs" dxfId="18143" priority="4126" operator="lessThan">
      <formula>$C$4</formula>
    </cfRule>
  </conditionalFormatting>
  <conditionalFormatting sqref="BH23">
    <cfRule type="cellIs" dxfId="18142" priority="4127" operator="lessThan">
      <formula>$C$4</formula>
    </cfRule>
  </conditionalFormatting>
  <conditionalFormatting sqref="BH24">
    <cfRule type="cellIs" dxfId="18141" priority="4128" operator="lessThan">
      <formula>$C$4</formula>
    </cfRule>
  </conditionalFormatting>
  <conditionalFormatting sqref="BH24">
    <cfRule type="cellIs" dxfId="18140" priority="4129" operator="lessThan">
      <formula>$C$4</formula>
    </cfRule>
  </conditionalFormatting>
  <conditionalFormatting sqref="BH25">
    <cfRule type="cellIs" dxfId="18139" priority="4130" operator="lessThan">
      <formula>$C$4</formula>
    </cfRule>
  </conditionalFormatting>
  <conditionalFormatting sqref="BH25">
    <cfRule type="cellIs" dxfId="18138" priority="4131" operator="lessThan">
      <formula>$C$4</formula>
    </cfRule>
  </conditionalFormatting>
  <conditionalFormatting sqref="BH26">
    <cfRule type="cellIs" dxfId="18137" priority="4132" operator="lessThan">
      <formula>$C$4</formula>
    </cfRule>
  </conditionalFormatting>
  <conditionalFormatting sqref="BH26">
    <cfRule type="cellIs" dxfId="18136" priority="4133" operator="lessThan">
      <formula>$C$4</formula>
    </cfRule>
  </conditionalFormatting>
  <conditionalFormatting sqref="BH27">
    <cfRule type="cellIs" dxfId="18135" priority="4134" operator="lessThan">
      <formula>$C$4</formula>
    </cfRule>
  </conditionalFormatting>
  <conditionalFormatting sqref="BH27">
    <cfRule type="cellIs" dxfId="18134" priority="4135" operator="lessThan">
      <formula>$C$4</formula>
    </cfRule>
  </conditionalFormatting>
  <conditionalFormatting sqref="BH28">
    <cfRule type="cellIs" dxfId="18133" priority="4136" operator="lessThan">
      <formula>$C$4</formula>
    </cfRule>
  </conditionalFormatting>
  <conditionalFormatting sqref="BH28">
    <cfRule type="cellIs" dxfId="18132" priority="4137" operator="lessThan">
      <formula>$C$4</formula>
    </cfRule>
  </conditionalFormatting>
  <conditionalFormatting sqref="BH29">
    <cfRule type="cellIs" dxfId="18131" priority="4138" operator="lessThan">
      <formula>$C$4</formula>
    </cfRule>
  </conditionalFormatting>
  <conditionalFormatting sqref="BH29">
    <cfRule type="cellIs" dxfId="18130" priority="4139" operator="lessThan">
      <formula>$C$4</formula>
    </cfRule>
  </conditionalFormatting>
  <conditionalFormatting sqref="BH30">
    <cfRule type="cellIs" dxfId="18129" priority="4140" operator="lessThan">
      <formula>$C$4</formula>
    </cfRule>
  </conditionalFormatting>
  <conditionalFormatting sqref="BH30">
    <cfRule type="cellIs" dxfId="18128" priority="4141" operator="lessThan">
      <formula>$C$4</formula>
    </cfRule>
  </conditionalFormatting>
  <conditionalFormatting sqref="BH31">
    <cfRule type="cellIs" dxfId="18127" priority="4142" operator="lessThan">
      <formula>$C$4</formula>
    </cfRule>
  </conditionalFormatting>
  <conditionalFormatting sqref="BH31">
    <cfRule type="cellIs" dxfId="18126" priority="4143" operator="lessThan">
      <formula>$C$4</formula>
    </cfRule>
  </conditionalFormatting>
  <conditionalFormatting sqref="BH32">
    <cfRule type="cellIs" dxfId="18125" priority="4144" operator="lessThan">
      <formula>$C$4</formula>
    </cfRule>
  </conditionalFormatting>
  <conditionalFormatting sqref="BH32">
    <cfRule type="cellIs" dxfId="18124" priority="4145" operator="lessThan">
      <formula>$C$4</formula>
    </cfRule>
  </conditionalFormatting>
  <conditionalFormatting sqref="BH33">
    <cfRule type="cellIs" dxfId="18123" priority="4146" operator="lessThan">
      <formula>$C$4</formula>
    </cfRule>
  </conditionalFormatting>
  <conditionalFormatting sqref="BH33">
    <cfRule type="cellIs" dxfId="18122" priority="4147" operator="lessThan">
      <formula>$C$4</formula>
    </cfRule>
  </conditionalFormatting>
  <conditionalFormatting sqref="BH34">
    <cfRule type="cellIs" dxfId="18121" priority="4148" operator="lessThan">
      <formula>$C$4</formula>
    </cfRule>
  </conditionalFormatting>
  <conditionalFormatting sqref="BH34">
    <cfRule type="cellIs" dxfId="18120" priority="4149" operator="lessThan">
      <formula>$C$4</formula>
    </cfRule>
  </conditionalFormatting>
  <conditionalFormatting sqref="BH35">
    <cfRule type="cellIs" dxfId="18119" priority="4150" operator="lessThan">
      <formula>$C$4</formula>
    </cfRule>
  </conditionalFormatting>
  <conditionalFormatting sqref="BH35">
    <cfRule type="cellIs" dxfId="18118" priority="4151" operator="lessThan">
      <formula>$C$4</formula>
    </cfRule>
  </conditionalFormatting>
  <conditionalFormatting sqref="BH36">
    <cfRule type="cellIs" dxfId="18117" priority="4152" operator="lessThan">
      <formula>$C$4</formula>
    </cfRule>
  </conditionalFormatting>
  <conditionalFormatting sqref="BH36">
    <cfRule type="cellIs" dxfId="18116" priority="4153" operator="lessThan">
      <formula>$C$4</formula>
    </cfRule>
  </conditionalFormatting>
  <conditionalFormatting sqref="BH37">
    <cfRule type="cellIs" dxfId="18115" priority="4154" operator="lessThan">
      <formula>$C$4</formula>
    </cfRule>
  </conditionalFormatting>
  <conditionalFormatting sqref="BH37">
    <cfRule type="cellIs" dxfId="18114" priority="4155" operator="lessThan">
      <formula>$C$4</formula>
    </cfRule>
  </conditionalFormatting>
  <conditionalFormatting sqref="BH38">
    <cfRule type="cellIs" dxfId="18113" priority="4156" operator="lessThan">
      <formula>$C$4</formula>
    </cfRule>
  </conditionalFormatting>
  <conditionalFormatting sqref="BH38">
    <cfRule type="cellIs" dxfId="18112" priority="4157" operator="lessThan">
      <formula>$C$4</formula>
    </cfRule>
  </conditionalFormatting>
  <conditionalFormatting sqref="BH39">
    <cfRule type="cellIs" dxfId="18111" priority="4158" operator="lessThan">
      <formula>$C$4</formula>
    </cfRule>
  </conditionalFormatting>
  <conditionalFormatting sqref="BH39">
    <cfRule type="cellIs" dxfId="18110" priority="4159" operator="lessThan">
      <formula>$C$4</formula>
    </cfRule>
  </conditionalFormatting>
  <conditionalFormatting sqref="BH40">
    <cfRule type="cellIs" dxfId="18109" priority="4160" operator="lessThan">
      <formula>$C$4</formula>
    </cfRule>
  </conditionalFormatting>
  <conditionalFormatting sqref="BH40">
    <cfRule type="cellIs" dxfId="18108" priority="4161" operator="lessThan">
      <formula>$C$4</formula>
    </cfRule>
  </conditionalFormatting>
  <conditionalFormatting sqref="BH41">
    <cfRule type="cellIs" dxfId="18107" priority="4162" operator="lessThan">
      <formula>$C$4</formula>
    </cfRule>
  </conditionalFormatting>
  <conditionalFormatting sqref="BH41">
    <cfRule type="cellIs" dxfId="18106" priority="4163" operator="lessThan">
      <formula>$C$4</formula>
    </cfRule>
  </conditionalFormatting>
  <conditionalFormatting sqref="BH42">
    <cfRule type="cellIs" dxfId="18105" priority="4164" operator="lessThan">
      <formula>$C$4</formula>
    </cfRule>
  </conditionalFormatting>
  <conditionalFormatting sqref="BH42">
    <cfRule type="cellIs" dxfId="18104" priority="4165" operator="lessThan">
      <formula>$C$4</formula>
    </cfRule>
  </conditionalFormatting>
  <conditionalFormatting sqref="BH43">
    <cfRule type="cellIs" dxfId="18103" priority="4166" operator="lessThan">
      <formula>$C$4</formula>
    </cfRule>
  </conditionalFormatting>
  <conditionalFormatting sqref="BH43">
    <cfRule type="cellIs" dxfId="18102" priority="4167" operator="lessThan">
      <formula>$C$4</formula>
    </cfRule>
  </conditionalFormatting>
  <conditionalFormatting sqref="BH44">
    <cfRule type="cellIs" dxfId="18101" priority="4168" operator="lessThan">
      <formula>$C$4</formula>
    </cfRule>
  </conditionalFormatting>
  <conditionalFormatting sqref="BH44">
    <cfRule type="cellIs" dxfId="18100" priority="4169" operator="lessThan">
      <formula>$C$4</formula>
    </cfRule>
  </conditionalFormatting>
  <conditionalFormatting sqref="BH45">
    <cfRule type="cellIs" dxfId="18099" priority="4170" operator="lessThan">
      <formula>$C$4</formula>
    </cfRule>
  </conditionalFormatting>
  <conditionalFormatting sqref="BH45">
    <cfRule type="cellIs" dxfId="18098" priority="4171" operator="lessThan">
      <formula>$C$4</formula>
    </cfRule>
  </conditionalFormatting>
  <conditionalFormatting sqref="BH46">
    <cfRule type="cellIs" dxfId="18097" priority="4172" operator="lessThan">
      <formula>$C$4</formula>
    </cfRule>
  </conditionalFormatting>
  <conditionalFormatting sqref="BH46">
    <cfRule type="cellIs" dxfId="18096" priority="4173" operator="lessThan">
      <formula>$C$4</formula>
    </cfRule>
  </conditionalFormatting>
  <conditionalFormatting sqref="BH47">
    <cfRule type="cellIs" dxfId="18095" priority="4174" operator="lessThan">
      <formula>$C$4</formula>
    </cfRule>
  </conditionalFormatting>
  <conditionalFormatting sqref="BH47">
    <cfRule type="cellIs" dxfId="18094" priority="4175" operator="lessThan">
      <formula>$C$4</formula>
    </cfRule>
  </conditionalFormatting>
  <conditionalFormatting sqref="BH48">
    <cfRule type="cellIs" dxfId="18093" priority="4176" operator="lessThan">
      <formula>$C$4</formula>
    </cfRule>
  </conditionalFormatting>
  <conditionalFormatting sqref="BH48">
    <cfRule type="cellIs" dxfId="18092" priority="4177" operator="lessThan">
      <formula>$C$4</formula>
    </cfRule>
  </conditionalFormatting>
  <conditionalFormatting sqref="BH49">
    <cfRule type="cellIs" dxfId="18091" priority="4178" operator="lessThan">
      <formula>$C$4</formula>
    </cfRule>
  </conditionalFormatting>
  <conditionalFormatting sqref="BH49">
    <cfRule type="cellIs" dxfId="18090" priority="4179" operator="lessThan">
      <formula>$C$4</formula>
    </cfRule>
  </conditionalFormatting>
  <conditionalFormatting sqref="BH50">
    <cfRule type="cellIs" dxfId="18089" priority="4180" operator="lessThan">
      <formula>$C$4</formula>
    </cfRule>
  </conditionalFormatting>
  <conditionalFormatting sqref="BH50">
    <cfRule type="cellIs" dxfId="18088" priority="4181" operator="lessThan">
      <formula>$C$4</formula>
    </cfRule>
  </conditionalFormatting>
  <conditionalFormatting sqref="BH51">
    <cfRule type="cellIs" dxfId="18087" priority="4182" operator="lessThan">
      <formula>$C$4</formula>
    </cfRule>
  </conditionalFormatting>
  <conditionalFormatting sqref="BH51">
    <cfRule type="cellIs" dxfId="18086" priority="4183" operator="lessThan">
      <formula>$C$4</formula>
    </cfRule>
  </conditionalFormatting>
  <conditionalFormatting sqref="BH52">
    <cfRule type="cellIs" dxfId="18085" priority="4184" operator="lessThan">
      <formula>$C$4</formula>
    </cfRule>
  </conditionalFormatting>
  <conditionalFormatting sqref="BH52">
    <cfRule type="cellIs" dxfId="18084" priority="4185" operator="lessThan">
      <formula>$C$4</formula>
    </cfRule>
  </conditionalFormatting>
  <conditionalFormatting sqref="BH53">
    <cfRule type="cellIs" dxfId="18083" priority="4186" operator="lessThan">
      <formula>$C$4</formula>
    </cfRule>
  </conditionalFormatting>
  <conditionalFormatting sqref="BH53">
    <cfRule type="cellIs" dxfId="18082" priority="4187" operator="lessThan">
      <formula>$C$4</formula>
    </cfRule>
  </conditionalFormatting>
  <conditionalFormatting sqref="BH54">
    <cfRule type="cellIs" dxfId="18081" priority="4188" operator="lessThan">
      <formula>$C$4</formula>
    </cfRule>
  </conditionalFormatting>
  <conditionalFormatting sqref="BH54">
    <cfRule type="cellIs" dxfId="18080" priority="4189" operator="lessThan">
      <formula>$C$4</formula>
    </cfRule>
  </conditionalFormatting>
  <conditionalFormatting sqref="BH55">
    <cfRule type="cellIs" dxfId="18079" priority="4190" operator="lessThan">
      <formula>$C$4</formula>
    </cfRule>
  </conditionalFormatting>
  <conditionalFormatting sqref="BH55">
    <cfRule type="cellIs" dxfId="18078" priority="4191" operator="lessThan">
      <formula>$C$4</formula>
    </cfRule>
  </conditionalFormatting>
  <conditionalFormatting sqref="BH56">
    <cfRule type="cellIs" dxfId="18077" priority="4192" operator="lessThan">
      <formula>$C$4</formula>
    </cfRule>
  </conditionalFormatting>
  <conditionalFormatting sqref="BH56">
    <cfRule type="cellIs" dxfId="18076" priority="4193" operator="lessThan">
      <formula>$C$4</formula>
    </cfRule>
  </conditionalFormatting>
  <conditionalFormatting sqref="BH57">
    <cfRule type="cellIs" dxfId="18075" priority="4194" operator="lessThan">
      <formula>$C$4</formula>
    </cfRule>
  </conditionalFormatting>
  <conditionalFormatting sqref="BH57">
    <cfRule type="cellIs" dxfId="18074" priority="4195" operator="lessThan">
      <formula>$C$4</formula>
    </cfRule>
  </conditionalFormatting>
  <conditionalFormatting sqref="BH58">
    <cfRule type="cellIs" dxfId="18073" priority="4196" operator="lessThan">
      <formula>$C$4</formula>
    </cfRule>
  </conditionalFormatting>
  <conditionalFormatting sqref="BH58">
    <cfRule type="cellIs" dxfId="18072" priority="4197" operator="lessThan">
      <formula>$C$4</formula>
    </cfRule>
  </conditionalFormatting>
  <conditionalFormatting sqref="BH59">
    <cfRule type="cellIs" dxfId="18071" priority="4198" operator="lessThan">
      <formula>$C$4</formula>
    </cfRule>
  </conditionalFormatting>
  <conditionalFormatting sqref="BH59">
    <cfRule type="cellIs" dxfId="18070" priority="4199" operator="lessThan">
      <formula>$C$4</formula>
    </cfRule>
  </conditionalFormatting>
  <conditionalFormatting sqref="BH60">
    <cfRule type="cellIs" dxfId="18069" priority="4200" operator="lessThan">
      <formula>$C$4</formula>
    </cfRule>
  </conditionalFormatting>
  <conditionalFormatting sqref="BH60">
    <cfRule type="cellIs" dxfId="18068" priority="4201" operator="lessThan">
      <formula>$C$4</formula>
    </cfRule>
  </conditionalFormatting>
  <conditionalFormatting sqref="BI11">
    <cfRule type="cellIs" dxfId="18067" priority="4202" operator="lessThan">
      <formula>$C$4</formula>
    </cfRule>
  </conditionalFormatting>
  <conditionalFormatting sqref="BI11">
    <cfRule type="cellIs" dxfId="18066" priority="4203" operator="lessThan">
      <formula>$C$4</formula>
    </cfRule>
  </conditionalFormatting>
  <conditionalFormatting sqref="BI12">
    <cfRule type="cellIs" dxfId="18065" priority="4204" operator="lessThan">
      <formula>$C$4</formula>
    </cfRule>
  </conditionalFormatting>
  <conditionalFormatting sqref="BI12">
    <cfRule type="cellIs" dxfId="18064" priority="4205" operator="lessThan">
      <formula>$C$4</formula>
    </cfRule>
  </conditionalFormatting>
  <conditionalFormatting sqref="BI13">
    <cfRule type="cellIs" dxfId="18063" priority="4206" operator="lessThan">
      <formula>$C$4</formula>
    </cfRule>
  </conditionalFormatting>
  <conditionalFormatting sqref="BI13">
    <cfRule type="cellIs" dxfId="18062" priority="4207" operator="lessThan">
      <formula>$C$4</formula>
    </cfRule>
  </conditionalFormatting>
  <conditionalFormatting sqref="BI14">
    <cfRule type="cellIs" dxfId="18061" priority="4208" operator="lessThan">
      <formula>$C$4</formula>
    </cfRule>
  </conditionalFormatting>
  <conditionalFormatting sqref="BI14">
    <cfRule type="cellIs" dxfId="18060" priority="4209" operator="lessThan">
      <formula>$C$4</formula>
    </cfRule>
  </conditionalFormatting>
  <conditionalFormatting sqref="BI15">
    <cfRule type="cellIs" dxfId="18059" priority="4210" operator="lessThan">
      <formula>$C$4</formula>
    </cfRule>
  </conditionalFormatting>
  <conditionalFormatting sqref="BI15">
    <cfRule type="cellIs" dxfId="18058" priority="4211" operator="lessThan">
      <formula>$C$4</formula>
    </cfRule>
  </conditionalFormatting>
  <conditionalFormatting sqref="BI16">
    <cfRule type="cellIs" dxfId="18057" priority="4212" operator="lessThan">
      <formula>$C$4</formula>
    </cfRule>
  </conditionalFormatting>
  <conditionalFormatting sqref="BI16">
    <cfRule type="cellIs" dxfId="18056" priority="4213" operator="lessThan">
      <formula>$C$4</formula>
    </cfRule>
  </conditionalFormatting>
  <conditionalFormatting sqref="BI17">
    <cfRule type="cellIs" dxfId="18055" priority="4214" operator="lessThan">
      <formula>$C$4</formula>
    </cfRule>
  </conditionalFormatting>
  <conditionalFormatting sqref="BI17">
    <cfRule type="cellIs" dxfId="18054" priority="4215" operator="lessThan">
      <formula>$C$4</formula>
    </cfRule>
  </conditionalFormatting>
  <conditionalFormatting sqref="BI18">
    <cfRule type="cellIs" dxfId="18053" priority="4216" operator="lessThan">
      <formula>$C$4</formula>
    </cfRule>
  </conditionalFormatting>
  <conditionalFormatting sqref="BI18">
    <cfRule type="cellIs" dxfId="18052" priority="4217" operator="lessThan">
      <formula>$C$4</formula>
    </cfRule>
  </conditionalFormatting>
  <conditionalFormatting sqref="BI19">
    <cfRule type="cellIs" dxfId="18051" priority="4218" operator="lessThan">
      <formula>$C$4</formula>
    </cfRule>
  </conditionalFormatting>
  <conditionalFormatting sqref="BI19">
    <cfRule type="cellIs" dxfId="18050" priority="4219" operator="lessThan">
      <formula>$C$4</formula>
    </cfRule>
  </conditionalFormatting>
  <conditionalFormatting sqref="BI20">
    <cfRule type="cellIs" dxfId="18049" priority="4220" operator="lessThan">
      <formula>$C$4</formula>
    </cfRule>
  </conditionalFormatting>
  <conditionalFormatting sqref="BI20">
    <cfRule type="cellIs" dxfId="18048" priority="4221" operator="lessThan">
      <formula>$C$4</formula>
    </cfRule>
  </conditionalFormatting>
  <conditionalFormatting sqref="BI21">
    <cfRule type="cellIs" dxfId="18047" priority="4222" operator="lessThan">
      <formula>$C$4</formula>
    </cfRule>
  </conditionalFormatting>
  <conditionalFormatting sqref="BI21">
    <cfRule type="cellIs" dxfId="18046" priority="4223" operator="lessThan">
      <formula>$C$4</formula>
    </cfRule>
  </conditionalFormatting>
  <conditionalFormatting sqref="BI22">
    <cfRule type="cellIs" dxfId="18045" priority="4224" operator="lessThan">
      <formula>$C$4</formula>
    </cfRule>
  </conditionalFormatting>
  <conditionalFormatting sqref="BI22">
    <cfRule type="cellIs" dxfId="18044" priority="4225" operator="lessThan">
      <formula>$C$4</formula>
    </cfRule>
  </conditionalFormatting>
  <conditionalFormatting sqref="BI23">
    <cfRule type="cellIs" dxfId="18043" priority="4226" operator="lessThan">
      <formula>$C$4</formula>
    </cfRule>
  </conditionalFormatting>
  <conditionalFormatting sqref="BI23">
    <cfRule type="cellIs" dxfId="18042" priority="4227" operator="lessThan">
      <formula>$C$4</formula>
    </cfRule>
  </conditionalFormatting>
  <conditionalFormatting sqref="BI24">
    <cfRule type="cellIs" dxfId="18041" priority="4228" operator="lessThan">
      <formula>$C$4</formula>
    </cfRule>
  </conditionalFormatting>
  <conditionalFormatting sqref="BI24">
    <cfRule type="cellIs" dxfId="18040" priority="4229" operator="lessThan">
      <formula>$C$4</formula>
    </cfRule>
  </conditionalFormatting>
  <conditionalFormatting sqref="BI25">
    <cfRule type="cellIs" dxfId="18039" priority="4230" operator="lessThan">
      <formula>$C$4</formula>
    </cfRule>
  </conditionalFormatting>
  <conditionalFormatting sqref="BI25">
    <cfRule type="cellIs" dxfId="18038" priority="4231" operator="lessThan">
      <formula>$C$4</formula>
    </cfRule>
  </conditionalFormatting>
  <conditionalFormatting sqref="BI26">
    <cfRule type="cellIs" dxfId="18037" priority="4232" operator="lessThan">
      <formula>$C$4</formula>
    </cfRule>
  </conditionalFormatting>
  <conditionalFormatting sqref="BI26">
    <cfRule type="cellIs" dxfId="18036" priority="4233" operator="lessThan">
      <formula>$C$4</formula>
    </cfRule>
  </conditionalFormatting>
  <conditionalFormatting sqref="BI27">
    <cfRule type="cellIs" dxfId="18035" priority="4234" operator="lessThan">
      <formula>$C$4</formula>
    </cfRule>
  </conditionalFormatting>
  <conditionalFormatting sqref="BI27">
    <cfRule type="cellIs" dxfId="18034" priority="4235" operator="lessThan">
      <formula>$C$4</formula>
    </cfRule>
  </conditionalFormatting>
  <conditionalFormatting sqref="BI28">
    <cfRule type="cellIs" dxfId="18033" priority="4236" operator="lessThan">
      <formula>$C$4</formula>
    </cfRule>
  </conditionalFormatting>
  <conditionalFormatting sqref="BI28">
    <cfRule type="cellIs" dxfId="18032" priority="4237" operator="lessThan">
      <formula>$C$4</formula>
    </cfRule>
  </conditionalFormatting>
  <conditionalFormatting sqref="BI29">
    <cfRule type="cellIs" dxfId="18031" priority="4238" operator="lessThan">
      <formula>$C$4</formula>
    </cfRule>
  </conditionalFormatting>
  <conditionalFormatting sqref="BI29">
    <cfRule type="cellIs" dxfId="18030" priority="4239" operator="lessThan">
      <formula>$C$4</formula>
    </cfRule>
  </conditionalFormatting>
  <conditionalFormatting sqref="BI30">
    <cfRule type="cellIs" dxfId="18029" priority="4240" operator="lessThan">
      <formula>$C$4</formula>
    </cfRule>
  </conditionalFormatting>
  <conditionalFormatting sqref="BI30">
    <cfRule type="cellIs" dxfId="18028" priority="4241" operator="lessThan">
      <formula>$C$4</formula>
    </cfRule>
  </conditionalFormatting>
  <conditionalFormatting sqref="BI31">
    <cfRule type="cellIs" dxfId="18027" priority="4242" operator="lessThan">
      <formula>$C$4</formula>
    </cfRule>
  </conditionalFormatting>
  <conditionalFormatting sqref="BI31">
    <cfRule type="cellIs" dxfId="18026" priority="4243" operator="lessThan">
      <formula>$C$4</formula>
    </cfRule>
  </conditionalFormatting>
  <conditionalFormatting sqref="BI32">
    <cfRule type="cellIs" dxfId="18025" priority="4244" operator="lessThan">
      <formula>$C$4</formula>
    </cfRule>
  </conditionalFormatting>
  <conditionalFormatting sqref="BI32">
    <cfRule type="cellIs" dxfId="18024" priority="4245" operator="lessThan">
      <formula>$C$4</formula>
    </cfRule>
  </conditionalFormatting>
  <conditionalFormatting sqref="BI33">
    <cfRule type="cellIs" dxfId="18023" priority="4246" operator="lessThan">
      <formula>$C$4</formula>
    </cfRule>
  </conditionalFormatting>
  <conditionalFormatting sqref="BI33">
    <cfRule type="cellIs" dxfId="18022" priority="4247" operator="lessThan">
      <formula>$C$4</formula>
    </cfRule>
  </conditionalFormatting>
  <conditionalFormatting sqref="BI34">
    <cfRule type="cellIs" dxfId="18021" priority="4248" operator="lessThan">
      <formula>$C$4</formula>
    </cfRule>
  </conditionalFormatting>
  <conditionalFormatting sqref="BI34">
    <cfRule type="cellIs" dxfId="18020" priority="4249" operator="lessThan">
      <formula>$C$4</formula>
    </cfRule>
  </conditionalFormatting>
  <conditionalFormatting sqref="BI35">
    <cfRule type="cellIs" dxfId="18019" priority="4250" operator="lessThan">
      <formula>$C$4</formula>
    </cfRule>
  </conditionalFormatting>
  <conditionalFormatting sqref="BI35">
    <cfRule type="cellIs" dxfId="18018" priority="4251" operator="lessThan">
      <formula>$C$4</formula>
    </cfRule>
  </conditionalFormatting>
  <conditionalFormatting sqref="BI36">
    <cfRule type="cellIs" dxfId="18017" priority="4252" operator="lessThan">
      <formula>$C$4</formula>
    </cfRule>
  </conditionalFormatting>
  <conditionalFormatting sqref="BI36">
    <cfRule type="cellIs" dxfId="18016" priority="4253" operator="lessThan">
      <formula>$C$4</formula>
    </cfRule>
  </conditionalFormatting>
  <conditionalFormatting sqref="BI37">
    <cfRule type="cellIs" dxfId="18015" priority="4254" operator="lessThan">
      <formula>$C$4</formula>
    </cfRule>
  </conditionalFormatting>
  <conditionalFormatting sqref="BI37">
    <cfRule type="cellIs" dxfId="18014" priority="4255" operator="lessThan">
      <formula>$C$4</formula>
    </cfRule>
  </conditionalFormatting>
  <conditionalFormatting sqref="BI38">
    <cfRule type="cellIs" dxfId="18013" priority="4256" operator="lessThan">
      <formula>$C$4</formula>
    </cfRule>
  </conditionalFormatting>
  <conditionalFormatting sqref="BI38">
    <cfRule type="cellIs" dxfId="18012" priority="4257" operator="lessThan">
      <formula>$C$4</formula>
    </cfRule>
  </conditionalFormatting>
  <conditionalFormatting sqref="BI39">
    <cfRule type="cellIs" dxfId="18011" priority="4258" operator="lessThan">
      <formula>$C$4</formula>
    </cfRule>
  </conditionalFormatting>
  <conditionalFormatting sqref="BI39">
    <cfRule type="cellIs" dxfId="18010" priority="4259" operator="lessThan">
      <formula>$C$4</formula>
    </cfRule>
  </conditionalFormatting>
  <conditionalFormatting sqref="BI40">
    <cfRule type="cellIs" dxfId="18009" priority="4260" operator="lessThan">
      <formula>$C$4</formula>
    </cfRule>
  </conditionalFormatting>
  <conditionalFormatting sqref="BI40">
    <cfRule type="cellIs" dxfId="18008" priority="4261" operator="lessThan">
      <formula>$C$4</formula>
    </cfRule>
  </conditionalFormatting>
  <conditionalFormatting sqref="BI41">
    <cfRule type="cellIs" dxfId="18007" priority="4262" operator="lessThan">
      <formula>$C$4</formula>
    </cfRule>
  </conditionalFormatting>
  <conditionalFormatting sqref="BI41">
    <cfRule type="cellIs" dxfId="18006" priority="4263" operator="lessThan">
      <formula>$C$4</formula>
    </cfRule>
  </conditionalFormatting>
  <conditionalFormatting sqref="BI42">
    <cfRule type="cellIs" dxfId="18005" priority="4264" operator="lessThan">
      <formula>$C$4</formula>
    </cfRule>
  </conditionalFormatting>
  <conditionalFormatting sqref="BI42">
    <cfRule type="cellIs" dxfId="18004" priority="4265" operator="lessThan">
      <formula>$C$4</formula>
    </cfRule>
  </conditionalFormatting>
  <conditionalFormatting sqref="BI43">
    <cfRule type="cellIs" dxfId="18003" priority="4266" operator="lessThan">
      <formula>$C$4</formula>
    </cfRule>
  </conditionalFormatting>
  <conditionalFormatting sqref="BI43">
    <cfRule type="cellIs" dxfId="18002" priority="4267" operator="lessThan">
      <formula>$C$4</formula>
    </cfRule>
  </conditionalFormatting>
  <conditionalFormatting sqref="BI44">
    <cfRule type="cellIs" dxfId="18001" priority="4268" operator="lessThan">
      <formula>$C$4</formula>
    </cfRule>
  </conditionalFormatting>
  <conditionalFormatting sqref="BI44">
    <cfRule type="cellIs" dxfId="18000" priority="4269" operator="lessThan">
      <formula>$C$4</formula>
    </cfRule>
  </conditionalFormatting>
  <conditionalFormatting sqref="BI45">
    <cfRule type="cellIs" dxfId="17999" priority="4270" operator="lessThan">
      <formula>$C$4</formula>
    </cfRule>
  </conditionalFormatting>
  <conditionalFormatting sqref="BI45">
    <cfRule type="cellIs" dxfId="17998" priority="4271" operator="lessThan">
      <formula>$C$4</formula>
    </cfRule>
  </conditionalFormatting>
  <conditionalFormatting sqref="BI46">
    <cfRule type="cellIs" dxfId="17997" priority="4272" operator="lessThan">
      <formula>$C$4</formula>
    </cfRule>
  </conditionalFormatting>
  <conditionalFormatting sqref="BI46">
    <cfRule type="cellIs" dxfId="17996" priority="4273" operator="lessThan">
      <formula>$C$4</formula>
    </cfRule>
  </conditionalFormatting>
  <conditionalFormatting sqref="BI47">
    <cfRule type="cellIs" dxfId="17995" priority="4274" operator="lessThan">
      <formula>$C$4</formula>
    </cfRule>
  </conditionalFormatting>
  <conditionalFormatting sqref="BI47">
    <cfRule type="cellIs" dxfId="17994" priority="4275" operator="lessThan">
      <formula>$C$4</formula>
    </cfRule>
  </conditionalFormatting>
  <conditionalFormatting sqref="BI48">
    <cfRule type="cellIs" dxfId="17993" priority="4276" operator="lessThan">
      <formula>$C$4</formula>
    </cfRule>
  </conditionalFormatting>
  <conditionalFormatting sqref="BI48">
    <cfRule type="cellIs" dxfId="17992" priority="4277" operator="lessThan">
      <formula>$C$4</formula>
    </cfRule>
  </conditionalFormatting>
  <conditionalFormatting sqref="BI49">
    <cfRule type="cellIs" dxfId="17991" priority="4278" operator="lessThan">
      <formula>$C$4</formula>
    </cfRule>
  </conditionalFormatting>
  <conditionalFormatting sqref="BI49">
    <cfRule type="cellIs" dxfId="17990" priority="4279" operator="lessThan">
      <formula>$C$4</formula>
    </cfRule>
  </conditionalFormatting>
  <conditionalFormatting sqref="BI50">
    <cfRule type="cellIs" dxfId="17989" priority="4280" operator="lessThan">
      <formula>$C$4</formula>
    </cfRule>
  </conditionalFormatting>
  <conditionalFormatting sqref="BI50">
    <cfRule type="cellIs" dxfId="17988" priority="4281" operator="lessThan">
      <formula>$C$4</formula>
    </cfRule>
  </conditionalFormatting>
  <conditionalFormatting sqref="BI51">
    <cfRule type="cellIs" dxfId="17987" priority="4282" operator="lessThan">
      <formula>$C$4</formula>
    </cfRule>
  </conditionalFormatting>
  <conditionalFormatting sqref="BI51">
    <cfRule type="cellIs" dxfId="17986" priority="4283" operator="lessThan">
      <formula>$C$4</formula>
    </cfRule>
  </conditionalFormatting>
  <conditionalFormatting sqref="BI52">
    <cfRule type="cellIs" dxfId="17985" priority="4284" operator="lessThan">
      <formula>$C$4</formula>
    </cfRule>
  </conditionalFormatting>
  <conditionalFormatting sqref="BI52">
    <cfRule type="cellIs" dxfId="17984" priority="4285" operator="lessThan">
      <formula>$C$4</formula>
    </cfRule>
  </conditionalFormatting>
  <conditionalFormatting sqref="BI53">
    <cfRule type="cellIs" dxfId="17983" priority="4286" operator="lessThan">
      <formula>$C$4</formula>
    </cfRule>
  </conditionalFormatting>
  <conditionalFormatting sqref="BI53">
    <cfRule type="cellIs" dxfId="17982" priority="4287" operator="lessThan">
      <formula>$C$4</formula>
    </cfRule>
  </conditionalFormatting>
  <conditionalFormatting sqref="BI54">
    <cfRule type="cellIs" dxfId="17981" priority="4288" operator="lessThan">
      <formula>$C$4</formula>
    </cfRule>
  </conditionalFormatting>
  <conditionalFormatting sqref="BI54">
    <cfRule type="cellIs" dxfId="17980" priority="4289" operator="lessThan">
      <formula>$C$4</formula>
    </cfRule>
  </conditionalFormatting>
  <conditionalFormatting sqref="BI55">
    <cfRule type="cellIs" dxfId="17979" priority="4290" operator="lessThan">
      <formula>$C$4</formula>
    </cfRule>
  </conditionalFormatting>
  <conditionalFormatting sqref="BI55">
    <cfRule type="cellIs" dxfId="17978" priority="4291" operator="lessThan">
      <formula>$C$4</formula>
    </cfRule>
  </conditionalFormatting>
  <conditionalFormatting sqref="BI56">
    <cfRule type="cellIs" dxfId="17977" priority="4292" operator="lessThan">
      <formula>$C$4</formula>
    </cfRule>
  </conditionalFormatting>
  <conditionalFormatting sqref="BI56">
    <cfRule type="cellIs" dxfId="17976" priority="4293" operator="lessThan">
      <formula>$C$4</formula>
    </cfRule>
  </conditionalFormatting>
  <conditionalFormatting sqref="BI57">
    <cfRule type="cellIs" dxfId="17975" priority="4294" operator="lessThan">
      <formula>$C$4</formula>
    </cfRule>
  </conditionalFormatting>
  <conditionalFormatting sqref="BI57">
    <cfRule type="cellIs" dxfId="17974" priority="4295" operator="lessThan">
      <formula>$C$4</formula>
    </cfRule>
  </conditionalFormatting>
  <conditionalFormatting sqref="BI58">
    <cfRule type="cellIs" dxfId="17973" priority="4296" operator="lessThan">
      <formula>$C$4</formula>
    </cfRule>
  </conditionalFormatting>
  <conditionalFormatting sqref="BI58">
    <cfRule type="cellIs" dxfId="17972" priority="4297" operator="lessThan">
      <formula>$C$4</formula>
    </cfRule>
  </conditionalFormatting>
  <conditionalFormatting sqref="BI59">
    <cfRule type="cellIs" dxfId="17971" priority="4298" operator="lessThan">
      <formula>$C$4</formula>
    </cfRule>
  </conditionalFormatting>
  <conditionalFormatting sqref="BI59">
    <cfRule type="cellIs" dxfId="17970" priority="4299" operator="lessThan">
      <formula>$C$4</formula>
    </cfRule>
  </conditionalFormatting>
  <conditionalFormatting sqref="BI60">
    <cfRule type="cellIs" dxfId="17969" priority="4300" operator="lessThan">
      <formula>$C$4</formula>
    </cfRule>
  </conditionalFormatting>
  <conditionalFormatting sqref="BI60">
    <cfRule type="cellIs" dxfId="17968" priority="4301" operator="lessThan">
      <formula>$C$4</formula>
    </cfRule>
  </conditionalFormatting>
  <conditionalFormatting sqref="BJ11">
    <cfRule type="cellIs" dxfId="17967" priority="4302" operator="lessThan">
      <formula>$C$4</formula>
    </cfRule>
  </conditionalFormatting>
  <conditionalFormatting sqref="BJ11">
    <cfRule type="cellIs" dxfId="17966" priority="4303" operator="lessThan">
      <formula>$C$4</formula>
    </cfRule>
  </conditionalFormatting>
  <conditionalFormatting sqref="BJ12">
    <cfRule type="cellIs" dxfId="17965" priority="4304" operator="lessThan">
      <formula>$C$4</formula>
    </cfRule>
  </conditionalFormatting>
  <conditionalFormatting sqref="BJ12">
    <cfRule type="cellIs" dxfId="17964" priority="4305" operator="lessThan">
      <formula>$C$4</formula>
    </cfRule>
  </conditionalFormatting>
  <conditionalFormatting sqref="BJ13">
    <cfRule type="cellIs" dxfId="17963" priority="4306" operator="lessThan">
      <formula>$C$4</formula>
    </cfRule>
  </conditionalFormatting>
  <conditionalFormatting sqref="BJ13">
    <cfRule type="cellIs" dxfId="17962" priority="4307" operator="lessThan">
      <formula>$C$4</formula>
    </cfRule>
  </conditionalFormatting>
  <conditionalFormatting sqref="BJ14">
    <cfRule type="cellIs" dxfId="17961" priority="4308" operator="lessThan">
      <formula>$C$4</formula>
    </cfRule>
  </conditionalFormatting>
  <conditionalFormatting sqref="BJ14">
    <cfRule type="cellIs" dxfId="17960" priority="4309" operator="lessThan">
      <formula>$C$4</formula>
    </cfRule>
  </conditionalFormatting>
  <conditionalFormatting sqref="BJ15">
    <cfRule type="cellIs" dxfId="17959" priority="4310" operator="lessThan">
      <formula>$C$4</formula>
    </cfRule>
  </conditionalFormatting>
  <conditionalFormatting sqref="BJ15">
    <cfRule type="cellIs" dxfId="17958" priority="4311" operator="lessThan">
      <formula>$C$4</formula>
    </cfRule>
  </conditionalFormatting>
  <conditionalFormatting sqref="BJ16">
    <cfRule type="cellIs" dxfId="17957" priority="4312" operator="lessThan">
      <formula>$C$4</formula>
    </cfRule>
  </conditionalFormatting>
  <conditionalFormatting sqref="BJ16">
    <cfRule type="cellIs" dxfId="17956" priority="4313" operator="lessThan">
      <formula>$C$4</formula>
    </cfRule>
  </conditionalFormatting>
  <conditionalFormatting sqref="BJ17">
    <cfRule type="cellIs" dxfId="17955" priority="4314" operator="lessThan">
      <formula>$C$4</formula>
    </cfRule>
  </conditionalFormatting>
  <conditionalFormatting sqref="BJ17">
    <cfRule type="cellIs" dxfId="17954" priority="4315" operator="lessThan">
      <formula>$C$4</formula>
    </cfRule>
  </conditionalFormatting>
  <conditionalFormatting sqref="BJ18">
    <cfRule type="cellIs" dxfId="17953" priority="4316" operator="lessThan">
      <formula>$C$4</formula>
    </cfRule>
  </conditionalFormatting>
  <conditionalFormatting sqref="BJ18">
    <cfRule type="cellIs" dxfId="17952" priority="4317" operator="lessThan">
      <formula>$C$4</formula>
    </cfRule>
  </conditionalFormatting>
  <conditionalFormatting sqref="BJ19">
    <cfRule type="cellIs" dxfId="17951" priority="4318" operator="lessThan">
      <formula>$C$4</formula>
    </cfRule>
  </conditionalFormatting>
  <conditionalFormatting sqref="BJ19">
    <cfRule type="cellIs" dxfId="17950" priority="4319" operator="lessThan">
      <formula>$C$4</formula>
    </cfRule>
  </conditionalFormatting>
  <conditionalFormatting sqref="BJ20">
    <cfRule type="cellIs" dxfId="17949" priority="4320" operator="lessThan">
      <formula>$C$4</formula>
    </cfRule>
  </conditionalFormatting>
  <conditionalFormatting sqref="BJ20">
    <cfRule type="cellIs" dxfId="17948" priority="4321" operator="lessThan">
      <formula>$C$4</formula>
    </cfRule>
  </conditionalFormatting>
  <conditionalFormatting sqref="BJ21">
    <cfRule type="cellIs" dxfId="17947" priority="4322" operator="lessThan">
      <formula>$C$4</formula>
    </cfRule>
  </conditionalFormatting>
  <conditionalFormatting sqref="BJ21">
    <cfRule type="cellIs" dxfId="17946" priority="4323" operator="lessThan">
      <formula>$C$4</formula>
    </cfRule>
  </conditionalFormatting>
  <conditionalFormatting sqref="BJ22">
    <cfRule type="cellIs" dxfId="17945" priority="4324" operator="lessThan">
      <formula>$C$4</formula>
    </cfRule>
  </conditionalFormatting>
  <conditionalFormatting sqref="BJ22">
    <cfRule type="cellIs" dxfId="17944" priority="4325" operator="lessThan">
      <formula>$C$4</formula>
    </cfRule>
  </conditionalFormatting>
  <conditionalFormatting sqref="BJ23">
    <cfRule type="cellIs" dxfId="17943" priority="4326" operator="lessThan">
      <formula>$C$4</formula>
    </cfRule>
  </conditionalFormatting>
  <conditionalFormatting sqref="BJ23">
    <cfRule type="cellIs" dxfId="17942" priority="4327" operator="lessThan">
      <formula>$C$4</formula>
    </cfRule>
  </conditionalFormatting>
  <conditionalFormatting sqref="BJ24">
    <cfRule type="cellIs" dxfId="17941" priority="4328" operator="lessThan">
      <formula>$C$4</formula>
    </cfRule>
  </conditionalFormatting>
  <conditionalFormatting sqref="BJ24">
    <cfRule type="cellIs" dxfId="17940" priority="4329" operator="lessThan">
      <formula>$C$4</formula>
    </cfRule>
  </conditionalFormatting>
  <conditionalFormatting sqref="BJ25">
    <cfRule type="cellIs" dxfId="17939" priority="4330" operator="lessThan">
      <formula>$C$4</formula>
    </cfRule>
  </conditionalFormatting>
  <conditionalFormatting sqref="BJ25">
    <cfRule type="cellIs" dxfId="17938" priority="4331" operator="lessThan">
      <formula>$C$4</formula>
    </cfRule>
  </conditionalFormatting>
  <conditionalFormatting sqref="BJ26">
    <cfRule type="cellIs" dxfId="17937" priority="4332" operator="lessThan">
      <formula>$C$4</formula>
    </cfRule>
  </conditionalFormatting>
  <conditionalFormatting sqref="BJ26">
    <cfRule type="cellIs" dxfId="17936" priority="4333" operator="lessThan">
      <formula>$C$4</formula>
    </cfRule>
  </conditionalFormatting>
  <conditionalFormatting sqref="BJ27">
    <cfRule type="cellIs" dxfId="17935" priority="4334" operator="lessThan">
      <formula>$C$4</formula>
    </cfRule>
  </conditionalFormatting>
  <conditionalFormatting sqref="BJ27">
    <cfRule type="cellIs" dxfId="17934" priority="4335" operator="lessThan">
      <formula>$C$4</formula>
    </cfRule>
  </conditionalFormatting>
  <conditionalFormatting sqref="BJ28">
    <cfRule type="cellIs" dxfId="17933" priority="4336" operator="lessThan">
      <formula>$C$4</formula>
    </cfRule>
  </conditionalFormatting>
  <conditionalFormatting sqref="BJ28">
    <cfRule type="cellIs" dxfId="17932" priority="4337" operator="lessThan">
      <formula>$C$4</formula>
    </cfRule>
  </conditionalFormatting>
  <conditionalFormatting sqref="BJ29">
    <cfRule type="cellIs" dxfId="17931" priority="4338" operator="lessThan">
      <formula>$C$4</formula>
    </cfRule>
  </conditionalFormatting>
  <conditionalFormatting sqref="BJ29">
    <cfRule type="cellIs" dxfId="17930" priority="4339" operator="lessThan">
      <formula>$C$4</formula>
    </cfRule>
  </conditionalFormatting>
  <conditionalFormatting sqref="BJ30">
    <cfRule type="cellIs" dxfId="17929" priority="4340" operator="lessThan">
      <formula>$C$4</formula>
    </cfRule>
  </conditionalFormatting>
  <conditionalFormatting sqref="BJ30">
    <cfRule type="cellIs" dxfId="17928" priority="4341" operator="lessThan">
      <formula>$C$4</formula>
    </cfRule>
  </conditionalFormatting>
  <conditionalFormatting sqref="BJ31">
    <cfRule type="cellIs" dxfId="17927" priority="4342" operator="lessThan">
      <formula>$C$4</formula>
    </cfRule>
  </conditionalFormatting>
  <conditionalFormatting sqref="BJ31">
    <cfRule type="cellIs" dxfId="17926" priority="4343" operator="lessThan">
      <formula>$C$4</formula>
    </cfRule>
  </conditionalFormatting>
  <conditionalFormatting sqref="BJ32">
    <cfRule type="cellIs" dxfId="17925" priority="4344" operator="lessThan">
      <formula>$C$4</formula>
    </cfRule>
  </conditionalFormatting>
  <conditionalFormatting sqref="BJ32">
    <cfRule type="cellIs" dxfId="17924" priority="4345" operator="lessThan">
      <formula>$C$4</formula>
    </cfRule>
  </conditionalFormatting>
  <conditionalFormatting sqref="BJ33">
    <cfRule type="cellIs" dxfId="17923" priority="4346" operator="lessThan">
      <formula>$C$4</formula>
    </cfRule>
  </conditionalFormatting>
  <conditionalFormatting sqref="BJ33">
    <cfRule type="cellIs" dxfId="17922" priority="4347" operator="lessThan">
      <formula>$C$4</formula>
    </cfRule>
  </conditionalFormatting>
  <conditionalFormatting sqref="BJ34">
    <cfRule type="cellIs" dxfId="17921" priority="4348" operator="lessThan">
      <formula>$C$4</formula>
    </cfRule>
  </conditionalFormatting>
  <conditionalFormatting sqref="BJ34">
    <cfRule type="cellIs" dxfId="17920" priority="4349" operator="lessThan">
      <formula>$C$4</formula>
    </cfRule>
  </conditionalFormatting>
  <conditionalFormatting sqref="BJ35">
    <cfRule type="cellIs" dxfId="17919" priority="4350" operator="lessThan">
      <formula>$C$4</formula>
    </cfRule>
  </conditionalFormatting>
  <conditionalFormatting sqref="BJ35">
    <cfRule type="cellIs" dxfId="17918" priority="4351" operator="lessThan">
      <formula>$C$4</formula>
    </cfRule>
  </conditionalFormatting>
  <conditionalFormatting sqref="BJ36">
    <cfRule type="cellIs" dxfId="17917" priority="4352" operator="lessThan">
      <formula>$C$4</formula>
    </cfRule>
  </conditionalFormatting>
  <conditionalFormatting sqref="BJ36">
    <cfRule type="cellIs" dxfId="17916" priority="4353" operator="lessThan">
      <formula>$C$4</formula>
    </cfRule>
  </conditionalFormatting>
  <conditionalFormatting sqref="BJ37">
    <cfRule type="cellIs" dxfId="17915" priority="4354" operator="lessThan">
      <formula>$C$4</formula>
    </cfRule>
  </conditionalFormatting>
  <conditionalFormatting sqref="BJ37">
    <cfRule type="cellIs" dxfId="17914" priority="4355" operator="lessThan">
      <formula>$C$4</formula>
    </cfRule>
  </conditionalFormatting>
  <conditionalFormatting sqref="BJ38">
    <cfRule type="cellIs" dxfId="17913" priority="4356" operator="lessThan">
      <formula>$C$4</formula>
    </cfRule>
  </conditionalFormatting>
  <conditionalFormatting sqref="BJ38">
    <cfRule type="cellIs" dxfId="17912" priority="4357" operator="lessThan">
      <formula>$C$4</formula>
    </cfRule>
  </conditionalFormatting>
  <conditionalFormatting sqref="BJ39">
    <cfRule type="cellIs" dxfId="17911" priority="4358" operator="lessThan">
      <formula>$C$4</formula>
    </cfRule>
  </conditionalFormatting>
  <conditionalFormatting sqref="BJ39">
    <cfRule type="cellIs" dxfId="17910" priority="4359" operator="lessThan">
      <formula>$C$4</formula>
    </cfRule>
  </conditionalFormatting>
  <conditionalFormatting sqref="BJ40">
    <cfRule type="cellIs" dxfId="17909" priority="4360" operator="lessThan">
      <formula>$C$4</formula>
    </cfRule>
  </conditionalFormatting>
  <conditionalFormatting sqref="BJ40">
    <cfRule type="cellIs" dxfId="17908" priority="4361" operator="lessThan">
      <formula>$C$4</formula>
    </cfRule>
  </conditionalFormatting>
  <conditionalFormatting sqref="BJ41">
    <cfRule type="cellIs" dxfId="17907" priority="4362" operator="lessThan">
      <formula>$C$4</formula>
    </cfRule>
  </conditionalFormatting>
  <conditionalFormatting sqref="BJ41">
    <cfRule type="cellIs" dxfId="17906" priority="4363" operator="lessThan">
      <formula>$C$4</formula>
    </cfRule>
  </conditionalFormatting>
  <conditionalFormatting sqref="BJ42">
    <cfRule type="cellIs" dxfId="17905" priority="4364" operator="lessThan">
      <formula>$C$4</formula>
    </cfRule>
  </conditionalFormatting>
  <conditionalFormatting sqref="BJ42">
    <cfRule type="cellIs" dxfId="17904" priority="4365" operator="lessThan">
      <formula>$C$4</formula>
    </cfRule>
  </conditionalFormatting>
  <conditionalFormatting sqref="BJ43">
    <cfRule type="cellIs" dxfId="17903" priority="4366" operator="lessThan">
      <formula>$C$4</formula>
    </cfRule>
  </conditionalFormatting>
  <conditionalFormatting sqref="BJ43">
    <cfRule type="cellIs" dxfId="17902" priority="4367" operator="lessThan">
      <formula>$C$4</formula>
    </cfRule>
  </conditionalFormatting>
  <conditionalFormatting sqref="BJ44">
    <cfRule type="cellIs" dxfId="17901" priority="4368" operator="lessThan">
      <formula>$C$4</formula>
    </cfRule>
  </conditionalFormatting>
  <conditionalFormatting sqref="BJ44">
    <cfRule type="cellIs" dxfId="17900" priority="4369" operator="lessThan">
      <formula>$C$4</formula>
    </cfRule>
  </conditionalFormatting>
  <conditionalFormatting sqref="BJ45">
    <cfRule type="cellIs" dxfId="17899" priority="4370" operator="lessThan">
      <formula>$C$4</formula>
    </cfRule>
  </conditionalFormatting>
  <conditionalFormatting sqref="BJ45">
    <cfRule type="cellIs" dxfId="17898" priority="4371" operator="lessThan">
      <formula>$C$4</formula>
    </cfRule>
  </conditionalFormatting>
  <conditionalFormatting sqref="BJ46">
    <cfRule type="cellIs" dxfId="17897" priority="4372" operator="lessThan">
      <formula>$C$4</formula>
    </cfRule>
  </conditionalFormatting>
  <conditionalFormatting sqref="BJ46">
    <cfRule type="cellIs" dxfId="17896" priority="4373" operator="lessThan">
      <formula>$C$4</formula>
    </cfRule>
  </conditionalFormatting>
  <conditionalFormatting sqref="BJ47">
    <cfRule type="cellIs" dxfId="17895" priority="4374" operator="lessThan">
      <formula>$C$4</formula>
    </cfRule>
  </conditionalFormatting>
  <conditionalFormatting sqref="BJ47">
    <cfRule type="cellIs" dxfId="17894" priority="4375" operator="lessThan">
      <formula>$C$4</formula>
    </cfRule>
  </conditionalFormatting>
  <conditionalFormatting sqref="BJ48">
    <cfRule type="cellIs" dxfId="17893" priority="4376" operator="lessThan">
      <formula>$C$4</formula>
    </cfRule>
  </conditionalFormatting>
  <conditionalFormatting sqref="BJ48">
    <cfRule type="cellIs" dxfId="17892" priority="4377" operator="lessThan">
      <formula>$C$4</formula>
    </cfRule>
  </conditionalFormatting>
  <conditionalFormatting sqref="BJ49">
    <cfRule type="cellIs" dxfId="17891" priority="4378" operator="lessThan">
      <formula>$C$4</formula>
    </cfRule>
  </conditionalFormatting>
  <conditionalFormatting sqref="BJ49">
    <cfRule type="cellIs" dxfId="17890" priority="4379" operator="lessThan">
      <formula>$C$4</formula>
    </cfRule>
  </conditionalFormatting>
  <conditionalFormatting sqref="BJ50">
    <cfRule type="cellIs" dxfId="17889" priority="4380" operator="lessThan">
      <formula>$C$4</formula>
    </cfRule>
  </conditionalFormatting>
  <conditionalFormatting sqref="BJ50">
    <cfRule type="cellIs" dxfId="17888" priority="4381" operator="lessThan">
      <formula>$C$4</formula>
    </cfRule>
  </conditionalFormatting>
  <conditionalFormatting sqref="BJ51">
    <cfRule type="cellIs" dxfId="17887" priority="4382" operator="lessThan">
      <formula>$C$4</formula>
    </cfRule>
  </conditionalFormatting>
  <conditionalFormatting sqref="BJ51">
    <cfRule type="cellIs" dxfId="17886" priority="4383" operator="lessThan">
      <formula>$C$4</formula>
    </cfRule>
  </conditionalFormatting>
  <conditionalFormatting sqref="BJ52">
    <cfRule type="cellIs" dxfId="17885" priority="4384" operator="lessThan">
      <formula>$C$4</formula>
    </cfRule>
  </conditionalFormatting>
  <conditionalFormatting sqref="BJ52">
    <cfRule type="cellIs" dxfId="17884" priority="4385" operator="lessThan">
      <formula>$C$4</formula>
    </cfRule>
  </conditionalFormatting>
  <conditionalFormatting sqref="BJ53">
    <cfRule type="cellIs" dxfId="17883" priority="4386" operator="lessThan">
      <formula>$C$4</formula>
    </cfRule>
  </conditionalFormatting>
  <conditionalFormatting sqref="BJ53">
    <cfRule type="cellIs" dxfId="17882" priority="4387" operator="lessThan">
      <formula>$C$4</formula>
    </cfRule>
  </conditionalFormatting>
  <conditionalFormatting sqref="BJ54">
    <cfRule type="cellIs" dxfId="17881" priority="4388" operator="lessThan">
      <formula>$C$4</formula>
    </cfRule>
  </conditionalFormatting>
  <conditionalFormatting sqref="BJ54">
    <cfRule type="cellIs" dxfId="17880" priority="4389" operator="lessThan">
      <formula>$C$4</formula>
    </cfRule>
  </conditionalFormatting>
  <conditionalFormatting sqref="BJ55">
    <cfRule type="cellIs" dxfId="17879" priority="4390" operator="lessThan">
      <formula>$C$4</formula>
    </cfRule>
  </conditionalFormatting>
  <conditionalFormatting sqref="BJ55">
    <cfRule type="cellIs" dxfId="17878" priority="4391" operator="lessThan">
      <formula>$C$4</formula>
    </cfRule>
  </conditionalFormatting>
  <conditionalFormatting sqref="BJ56">
    <cfRule type="cellIs" dxfId="17877" priority="4392" operator="lessThan">
      <formula>$C$4</formula>
    </cfRule>
  </conditionalFormatting>
  <conditionalFormatting sqref="BJ56">
    <cfRule type="cellIs" dxfId="17876" priority="4393" operator="lessThan">
      <formula>$C$4</formula>
    </cfRule>
  </conditionalFormatting>
  <conditionalFormatting sqref="BJ57">
    <cfRule type="cellIs" dxfId="17875" priority="4394" operator="lessThan">
      <formula>$C$4</formula>
    </cfRule>
  </conditionalFormatting>
  <conditionalFormatting sqref="BJ57">
    <cfRule type="cellIs" dxfId="17874" priority="4395" operator="lessThan">
      <formula>$C$4</formula>
    </cfRule>
  </conditionalFormatting>
  <conditionalFormatting sqref="BJ58">
    <cfRule type="cellIs" dxfId="17873" priority="4396" operator="lessThan">
      <formula>$C$4</formula>
    </cfRule>
  </conditionalFormatting>
  <conditionalFormatting sqref="BJ58">
    <cfRule type="cellIs" dxfId="17872" priority="4397" operator="lessThan">
      <formula>$C$4</formula>
    </cfRule>
  </conditionalFormatting>
  <conditionalFormatting sqref="BJ59">
    <cfRule type="cellIs" dxfId="17871" priority="4398" operator="lessThan">
      <formula>$C$4</formula>
    </cfRule>
  </conditionalFormatting>
  <conditionalFormatting sqref="BJ59">
    <cfRule type="cellIs" dxfId="17870" priority="4399" operator="lessThan">
      <formula>$C$4</formula>
    </cfRule>
  </conditionalFormatting>
  <conditionalFormatting sqref="BJ60">
    <cfRule type="cellIs" dxfId="17869" priority="4400" operator="lessThan">
      <formula>$C$4</formula>
    </cfRule>
  </conditionalFormatting>
  <conditionalFormatting sqref="BJ60">
    <cfRule type="cellIs" dxfId="17868" priority="4401" operator="lessThan">
      <formula>$C$4</formula>
    </cfRule>
  </conditionalFormatting>
  <conditionalFormatting sqref="BK11">
    <cfRule type="cellIs" dxfId="17867" priority="4402" operator="lessThan">
      <formula>$C$4</formula>
    </cfRule>
  </conditionalFormatting>
  <conditionalFormatting sqref="BK11">
    <cfRule type="cellIs" dxfId="17866" priority="4403" operator="lessThan">
      <formula>$C$4</formula>
    </cfRule>
  </conditionalFormatting>
  <conditionalFormatting sqref="BK12">
    <cfRule type="cellIs" dxfId="17865" priority="4404" operator="lessThan">
      <formula>$C$4</formula>
    </cfRule>
  </conditionalFormatting>
  <conditionalFormatting sqref="BK12">
    <cfRule type="cellIs" dxfId="17864" priority="4405" operator="lessThan">
      <formula>$C$4</formula>
    </cfRule>
  </conditionalFormatting>
  <conditionalFormatting sqref="BK13">
    <cfRule type="cellIs" dxfId="17863" priority="4406" operator="lessThan">
      <formula>$C$4</formula>
    </cfRule>
  </conditionalFormatting>
  <conditionalFormatting sqref="BK13">
    <cfRule type="cellIs" dxfId="17862" priority="4407" operator="lessThan">
      <formula>$C$4</formula>
    </cfRule>
  </conditionalFormatting>
  <conditionalFormatting sqref="BK14">
    <cfRule type="cellIs" dxfId="17861" priority="4408" operator="lessThan">
      <formula>$C$4</formula>
    </cfRule>
  </conditionalFormatting>
  <conditionalFormatting sqref="BK14">
    <cfRule type="cellIs" dxfId="17860" priority="4409" operator="lessThan">
      <formula>$C$4</formula>
    </cfRule>
  </conditionalFormatting>
  <conditionalFormatting sqref="BK15">
    <cfRule type="cellIs" dxfId="17859" priority="4410" operator="lessThan">
      <formula>$C$4</formula>
    </cfRule>
  </conditionalFormatting>
  <conditionalFormatting sqref="BK15">
    <cfRule type="cellIs" dxfId="17858" priority="4411" operator="lessThan">
      <formula>$C$4</formula>
    </cfRule>
  </conditionalFormatting>
  <conditionalFormatting sqref="BK16">
    <cfRule type="cellIs" dxfId="17857" priority="4412" operator="lessThan">
      <formula>$C$4</formula>
    </cfRule>
  </conditionalFormatting>
  <conditionalFormatting sqref="BK16">
    <cfRule type="cellIs" dxfId="17856" priority="4413" operator="lessThan">
      <formula>$C$4</formula>
    </cfRule>
  </conditionalFormatting>
  <conditionalFormatting sqref="BK17">
    <cfRule type="cellIs" dxfId="17855" priority="4414" operator="lessThan">
      <formula>$C$4</formula>
    </cfRule>
  </conditionalFormatting>
  <conditionalFormatting sqref="BK17">
    <cfRule type="cellIs" dxfId="17854" priority="4415" operator="lessThan">
      <formula>$C$4</formula>
    </cfRule>
  </conditionalFormatting>
  <conditionalFormatting sqref="BK18">
    <cfRule type="cellIs" dxfId="17853" priority="4416" operator="lessThan">
      <formula>$C$4</formula>
    </cfRule>
  </conditionalFormatting>
  <conditionalFormatting sqref="BK18">
    <cfRule type="cellIs" dxfId="17852" priority="4417" operator="lessThan">
      <formula>$C$4</formula>
    </cfRule>
  </conditionalFormatting>
  <conditionalFormatting sqref="BK19">
    <cfRule type="cellIs" dxfId="17851" priority="4418" operator="lessThan">
      <formula>$C$4</formula>
    </cfRule>
  </conditionalFormatting>
  <conditionalFormatting sqref="BK19">
    <cfRule type="cellIs" dxfId="17850" priority="4419" operator="lessThan">
      <formula>$C$4</formula>
    </cfRule>
  </conditionalFormatting>
  <conditionalFormatting sqref="BK20">
    <cfRule type="cellIs" dxfId="17849" priority="4420" operator="lessThan">
      <formula>$C$4</formula>
    </cfRule>
  </conditionalFormatting>
  <conditionalFormatting sqref="BK20">
    <cfRule type="cellIs" dxfId="17848" priority="4421" operator="lessThan">
      <formula>$C$4</formula>
    </cfRule>
  </conditionalFormatting>
  <conditionalFormatting sqref="BK21">
    <cfRule type="cellIs" dxfId="17847" priority="4422" operator="lessThan">
      <formula>$C$4</formula>
    </cfRule>
  </conditionalFormatting>
  <conditionalFormatting sqref="BK21">
    <cfRule type="cellIs" dxfId="17846" priority="4423" operator="lessThan">
      <formula>$C$4</formula>
    </cfRule>
  </conditionalFormatting>
  <conditionalFormatting sqref="BK22">
    <cfRule type="cellIs" dxfId="17845" priority="4424" operator="lessThan">
      <formula>$C$4</formula>
    </cfRule>
  </conditionalFormatting>
  <conditionalFormatting sqref="BK22">
    <cfRule type="cellIs" dxfId="17844" priority="4425" operator="lessThan">
      <formula>$C$4</formula>
    </cfRule>
  </conditionalFormatting>
  <conditionalFormatting sqref="BK23">
    <cfRule type="cellIs" dxfId="17843" priority="4426" operator="lessThan">
      <formula>$C$4</formula>
    </cfRule>
  </conditionalFormatting>
  <conditionalFormatting sqref="BK23">
    <cfRule type="cellIs" dxfId="17842" priority="4427" operator="lessThan">
      <formula>$C$4</formula>
    </cfRule>
  </conditionalFormatting>
  <conditionalFormatting sqref="BK24">
    <cfRule type="cellIs" dxfId="17841" priority="4428" operator="lessThan">
      <formula>$C$4</formula>
    </cfRule>
  </conditionalFormatting>
  <conditionalFormatting sqref="BK24">
    <cfRule type="cellIs" dxfId="17840" priority="4429" operator="lessThan">
      <formula>$C$4</formula>
    </cfRule>
  </conditionalFormatting>
  <conditionalFormatting sqref="BK25">
    <cfRule type="cellIs" dxfId="17839" priority="4430" operator="lessThan">
      <formula>$C$4</formula>
    </cfRule>
  </conditionalFormatting>
  <conditionalFormatting sqref="BK25">
    <cfRule type="cellIs" dxfId="17838" priority="4431" operator="lessThan">
      <formula>$C$4</formula>
    </cfRule>
  </conditionalFormatting>
  <conditionalFormatting sqref="BK26">
    <cfRule type="cellIs" dxfId="17837" priority="4432" operator="lessThan">
      <formula>$C$4</formula>
    </cfRule>
  </conditionalFormatting>
  <conditionalFormatting sqref="BK26">
    <cfRule type="cellIs" dxfId="17836" priority="4433" operator="lessThan">
      <formula>$C$4</formula>
    </cfRule>
  </conditionalFormatting>
  <conditionalFormatting sqref="BK27">
    <cfRule type="cellIs" dxfId="17835" priority="4434" operator="lessThan">
      <formula>$C$4</formula>
    </cfRule>
  </conditionalFormatting>
  <conditionalFormatting sqref="BK27">
    <cfRule type="cellIs" dxfId="17834" priority="4435" operator="lessThan">
      <formula>$C$4</formula>
    </cfRule>
  </conditionalFormatting>
  <conditionalFormatting sqref="BK28">
    <cfRule type="cellIs" dxfId="17833" priority="4436" operator="lessThan">
      <formula>$C$4</formula>
    </cfRule>
  </conditionalFormatting>
  <conditionalFormatting sqref="BK28">
    <cfRule type="cellIs" dxfId="17832" priority="4437" operator="lessThan">
      <formula>$C$4</formula>
    </cfRule>
  </conditionalFormatting>
  <conditionalFormatting sqref="BK29">
    <cfRule type="cellIs" dxfId="17831" priority="4438" operator="lessThan">
      <formula>$C$4</formula>
    </cfRule>
  </conditionalFormatting>
  <conditionalFormatting sqref="BK29">
    <cfRule type="cellIs" dxfId="17830" priority="4439" operator="lessThan">
      <formula>$C$4</formula>
    </cfRule>
  </conditionalFormatting>
  <conditionalFormatting sqref="BK30">
    <cfRule type="cellIs" dxfId="17829" priority="4440" operator="lessThan">
      <formula>$C$4</formula>
    </cfRule>
  </conditionalFormatting>
  <conditionalFormatting sqref="BK30">
    <cfRule type="cellIs" dxfId="17828" priority="4441" operator="lessThan">
      <formula>$C$4</formula>
    </cfRule>
  </conditionalFormatting>
  <conditionalFormatting sqref="BK31">
    <cfRule type="cellIs" dxfId="17827" priority="4442" operator="lessThan">
      <formula>$C$4</formula>
    </cfRule>
  </conditionalFormatting>
  <conditionalFormatting sqref="BK31">
    <cfRule type="cellIs" dxfId="17826" priority="4443" operator="lessThan">
      <formula>$C$4</formula>
    </cfRule>
  </conditionalFormatting>
  <conditionalFormatting sqref="BK32">
    <cfRule type="cellIs" dxfId="17825" priority="4444" operator="lessThan">
      <formula>$C$4</formula>
    </cfRule>
  </conditionalFormatting>
  <conditionalFormatting sqref="BK32">
    <cfRule type="cellIs" dxfId="17824" priority="4445" operator="lessThan">
      <formula>$C$4</formula>
    </cfRule>
  </conditionalFormatting>
  <conditionalFormatting sqref="BK33">
    <cfRule type="cellIs" dxfId="17823" priority="4446" operator="lessThan">
      <formula>$C$4</formula>
    </cfRule>
  </conditionalFormatting>
  <conditionalFormatting sqref="BK33">
    <cfRule type="cellIs" dxfId="17822" priority="4447" operator="lessThan">
      <formula>$C$4</formula>
    </cfRule>
  </conditionalFormatting>
  <conditionalFormatting sqref="BK34">
    <cfRule type="cellIs" dxfId="17821" priority="4448" operator="lessThan">
      <formula>$C$4</formula>
    </cfRule>
  </conditionalFormatting>
  <conditionalFormatting sqref="BK34">
    <cfRule type="cellIs" dxfId="17820" priority="4449" operator="lessThan">
      <formula>$C$4</formula>
    </cfRule>
  </conditionalFormatting>
  <conditionalFormatting sqref="BK35">
    <cfRule type="cellIs" dxfId="17819" priority="4450" operator="lessThan">
      <formula>$C$4</formula>
    </cfRule>
  </conditionalFormatting>
  <conditionalFormatting sqref="BK35">
    <cfRule type="cellIs" dxfId="17818" priority="4451" operator="lessThan">
      <formula>$C$4</formula>
    </cfRule>
  </conditionalFormatting>
  <conditionalFormatting sqref="BK36">
    <cfRule type="cellIs" dxfId="17817" priority="4452" operator="lessThan">
      <formula>$C$4</formula>
    </cfRule>
  </conditionalFormatting>
  <conditionalFormatting sqref="BK36">
    <cfRule type="cellIs" dxfId="17816" priority="4453" operator="lessThan">
      <formula>$C$4</formula>
    </cfRule>
  </conditionalFormatting>
  <conditionalFormatting sqref="BK37">
    <cfRule type="cellIs" dxfId="17815" priority="4454" operator="lessThan">
      <formula>$C$4</formula>
    </cfRule>
  </conditionalFormatting>
  <conditionalFormatting sqref="BK37">
    <cfRule type="cellIs" dxfId="17814" priority="4455" operator="lessThan">
      <formula>$C$4</formula>
    </cfRule>
  </conditionalFormatting>
  <conditionalFormatting sqref="BK38">
    <cfRule type="cellIs" dxfId="17813" priority="4456" operator="lessThan">
      <formula>$C$4</formula>
    </cfRule>
  </conditionalFormatting>
  <conditionalFormatting sqref="BK38">
    <cfRule type="cellIs" dxfId="17812" priority="4457" operator="lessThan">
      <formula>$C$4</formula>
    </cfRule>
  </conditionalFormatting>
  <conditionalFormatting sqref="BK39">
    <cfRule type="cellIs" dxfId="17811" priority="4458" operator="lessThan">
      <formula>$C$4</formula>
    </cfRule>
  </conditionalFormatting>
  <conditionalFormatting sqref="BK39">
    <cfRule type="cellIs" dxfId="17810" priority="4459" operator="lessThan">
      <formula>$C$4</formula>
    </cfRule>
  </conditionalFormatting>
  <conditionalFormatting sqref="BK40">
    <cfRule type="cellIs" dxfId="17809" priority="4460" operator="lessThan">
      <formula>$C$4</formula>
    </cfRule>
  </conditionalFormatting>
  <conditionalFormatting sqref="BK40">
    <cfRule type="cellIs" dxfId="17808" priority="4461" operator="lessThan">
      <formula>$C$4</formula>
    </cfRule>
  </conditionalFormatting>
  <conditionalFormatting sqref="BK41">
    <cfRule type="cellIs" dxfId="17807" priority="4462" operator="lessThan">
      <formula>$C$4</formula>
    </cfRule>
  </conditionalFormatting>
  <conditionalFormatting sqref="BK41">
    <cfRule type="cellIs" dxfId="17806" priority="4463" operator="lessThan">
      <formula>$C$4</formula>
    </cfRule>
  </conditionalFormatting>
  <conditionalFormatting sqref="BK42">
    <cfRule type="cellIs" dxfId="17805" priority="4464" operator="lessThan">
      <formula>$C$4</formula>
    </cfRule>
  </conditionalFormatting>
  <conditionalFormatting sqref="BK42">
    <cfRule type="cellIs" dxfId="17804" priority="4465" operator="lessThan">
      <formula>$C$4</formula>
    </cfRule>
  </conditionalFormatting>
  <conditionalFormatting sqref="BK43">
    <cfRule type="cellIs" dxfId="17803" priority="4466" operator="lessThan">
      <formula>$C$4</formula>
    </cfRule>
  </conditionalFormatting>
  <conditionalFormatting sqref="BK43">
    <cfRule type="cellIs" dxfId="17802" priority="4467" operator="lessThan">
      <formula>$C$4</formula>
    </cfRule>
  </conditionalFormatting>
  <conditionalFormatting sqref="BK44">
    <cfRule type="cellIs" dxfId="17801" priority="4468" operator="lessThan">
      <formula>$C$4</formula>
    </cfRule>
  </conditionalFormatting>
  <conditionalFormatting sqref="BK44">
    <cfRule type="cellIs" dxfId="17800" priority="4469" operator="lessThan">
      <formula>$C$4</formula>
    </cfRule>
  </conditionalFormatting>
  <conditionalFormatting sqref="BK45">
    <cfRule type="cellIs" dxfId="17799" priority="4470" operator="lessThan">
      <formula>$C$4</formula>
    </cfRule>
  </conditionalFormatting>
  <conditionalFormatting sqref="BK45">
    <cfRule type="cellIs" dxfId="17798" priority="4471" operator="lessThan">
      <formula>$C$4</formula>
    </cfRule>
  </conditionalFormatting>
  <conditionalFormatting sqref="BK46">
    <cfRule type="cellIs" dxfId="17797" priority="4472" operator="lessThan">
      <formula>$C$4</formula>
    </cfRule>
  </conditionalFormatting>
  <conditionalFormatting sqref="BK46">
    <cfRule type="cellIs" dxfId="17796" priority="4473" operator="lessThan">
      <formula>$C$4</formula>
    </cfRule>
  </conditionalFormatting>
  <conditionalFormatting sqref="BK47">
    <cfRule type="cellIs" dxfId="17795" priority="4474" operator="lessThan">
      <formula>$C$4</formula>
    </cfRule>
  </conditionalFormatting>
  <conditionalFormatting sqref="BK47">
    <cfRule type="cellIs" dxfId="17794" priority="4475" operator="lessThan">
      <formula>$C$4</formula>
    </cfRule>
  </conditionalFormatting>
  <conditionalFormatting sqref="BK48">
    <cfRule type="cellIs" dxfId="17793" priority="4476" operator="lessThan">
      <formula>$C$4</formula>
    </cfRule>
  </conditionalFormatting>
  <conditionalFormatting sqref="BK48">
    <cfRule type="cellIs" dxfId="17792" priority="4477" operator="lessThan">
      <formula>$C$4</formula>
    </cfRule>
  </conditionalFormatting>
  <conditionalFormatting sqref="BK49">
    <cfRule type="cellIs" dxfId="17791" priority="4478" operator="lessThan">
      <formula>$C$4</formula>
    </cfRule>
  </conditionalFormatting>
  <conditionalFormatting sqref="BK49">
    <cfRule type="cellIs" dxfId="17790" priority="4479" operator="lessThan">
      <formula>$C$4</formula>
    </cfRule>
  </conditionalFormatting>
  <conditionalFormatting sqref="BK50">
    <cfRule type="cellIs" dxfId="17789" priority="4480" operator="lessThan">
      <formula>$C$4</formula>
    </cfRule>
  </conditionalFormatting>
  <conditionalFormatting sqref="BK50">
    <cfRule type="cellIs" dxfId="17788" priority="4481" operator="lessThan">
      <formula>$C$4</formula>
    </cfRule>
  </conditionalFormatting>
  <conditionalFormatting sqref="BK51">
    <cfRule type="cellIs" dxfId="17787" priority="4482" operator="lessThan">
      <formula>$C$4</formula>
    </cfRule>
  </conditionalFormatting>
  <conditionalFormatting sqref="BK51">
    <cfRule type="cellIs" dxfId="17786" priority="4483" operator="lessThan">
      <formula>$C$4</formula>
    </cfRule>
  </conditionalFormatting>
  <conditionalFormatting sqref="BK52">
    <cfRule type="cellIs" dxfId="17785" priority="4484" operator="lessThan">
      <formula>$C$4</formula>
    </cfRule>
  </conditionalFormatting>
  <conditionalFormatting sqref="BK52">
    <cfRule type="cellIs" dxfId="17784" priority="4485" operator="lessThan">
      <formula>$C$4</formula>
    </cfRule>
  </conditionalFormatting>
  <conditionalFormatting sqref="BK53">
    <cfRule type="cellIs" dxfId="17783" priority="4486" operator="lessThan">
      <formula>$C$4</formula>
    </cfRule>
  </conditionalFormatting>
  <conditionalFormatting sqref="BK53">
    <cfRule type="cellIs" dxfId="17782" priority="4487" operator="lessThan">
      <formula>$C$4</formula>
    </cfRule>
  </conditionalFormatting>
  <conditionalFormatting sqref="BK54">
    <cfRule type="cellIs" dxfId="17781" priority="4488" operator="lessThan">
      <formula>$C$4</formula>
    </cfRule>
  </conditionalFormatting>
  <conditionalFormatting sqref="BK54">
    <cfRule type="cellIs" dxfId="17780" priority="4489" operator="lessThan">
      <formula>$C$4</formula>
    </cfRule>
  </conditionalFormatting>
  <conditionalFormatting sqref="BK55">
    <cfRule type="cellIs" dxfId="17779" priority="4490" operator="lessThan">
      <formula>$C$4</formula>
    </cfRule>
  </conditionalFormatting>
  <conditionalFormatting sqref="BK55">
    <cfRule type="cellIs" dxfId="17778" priority="4491" operator="lessThan">
      <formula>$C$4</formula>
    </cfRule>
  </conditionalFormatting>
  <conditionalFormatting sqref="BK56">
    <cfRule type="cellIs" dxfId="17777" priority="4492" operator="lessThan">
      <formula>$C$4</formula>
    </cfRule>
  </conditionalFormatting>
  <conditionalFormatting sqref="BK56">
    <cfRule type="cellIs" dxfId="17776" priority="4493" operator="lessThan">
      <formula>$C$4</formula>
    </cfRule>
  </conditionalFormatting>
  <conditionalFormatting sqref="BK57">
    <cfRule type="cellIs" dxfId="17775" priority="4494" operator="lessThan">
      <formula>$C$4</formula>
    </cfRule>
  </conditionalFormatting>
  <conditionalFormatting sqref="BK57">
    <cfRule type="cellIs" dxfId="17774" priority="4495" operator="lessThan">
      <formula>$C$4</formula>
    </cfRule>
  </conditionalFormatting>
  <conditionalFormatting sqref="BK58">
    <cfRule type="cellIs" dxfId="17773" priority="4496" operator="lessThan">
      <formula>$C$4</formula>
    </cfRule>
  </conditionalFormatting>
  <conditionalFormatting sqref="BK58">
    <cfRule type="cellIs" dxfId="17772" priority="4497" operator="lessThan">
      <formula>$C$4</formula>
    </cfRule>
  </conditionalFormatting>
  <conditionalFormatting sqref="BK59">
    <cfRule type="cellIs" dxfId="17771" priority="4498" operator="lessThan">
      <formula>$C$4</formula>
    </cfRule>
  </conditionalFormatting>
  <conditionalFormatting sqref="BK59">
    <cfRule type="cellIs" dxfId="17770" priority="4499" operator="lessThan">
      <formula>$C$4</formula>
    </cfRule>
  </conditionalFormatting>
  <conditionalFormatting sqref="BK60">
    <cfRule type="cellIs" dxfId="17769" priority="4500" operator="lessThan">
      <formula>$C$4</formula>
    </cfRule>
  </conditionalFormatting>
  <conditionalFormatting sqref="BK60">
    <cfRule type="cellIs" dxfId="17768" priority="4501" operator="lessThan">
      <formula>$C$4</formula>
    </cfRule>
  </conditionalFormatting>
  <conditionalFormatting sqref="BL11">
    <cfRule type="cellIs" dxfId="17767" priority="4502" operator="lessThan">
      <formula>$C$4</formula>
    </cfRule>
  </conditionalFormatting>
  <conditionalFormatting sqref="BL11">
    <cfRule type="cellIs" dxfId="17766" priority="4503" operator="lessThan">
      <formula>$C$4</formula>
    </cfRule>
  </conditionalFormatting>
  <conditionalFormatting sqref="BL12">
    <cfRule type="cellIs" dxfId="17765" priority="4504" operator="lessThan">
      <formula>$C$4</formula>
    </cfRule>
  </conditionalFormatting>
  <conditionalFormatting sqref="BL12">
    <cfRule type="cellIs" dxfId="17764" priority="4505" operator="lessThan">
      <formula>$C$4</formula>
    </cfRule>
  </conditionalFormatting>
  <conditionalFormatting sqref="BL13">
    <cfRule type="cellIs" dxfId="17763" priority="4506" operator="lessThan">
      <formula>$C$4</formula>
    </cfRule>
  </conditionalFormatting>
  <conditionalFormatting sqref="BL13">
    <cfRule type="cellIs" dxfId="17762" priority="4507" operator="lessThan">
      <formula>$C$4</formula>
    </cfRule>
  </conditionalFormatting>
  <conditionalFormatting sqref="BL14">
    <cfRule type="cellIs" dxfId="17761" priority="4508" operator="lessThan">
      <formula>$C$4</formula>
    </cfRule>
  </conditionalFormatting>
  <conditionalFormatting sqref="BL14">
    <cfRule type="cellIs" dxfId="17760" priority="4509" operator="lessThan">
      <formula>$C$4</formula>
    </cfRule>
  </conditionalFormatting>
  <conditionalFormatting sqref="BL15">
    <cfRule type="cellIs" dxfId="17759" priority="4510" operator="lessThan">
      <formula>$C$4</formula>
    </cfRule>
  </conditionalFormatting>
  <conditionalFormatting sqref="BL15">
    <cfRule type="cellIs" dxfId="17758" priority="4511" operator="lessThan">
      <formula>$C$4</formula>
    </cfRule>
  </conditionalFormatting>
  <conditionalFormatting sqref="BL16">
    <cfRule type="cellIs" dxfId="17757" priority="4512" operator="lessThan">
      <formula>$C$4</formula>
    </cfRule>
  </conditionalFormatting>
  <conditionalFormatting sqref="BL16">
    <cfRule type="cellIs" dxfId="17756" priority="4513" operator="lessThan">
      <formula>$C$4</formula>
    </cfRule>
  </conditionalFormatting>
  <conditionalFormatting sqref="BL17">
    <cfRule type="cellIs" dxfId="17755" priority="4514" operator="lessThan">
      <formula>$C$4</formula>
    </cfRule>
  </conditionalFormatting>
  <conditionalFormatting sqref="BL17">
    <cfRule type="cellIs" dxfId="17754" priority="4515" operator="lessThan">
      <formula>$C$4</formula>
    </cfRule>
  </conditionalFormatting>
  <conditionalFormatting sqref="BL18">
    <cfRule type="cellIs" dxfId="17753" priority="4516" operator="lessThan">
      <formula>$C$4</formula>
    </cfRule>
  </conditionalFormatting>
  <conditionalFormatting sqref="BL18">
    <cfRule type="cellIs" dxfId="17752" priority="4517" operator="lessThan">
      <formula>$C$4</formula>
    </cfRule>
  </conditionalFormatting>
  <conditionalFormatting sqref="BL19">
    <cfRule type="cellIs" dxfId="17751" priority="4518" operator="lessThan">
      <formula>$C$4</formula>
    </cfRule>
  </conditionalFormatting>
  <conditionalFormatting sqref="BL19">
    <cfRule type="cellIs" dxfId="17750" priority="4519" operator="lessThan">
      <formula>$C$4</formula>
    </cfRule>
  </conditionalFormatting>
  <conditionalFormatting sqref="BL20">
    <cfRule type="cellIs" dxfId="17749" priority="4520" operator="lessThan">
      <formula>$C$4</formula>
    </cfRule>
  </conditionalFormatting>
  <conditionalFormatting sqref="BL20">
    <cfRule type="cellIs" dxfId="17748" priority="4521" operator="lessThan">
      <formula>$C$4</formula>
    </cfRule>
  </conditionalFormatting>
  <conditionalFormatting sqref="BL21">
    <cfRule type="cellIs" dxfId="17747" priority="4522" operator="lessThan">
      <formula>$C$4</formula>
    </cfRule>
  </conditionalFormatting>
  <conditionalFormatting sqref="BL21">
    <cfRule type="cellIs" dxfId="17746" priority="4523" operator="lessThan">
      <formula>$C$4</formula>
    </cfRule>
  </conditionalFormatting>
  <conditionalFormatting sqref="BL22">
    <cfRule type="cellIs" dxfId="17745" priority="4524" operator="lessThan">
      <formula>$C$4</formula>
    </cfRule>
  </conditionalFormatting>
  <conditionalFormatting sqref="BL22">
    <cfRule type="cellIs" dxfId="17744" priority="4525" operator="lessThan">
      <formula>$C$4</formula>
    </cfRule>
  </conditionalFormatting>
  <conditionalFormatting sqref="BL23">
    <cfRule type="cellIs" dxfId="17743" priority="4526" operator="lessThan">
      <formula>$C$4</formula>
    </cfRule>
  </conditionalFormatting>
  <conditionalFormatting sqref="BL23">
    <cfRule type="cellIs" dxfId="17742" priority="4527" operator="lessThan">
      <formula>$C$4</formula>
    </cfRule>
  </conditionalFormatting>
  <conditionalFormatting sqref="BL24">
    <cfRule type="cellIs" dxfId="17741" priority="4528" operator="lessThan">
      <formula>$C$4</formula>
    </cfRule>
  </conditionalFormatting>
  <conditionalFormatting sqref="BL24">
    <cfRule type="cellIs" dxfId="17740" priority="4529" operator="lessThan">
      <formula>$C$4</formula>
    </cfRule>
  </conditionalFormatting>
  <conditionalFormatting sqref="BL25">
    <cfRule type="cellIs" dxfId="17739" priority="4530" operator="lessThan">
      <formula>$C$4</formula>
    </cfRule>
  </conditionalFormatting>
  <conditionalFormatting sqref="BL25">
    <cfRule type="cellIs" dxfId="17738" priority="4531" operator="lessThan">
      <formula>$C$4</formula>
    </cfRule>
  </conditionalFormatting>
  <conditionalFormatting sqref="BL26">
    <cfRule type="cellIs" dxfId="17737" priority="4532" operator="lessThan">
      <formula>$C$4</formula>
    </cfRule>
  </conditionalFormatting>
  <conditionalFormatting sqref="BL26">
    <cfRule type="cellIs" dxfId="17736" priority="4533" operator="lessThan">
      <formula>$C$4</formula>
    </cfRule>
  </conditionalFormatting>
  <conditionalFormatting sqref="BL27">
    <cfRule type="cellIs" dxfId="17735" priority="4534" operator="lessThan">
      <formula>$C$4</formula>
    </cfRule>
  </conditionalFormatting>
  <conditionalFormatting sqref="BL27">
    <cfRule type="cellIs" dxfId="17734" priority="4535" operator="lessThan">
      <formula>$C$4</formula>
    </cfRule>
  </conditionalFormatting>
  <conditionalFormatting sqref="BL28">
    <cfRule type="cellIs" dxfId="17733" priority="4536" operator="lessThan">
      <formula>$C$4</formula>
    </cfRule>
  </conditionalFormatting>
  <conditionalFormatting sqref="BL28">
    <cfRule type="cellIs" dxfId="17732" priority="4537" operator="lessThan">
      <formula>$C$4</formula>
    </cfRule>
  </conditionalFormatting>
  <conditionalFormatting sqref="BL29">
    <cfRule type="cellIs" dxfId="17731" priority="4538" operator="lessThan">
      <formula>$C$4</formula>
    </cfRule>
  </conditionalFormatting>
  <conditionalFormatting sqref="BL29">
    <cfRule type="cellIs" dxfId="17730" priority="4539" operator="lessThan">
      <formula>$C$4</formula>
    </cfRule>
  </conditionalFormatting>
  <conditionalFormatting sqref="BL30">
    <cfRule type="cellIs" dxfId="17729" priority="4540" operator="lessThan">
      <formula>$C$4</formula>
    </cfRule>
  </conditionalFormatting>
  <conditionalFormatting sqref="BL30">
    <cfRule type="cellIs" dxfId="17728" priority="4541" operator="lessThan">
      <formula>$C$4</formula>
    </cfRule>
  </conditionalFormatting>
  <conditionalFormatting sqref="BL31">
    <cfRule type="cellIs" dxfId="17727" priority="4542" operator="lessThan">
      <formula>$C$4</formula>
    </cfRule>
  </conditionalFormatting>
  <conditionalFormatting sqref="BL31">
    <cfRule type="cellIs" dxfId="17726" priority="4543" operator="lessThan">
      <formula>$C$4</formula>
    </cfRule>
  </conditionalFormatting>
  <conditionalFormatting sqref="BL32">
    <cfRule type="cellIs" dxfId="17725" priority="4544" operator="lessThan">
      <formula>$C$4</formula>
    </cfRule>
  </conditionalFormatting>
  <conditionalFormatting sqref="BL32">
    <cfRule type="cellIs" dxfId="17724" priority="4545" operator="lessThan">
      <formula>$C$4</formula>
    </cfRule>
  </conditionalFormatting>
  <conditionalFormatting sqref="BL33">
    <cfRule type="cellIs" dxfId="17723" priority="4546" operator="lessThan">
      <formula>$C$4</formula>
    </cfRule>
  </conditionalFormatting>
  <conditionalFormatting sqref="BL33">
    <cfRule type="cellIs" dxfId="17722" priority="4547" operator="lessThan">
      <formula>$C$4</formula>
    </cfRule>
  </conditionalFormatting>
  <conditionalFormatting sqref="BL34">
    <cfRule type="cellIs" dxfId="17721" priority="4548" operator="lessThan">
      <formula>$C$4</formula>
    </cfRule>
  </conditionalFormatting>
  <conditionalFormatting sqref="BL34">
    <cfRule type="cellIs" dxfId="17720" priority="4549" operator="lessThan">
      <formula>$C$4</formula>
    </cfRule>
  </conditionalFormatting>
  <conditionalFormatting sqref="BL35">
    <cfRule type="cellIs" dxfId="17719" priority="4550" operator="lessThan">
      <formula>$C$4</formula>
    </cfRule>
  </conditionalFormatting>
  <conditionalFormatting sqref="BL35">
    <cfRule type="cellIs" dxfId="17718" priority="4551" operator="lessThan">
      <formula>$C$4</formula>
    </cfRule>
  </conditionalFormatting>
  <conditionalFormatting sqref="BL36">
    <cfRule type="cellIs" dxfId="17717" priority="4552" operator="lessThan">
      <formula>$C$4</formula>
    </cfRule>
  </conditionalFormatting>
  <conditionalFormatting sqref="BL36">
    <cfRule type="cellIs" dxfId="17716" priority="4553" operator="lessThan">
      <formula>$C$4</formula>
    </cfRule>
  </conditionalFormatting>
  <conditionalFormatting sqref="BL37">
    <cfRule type="cellIs" dxfId="17715" priority="4554" operator="lessThan">
      <formula>$C$4</formula>
    </cfRule>
  </conditionalFormatting>
  <conditionalFormatting sqref="BL37">
    <cfRule type="cellIs" dxfId="17714" priority="4555" operator="lessThan">
      <formula>$C$4</formula>
    </cfRule>
  </conditionalFormatting>
  <conditionalFormatting sqref="BL38">
    <cfRule type="cellIs" dxfId="17713" priority="4556" operator="lessThan">
      <formula>$C$4</formula>
    </cfRule>
  </conditionalFormatting>
  <conditionalFormatting sqref="BL38">
    <cfRule type="cellIs" dxfId="17712" priority="4557" operator="lessThan">
      <formula>$C$4</formula>
    </cfRule>
  </conditionalFormatting>
  <conditionalFormatting sqref="BL39">
    <cfRule type="cellIs" dxfId="17711" priority="4558" operator="lessThan">
      <formula>$C$4</formula>
    </cfRule>
  </conditionalFormatting>
  <conditionalFormatting sqref="BL39">
    <cfRule type="cellIs" dxfId="17710" priority="4559" operator="lessThan">
      <formula>$C$4</formula>
    </cfRule>
  </conditionalFormatting>
  <conditionalFormatting sqref="BL40">
    <cfRule type="cellIs" dxfId="17709" priority="4560" operator="lessThan">
      <formula>$C$4</formula>
    </cfRule>
  </conditionalFormatting>
  <conditionalFormatting sqref="BL40">
    <cfRule type="cellIs" dxfId="17708" priority="4561" operator="lessThan">
      <formula>$C$4</formula>
    </cfRule>
  </conditionalFormatting>
  <conditionalFormatting sqref="BL41">
    <cfRule type="cellIs" dxfId="17707" priority="4562" operator="lessThan">
      <formula>$C$4</formula>
    </cfRule>
  </conditionalFormatting>
  <conditionalFormatting sqref="BL41">
    <cfRule type="cellIs" dxfId="17706" priority="4563" operator="lessThan">
      <formula>$C$4</formula>
    </cfRule>
  </conditionalFormatting>
  <conditionalFormatting sqref="BL42">
    <cfRule type="cellIs" dxfId="17705" priority="4564" operator="lessThan">
      <formula>$C$4</formula>
    </cfRule>
  </conditionalFormatting>
  <conditionalFormatting sqref="BL42">
    <cfRule type="cellIs" dxfId="17704" priority="4565" operator="lessThan">
      <formula>$C$4</formula>
    </cfRule>
  </conditionalFormatting>
  <conditionalFormatting sqref="BL43">
    <cfRule type="cellIs" dxfId="17703" priority="4566" operator="lessThan">
      <formula>$C$4</formula>
    </cfRule>
  </conditionalFormatting>
  <conditionalFormatting sqref="BL43">
    <cfRule type="cellIs" dxfId="17702" priority="4567" operator="lessThan">
      <formula>$C$4</formula>
    </cfRule>
  </conditionalFormatting>
  <conditionalFormatting sqref="BL44">
    <cfRule type="cellIs" dxfId="17701" priority="4568" operator="lessThan">
      <formula>$C$4</formula>
    </cfRule>
  </conditionalFormatting>
  <conditionalFormatting sqref="BL44">
    <cfRule type="cellIs" dxfId="17700" priority="4569" operator="lessThan">
      <formula>$C$4</formula>
    </cfRule>
  </conditionalFormatting>
  <conditionalFormatting sqref="BL45">
    <cfRule type="cellIs" dxfId="17699" priority="4570" operator="lessThan">
      <formula>$C$4</formula>
    </cfRule>
  </conditionalFormatting>
  <conditionalFormatting sqref="BL45">
    <cfRule type="cellIs" dxfId="17698" priority="4571" operator="lessThan">
      <formula>$C$4</formula>
    </cfRule>
  </conditionalFormatting>
  <conditionalFormatting sqref="BL46">
    <cfRule type="cellIs" dxfId="17697" priority="4572" operator="lessThan">
      <formula>$C$4</formula>
    </cfRule>
  </conditionalFormatting>
  <conditionalFormatting sqref="BL46">
    <cfRule type="cellIs" dxfId="17696" priority="4573" operator="lessThan">
      <formula>$C$4</formula>
    </cfRule>
  </conditionalFormatting>
  <conditionalFormatting sqref="BL47">
    <cfRule type="cellIs" dxfId="17695" priority="4574" operator="lessThan">
      <formula>$C$4</formula>
    </cfRule>
  </conditionalFormatting>
  <conditionalFormatting sqref="BL47">
    <cfRule type="cellIs" dxfId="17694" priority="4575" operator="lessThan">
      <formula>$C$4</formula>
    </cfRule>
  </conditionalFormatting>
  <conditionalFormatting sqref="BL48">
    <cfRule type="cellIs" dxfId="17693" priority="4576" operator="lessThan">
      <formula>$C$4</formula>
    </cfRule>
  </conditionalFormatting>
  <conditionalFormatting sqref="BL48">
    <cfRule type="cellIs" dxfId="17692" priority="4577" operator="lessThan">
      <formula>$C$4</formula>
    </cfRule>
  </conditionalFormatting>
  <conditionalFormatting sqref="BL49">
    <cfRule type="cellIs" dxfId="17691" priority="4578" operator="lessThan">
      <formula>$C$4</formula>
    </cfRule>
  </conditionalFormatting>
  <conditionalFormatting sqref="BL49">
    <cfRule type="cellIs" dxfId="17690" priority="4579" operator="lessThan">
      <formula>$C$4</formula>
    </cfRule>
  </conditionalFormatting>
  <conditionalFormatting sqref="BL50">
    <cfRule type="cellIs" dxfId="17689" priority="4580" operator="lessThan">
      <formula>$C$4</formula>
    </cfRule>
  </conditionalFormatting>
  <conditionalFormatting sqref="BL50">
    <cfRule type="cellIs" dxfId="17688" priority="4581" operator="lessThan">
      <formula>$C$4</formula>
    </cfRule>
  </conditionalFormatting>
  <conditionalFormatting sqref="BL51">
    <cfRule type="cellIs" dxfId="17687" priority="4582" operator="lessThan">
      <formula>$C$4</formula>
    </cfRule>
  </conditionalFormatting>
  <conditionalFormatting sqref="BL51">
    <cfRule type="cellIs" dxfId="17686" priority="4583" operator="lessThan">
      <formula>$C$4</formula>
    </cfRule>
  </conditionalFormatting>
  <conditionalFormatting sqref="BL52">
    <cfRule type="cellIs" dxfId="17685" priority="4584" operator="lessThan">
      <formula>$C$4</formula>
    </cfRule>
  </conditionalFormatting>
  <conditionalFormatting sqref="BL52">
    <cfRule type="cellIs" dxfId="17684" priority="4585" operator="lessThan">
      <formula>$C$4</formula>
    </cfRule>
  </conditionalFormatting>
  <conditionalFormatting sqref="BL53">
    <cfRule type="cellIs" dxfId="17683" priority="4586" operator="lessThan">
      <formula>$C$4</formula>
    </cfRule>
  </conditionalFormatting>
  <conditionalFormatting sqref="BL53">
    <cfRule type="cellIs" dxfId="17682" priority="4587" operator="lessThan">
      <formula>$C$4</formula>
    </cfRule>
  </conditionalFormatting>
  <conditionalFormatting sqref="BL54">
    <cfRule type="cellIs" dxfId="17681" priority="4588" operator="lessThan">
      <formula>$C$4</formula>
    </cfRule>
  </conditionalFormatting>
  <conditionalFormatting sqref="BL54">
    <cfRule type="cellIs" dxfId="17680" priority="4589" operator="lessThan">
      <formula>$C$4</formula>
    </cfRule>
  </conditionalFormatting>
  <conditionalFormatting sqref="BL55">
    <cfRule type="cellIs" dxfId="17679" priority="4590" operator="lessThan">
      <formula>$C$4</formula>
    </cfRule>
  </conditionalFormatting>
  <conditionalFormatting sqref="BL55">
    <cfRule type="cellIs" dxfId="17678" priority="4591" operator="lessThan">
      <formula>$C$4</formula>
    </cfRule>
  </conditionalFormatting>
  <conditionalFormatting sqref="BL56">
    <cfRule type="cellIs" dxfId="17677" priority="4592" operator="lessThan">
      <formula>$C$4</formula>
    </cfRule>
  </conditionalFormatting>
  <conditionalFormatting sqref="BL56">
    <cfRule type="cellIs" dxfId="17676" priority="4593" operator="lessThan">
      <formula>$C$4</formula>
    </cfRule>
  </conditionalFormatting>
  <conditionalFormatting sqref="BL57">
    <cfRule type="cellIs" dxfId="17675" priority="4594" operator="lessThan">
      <formula>$C$4</formula>
    </cfRule>
  </conditionalFormatting>
  <conditionalFormatting sqref="BL57">
    <cfRule type="cellIs" dxfId="17674" priority="4595" operator="lessThan">
      <formula>$C$4</formula>
    </cfRule>
  </conditionalFormatting>
  <conditionalFormatting sqref="BL58">
    <cfRule type="cellIs" dxfId="17673" priority="4596" operator="lessThan">
      <formula>$C$4</formula>
    </cfRule>
  </conditionalFormatting>
  <conditionalFormatting sqref="BL58">
    <cfRule type="cellIs" dxfId="17672" priority="4597" operator="lessThan">
      <formula>$C$4</formula>
    </cfRule>
  </conditionalFormatting>
  <conditionalFormatting sqref="BL59">
    <cfRule type="cellIs" dxfId="17671" priority="4598" operator="lessThan">
      <formula>$C$4</formula>
    </cfRule>
  </conditionalFormatting>
  <conditionalFormatting sqref="BL59">
    <cfRule type="cellIs" dxfId="17670" priority="4599" operator="lessThan">
      <formula>$C$4</formula>
    </cfRule>
  </conditionalFormatting>
  <conditionalFormatting sqref="BL60">
    <cfRule type="cellIs" dxfId="17669" priority="4600" operator="lessThan">
      <formula>$C$4</formula>
    </cfRule>
  </conditionalFormatting>
  <conditionalFormatting sqref="BL60">
    <cfRule type="cellIs" dxfId="17668" priority="4601" operator="lessThan">
      <formula>$C$4</formula>
    </cfRule>
  </conditionalFormatting>
  <conditionalFormatting sqref="BM11">
    <cfRule type="cellIs" dxfId="17667" priority="4602" operator="lessThan">
      <formula>$C$4</formula>
    </cfRule>
  </conditionalFormatting>
  <conditionalFormatting sqref="BM11">
    <cfRule type="cellIs" dxfId="17666" priority="4603" operator="lessThan">
      <formula>$C$4</formula>
    </cfRule>
  </conditionalFormatting>
  <conditionalFormatting sqref="BM12">
    <cfRule type="cellIs" dxfId="17665" priority="4604" operator="lessThan">
      <formula>$C$4</formula>
    </cfRule>
  </conditionalFormatting>
  <conditionalFormatting sqref="BM12">
    <cfRule type="cellIs" dxfId="17664" priority="4605" operator="lessThan">
      <formula>$C$4</formula>
    </cfRule>
  </conditionalFormatting>
  <conditionalFormatting sqref="BM13">
    <cfRule type="cellIs" dxfId="17663" priority="4606" operator="lessThan">
      <formula>$C$4</formula>
    </cfRule>
  </conditionalFormatting>
  <conditionalFormatting sqref="BM13">
    <cfRule type="cellIs" dxfId="17662" priority="4607" operator="lessThan">
      <formula>$C$4</formula>
    </cfRule>
  </conditionalFormatting>
  <conditionalFormatting sqref="BM14">
    <cfRule type="cellIs" dxfId="17661" priority="4608" operator="lessThan">
      <formula>$C$4</formula>
    </cfRule>
  </conditionalFormatting>
  <conditionalFormatting sqref="BM14">
    <cfRule type="cellIs" dxfId="17660" priority="4609" operator="lessThan">
      <formula>$C$4</formula>
    </cfRule>
  </conditionalFormatting>
  <conditionalFormatting sqref="BM15">
    <cfRule type="cellIs" dxfId="17659" priority="4610" operator="lessThan">
      <formula>$C$4</formula>
    </cfRule>
  </conditionalFormatting>
  <conditionalFormatting sqref="BM15">
    <cfRule type="cellIs" dxfId="17658" priority="4611" operator="lessThan">
      <formula>$C$4</formula>
    </cfRule>
  </conditionalFormatting>
  <conditionalFormatting sqref="BM16">
    <cfRule type="cellIs" dxfId="17657" priority="4612" operator="lessThan">
      <formula>$C$4</formula>
    </cfRule>
  </conditionalFormatting>
  <conditionalFormatting sqref="BM16">
    <cfRule type="cellIs" dxfId="17656" priority="4613" operator="lessThan">
      <formula>$C$4</formula>
    </cfRule>
  </conditionalFormatting>
  <conditionalFormatting sqref="BM17">
    <cfRule type="cellIs" dxfId="17655" priority="4614" operator="lessThan">
      <formula>$C$4</formula>
    </cfRule>
  </conditionalFormatting>
  <conditionalFormatting sqref="BM17">
    <cfRule type="cellIs" dxfId="17654" priority="4615" operator="lessThan">
      <formula>$C$4</formula>
    </cfRule>
  </conditionalFormatting>
  <conditionalFormatting sqref="BM18">
    <cfRule type="cellIs" dxfId="17653" priority="4616" operator="lessThan">
      <formula>$C$4</formula>
    </cfRule>
  </conditionalFormatting>
  <conditionalFormatting sqref="BM18">
    <cfRule type="cellIs" dxfId="17652" priority="4617" operator="lessThan">
      <formula>$C$4</formula>
    </cfRule>
  </conditionalFormatting>
  <conditionalFormatting sqref="BM19">
    <cfRule type="cellIs" dxfId="17651" priority="4618" operator="lessThan">
      <formula>$C$4</formula>
    </cfRule>
  </conditionalFormatting>
  <conditionalFormatting sqref="BM19">
    <cfRule type="cellIs" dxfId="17650" priority="4619" operator="lessThan">
      <formula>$C$4</formula>
    </cfRule>
  </conditionalFormatting>
  <conditionalFormatting sqref="BM20">
    <cfRule type="cellIs" dxfId="17649" priority="4620" operator="lessThan">
      <formula>$C$4</formula>
    </cfRule>
  </conditionalFormatting>
  <conditionalFormatting sqref="BM20">
    <cfRule type="cellIs" dxfId="17648" priority="4621" operator="lessThan">
      <formula>$C$4</formula>
    </cfRule>
  </conditionalFormatting>
  <conditionalFormatting sqref="BM21">
    <cfRule type="cellIs" dxfId="17647" priority="4622" operator="lessThan">
      <formula>$C$4</formula>
    </cfRule>
  </conditionalFormatting>
  <conditionalFormatting sqref="BM21">
    <cfRule type="cellIs" dxfId="17646" priority="4623" operator="lessThan">
      <formula>$C$4</formula>
    </cfRule>
  </conditionalFormatting>
  <conditionalFormatting sqref="BM22">
    <cfRule type="cellIs" dxfId="17645" priority="4624" operator="lessThan">
      <formula>$C$4</formula>
    </cfRule>
  </conditionalFormatting>
  <conditionalFormatting sqref="BM22">
    <cfRule type="cellIs" dxfId="17644" priority="4625" operator="lessThan">
      <formula>$C$4</formula>
    </cfRule>
  </conditionalFormatting>
  <conditionalFormatting sqref="BM23">
    <cfRule type="cellIs" dxfId="17643" priority="4626" operator="lessThan">
      <formula>$C$4</formula>
    </cfRule>
  </conditionalFormatting>
  <conditionalFormatting sqref="BM23">
    <cfRule type="cellIs" dxfId="17642" priority="4627" operator="lessThan">
      <formula>$C$4</formula>
    </cfRule>
  </conditionalFormatting>
  <conditionalFormatting sqref="BM24">
    <cfRule type="cellIs" dxfId="17641" priority="4628" operator="lessThan">
      <formula>$C$4</formula>
    </cfRule>
  </conditionalFormatting>
  <conditionalFormatting sqref="BM24">
    <cfRule type="cellIs" dxfId="17640" priority="4629" operator="lessThan">
      <formula>$C$4</formula>
    </cfRule>
  </conditionalFormatting>
  <conditionalFormatting sqref="BM25">
    <cfRule type="cellIs" dxfId="17639" priority="4630" operator="lessThan">
      <formula>$C$4</formula>
    </cfRule>
  </conditionalFormatting>
  <conditionalFormatting sqref="BM25">
    <cfRule type="cellIs" dxfId="17638" priority="4631" operator="lessThan">
      <formula>$C$4</formula>
    </cfRule>
  </conditionalFormatting>
  <conditionalFormatting sqref="BM26">
    <cfRule type="cellIs" dxfId="17637" priority="4632" operator="lessThan">
      <formula>$C$4</formula>
    </cfRule>
  </conditionalFormatting>
  <conditionalFormatting sqref="BM26">
    <cfRule type="cellIs" dxfId="17636" priority="4633" operator="lessThan">
      <formula>$C$4</formula>
    </cfRule>
  </conditionalFormatting>
  <conditionalFormatting sqref="BM27">
    <cfRule type="cellIs" dxfId="17635" priority="4634" operator="lessThan">
      <formula>$C$4</formula>
    </cfRule>
  </conditionalFormatting>
  <conditionalFormatting sqref="BM27">
    <cfRule type="cellIs" dxfId="17634" priority="4635" operator="lessThan">
      <formula>$C$4</formula>
    </cfRule>
  </conditionalFormatting>
  <conditionalFormatting sqref="BM28">
    <cfRule type="cellIs" dxfId="17633" priority="4636" operator="lessThan">
      <formula>$C$4</formula>
    </cfRule>
  </conditionalFormatting>
  <conditionalFormatting sqref="BM28">
    <cfRule type="cellIs" dxfId="17632" priority="4637" operator="lessThan">
      <formula>$C$4</formula>
    </cfRule>
  </conditionalFormatting>
  <conditionalFormatting sqref="BM29">
    <cfRule type="cellIs" dxfId="17631" priority="4638" operator="lessThan">
      <formula>$C$4</formula>
    </cfRule>
  </conditionalFormatting>
  <conditionalFormatting sqref="BM29">
    <cfRule type="cellIs" dxfId="17630" priority="4639" operator="lessThan">
      <formula>$C$4</formula>
    </cfRule>
  </conditionalFormatting>
  <conditionalFormatting sqref="BM30">
    <cfRule type="cellIs" dxfId="17629" priority="4640" operator="lessThan">
      <formula>$C$4</formula>
    </cfRule>
  </conditionalFormatting>
  <conditionalFormatting sqref="BM30">
    <cfRule type="cellIs" dxfId="17628" priority="4641" operator="lessThan">
      <formula>$C$4</formula>
    </cfRule>
  </conditionalFormatting>
  <conditionalFormatting sqref="BM31">
    <cfRule type="cellIs" dxfId="17627" priority="4642" operator="lessThan">
      <formula>$C$4</formula>
    </cfRule>
  </conditionalFormatting>
  <conditionalFormatting sqref="BM31">
    <cfRule type="cellIs" dxfId="17626" priority="4643" operator="lessThan">
      <formula>$C$4</formula>
    </cfRule>
  </conditionalFormatting>
  <conditionalFormatting sqref="BM32">
    <cfRule type="cellIs" dxfId="17625" priority="4644" operator="lessThan">
      <formula>$C$4</formula>
    </cfRule>
  </conditionalFormatting>
  <conditionalFormatting sqref="BM32">
    <cfRule type="cellIs" dxfId="17624" priority="4645" operator="lessThan">
      <formula>$C$4</formula>
    </cfRule>
  </conditionalFormatting>
  <conditionalFormatting sqref="BM33">
    <cfRule type="cellIs" dxfId="17623" priority="4646" operator="lessThan">
      <formula>$C$4</formula>
    </cfRule>
  </conditionalFormatting>
  <conditionalFormatting sqref="BM33">
    <cfRule type="cellIs" dxfId="17622" priority="4647" operator="lessThan">
      <formula>$C$4</formula>
    </cfRule>
  </conditionalFormatting>
  <conditionalFormatting sqref="BM34">
    <cfRule type="cellIs" dxfId="17621" priority="4648" operator="lessThan">
      <formula>$C$4</formula>
    </cfRule>
  </conditionalFormatting>
  <conditionalFormatting sqref="BM34">
    <cfRule type="cellIs" dxfId="17620" priority="4649" operator="lessThan">
      <formula>$C$4</formula>
    </cfRule>
  </conditionalFormatting>
  <conditionalFormatting sqref="BM35">
    <cfRule type="cellIs" dxfId="17619" priority="4650" operator="lessThan">
      <formula>$C$4</formula>
    </cfRule>
  </conditionalFormatting>
  <conditionalFormatting sqref="BM35">
    <cfRule type="cellIs" dxfId="17618" priority="4651" operator="lessThan">
      <formula>$C$4</formula>
    </cfRule>
  </conditionalFormatting>
  <conditionalFormatting sqref="BM36">
    <cfRule type="cellIs" dxfId="17617" priority="4652" operator="lessThan">
      <formula>$C$4</formula>
    </cfRule>
  </conditionalFormatting>
  <conditionalFormatting sqref="BM36">
    <cfRule type="cellIs" dxfId="17616" priority="4653" operator="lessThan">
      <formula>$C$4</formula>
    </cfRule>
  </conditionalFormatting>
  <conditionalFormatting sqref="BM37">
    <cfRule type="cellIs" dxfId="17615" priority="4654" operator="lessThan">
      <formula>$C$4</formula>
    </cfRule>
  </conditionalFormatting>
  <conditionalFormatting sqref="BM37">
    <cfRule type="cellIs" dxfId="17614" priority="4655" operator="lessThan">
      <formula>$C$4</formula>
    </cfRule>
  </conditionalFormatting>
  <conditionalFormatting sqref="BM38">
    <cfRule type="cellIs" dxfId="17613" priority="4656" operator="lessThan">
      <formula>$C$4</formula>
    </cfRule>
  </conditionalFormatting>
  <conditionalFormatting sqref="BM38">
    <cfRule type="cellIs" dxfId="17612" priority="4657" operator="lessThan">
      <formula>$C$4</formula>
    </cfRule>
  </conditionalFormatting>
  <conditionalFormatting sqref="BM39">
    <cfRule type="cellIs" dxfId="17611" priority="4658" operator="lessThan">
      <formula>$C$4</formula>
    </cfRule>
  </conditionalFormatting>
  <conditionalFormatting sqref="BM39">
    <cfRule type="cellIs" dxfId="17610" priority="4659" operator="lessThan">
      <formula>$C$4</formula>
    </cfRule>
  </conditionalFormatting>
  <conditionalFormatting sqref="BM40">
    <cfRule type="cellIs" dxfId="17609" priority="4660" operator="lessThan">
      <formula>$C$4</formula>
    </cfRule>
  </conditionalFormatting>
  <conditionalFormatting sqref="BM40">
    <cfRule type="cellIs" dxfId="17608" priority="4661" operator="lessThan">
      <formula>$C$4</formula>
    </cfRule>
  </conditionalFormatting>
  <conditionalFormatting sqref="BM41">
    <cfRule type="cellIs" dxfId="17607" priority="4662" operator="lessThan">
      <formula>$C$4</formula>
    </cfRule>
  </conditionalFormatting>
  <conditionalFormatting sqref="BM41">
    <cfRule type="cellIs" dxfId="17606" priority="4663" operator="lessThan">
      <formula>$C$4</formula>
    </cfRule>
  </conditionalFormatting>
  <conditionalFormatting sqref="BM42">
    <cfRule type="cellIs" dxfId="17605" priority="4664" operator="lessThan">
      <formula>$C$4</formula>
    </cfRule>
  </conditionalFormatting>
  <conditionalFormatting sqref="BM42">
    <cfRule type="cellIs" dxfId="17604" priority="4665" operator="lessThan">
      <formula>$C$4</formula>
    </cfRule>
  </conditionalFormatting>
  <conditionalFormatting sqref="BM43">
    <cfRule type="cellIs" dxfId="17603" priority="4666" operator="lessThan">
      <formula>$C$4</formula>
    </cfRule>
  </conditionalFormatting>
  <conditionalFormatting sqref="BM43">
    <cfRule type="cellIs" dxfId="17602" priority="4667" operator="lessThan">
      <formula>$C$4</formula>
    </cfRule>
  </conditionalFormatting>
  <conditionalFormatting sqref="BM44">
    <cfRule type="cellIs" dxfId="17601" priority="4668" operator="lessThan">
      <formula>$C$4</formula>
    </cfRule>
  </conditionalFormatting>
  <conditionalFormatting sqref="BM44">
    <cfRule type="cellIs" dxfId="17600" priority="4669" operator="lessThan">
      <formula>$C$4</formula>
    </cfRule>
  </conditionalFormatting>
  <conditionalFormatting sqref="BM45">
    <cfRule type="cellIs" dxfId="17599" priority="4670" operator="lessThan">
      <formula>$C$4</formula>
    </cfRule>
  </conditionalFormatting>
  <conditionalFormatting sqref="BM45">
    <cfRule type="cellIs" dxfId="17598" priority="4671" operator="lessThan">
      <formula>$C$4</formula>
    </cfRule>
  </conditionalFormatting>
  <conditionalFormatting sqref="BM46">
    <cfRule type="cellIs" dxfId="17597" priority="4672" operator="lessThan">
      <formula>$C$4</formula>
    </cfRule>
  </conditionalFormatting>
  <conditionalFormatting sqref="BM46">
    <cfRule type="cellIs" dxfId="17596" priority="4673" operator="lessThan">
      <formula>$C$4</formula>
    </cfRule>
  </conditionalFormatting>
  <conditionalFormatting sqref="BM47">
    <cfRule type="cellIs" dxfId="17595" priority="4674" operator="lessThan">
      <formula>$C$4</formula>
    </cfRule>
  </conditionalFormatting>
  <conditionalFormatting sqref="BM47">
    <cfRule type="cellIs" dxfId="17594" priority="4675" operator="lessThan">
      <formula>$C$4</formula>
    </cfRule>
  </conditionalFormatting>
  <conditionalFormatting sqref="BM48">
    <cfRule type="cellIs" dxfId="17593" priority="4676" operator="lessThan">
      <formula>$C$4</formula>
    </cfRule>
  </conditionalFormatting>
  <conditionalFormatting sqref="BM48">
    <cfRule type="cellIs" dxfId="17592" priority="4677" operator="lessThan">
      <formula>$C$4</formula>
    </cfRule>
  </conditionalFormatting>
  <conditionalFormatting sqref="BM49">
    <cfRule type="cellIs" dxfId="17591" priority="4678" operator="lessThan">
      <formula>$C$4</formula>
    </cfRule>
  </conditionalFormatting>
  <conditionalFormatting sqref="BM49">
    <cfRule type="cellIs" dxfId="17590" priority="4679" operator="lessThan">
      <formula>$C$4</formula>
    </cfRule>
  </conditionalFormatting>
  <conditionalFormatting sqref="BM50">
    <cfRule type="cellIs" dxfId="17589" priority="4680" operator="lessThan">
      <formula>$C$4</formula>
    </cfRule>
  </conditionalFormatting>
  <conditionalFormatting sqref="BM50">
    <cfRule type="cellIs" dxfId="17588" priority="4681" operator="lessThan">
      <formula>$C$4</formula>
    </cfRule>
  </conditionalFormatting>
  <conditionalFormatting sqref="BM51">
    <cfRule type="cellIs" dxfId="17587" priority="4682" operator="lessThan">
      <formula>$C$4</formula>
    </cfRule>
  </conditionalFormatting>
  <conditionalFormatting sqref="BM51">
    <cfRule type="cellIs" dxfId="17586" priority="4683" operator="lessThan">
      <formula>$C$4</formula>
    </cfRule>
  </conditionalFormatting>
  <conditionalFormatting sqref="BM52">
    <cfRule type="cellIs" dxfId="17585" priority="4684" operator="lessThan">
      <formula>$C$4</formula>
    </cfRule>
  </conditionalFormatting>
  <conditionalFormatting sqref="BM52">
    <cfRule type="cellIs" dxfId="17584" priority="4685" operator="lessThan">
      <formula>$C$4</formula>
    </cfRule>
  </conditionalFormatting>
  <conditionalFormatting sqref="BM53">
    <cfRule type="cellIs" dxfId="17583" priority="4686" operator="lessThan">
      <formula>$C$4</formula>
    </cfRule>
  </conditionalFormatting>
  <conditionalFormatting sqref="BM53">
    <cfRule type="cellIs" dxfId="17582" priority="4687" operator="lessThan">
      <formula>$C$4</formula>
    </cfRule>
  </conditionalFormatting>
  <conditionalFormatting sqref="BM54">
    <cfRule type="cellIs" dxfId="17581" priority="4688" operator="lessThan">
      <formula>$C$4</formula>
    </cfRule>
  </conditionalFormatting>
  <conditionalFormatting sqref="BM54">
    <cfRule type="cellIs" dxfId="17580" priority="4689" operator="lessThan">
      <formula>$C$4</formula>
    </cfRule>
  </conditionalFormatting>
  <conditionalFormatting sqref="BM55">
    <cfRule type="cellIs" dxfId="17579" priority="4690" operator="lessThan">
      <formula>$C$4</formula>
    </cfRule>
  </conditionalFormatting>
  <conditionalFormatting sqref="BM55">
    <cfRule type="cellIs" dxfId="17578" priority="4691" operator="lessThan">
      <formula>$C$4</formula>
    </cfRule>
  </conditionalFormatting>
  <conditionalFormatting sqref="BM56">
    <cfRule type="cellIs" dxfId="17577" priority="4692" operator="lessThan">
      <formula>$C$4</formula>
    </cfRule>
  </conditionalFormatting>
  <conditionalFormatting sqref="BM56">
    <cfRule type="cellIs" dxfId="17576" priority="4693" operator="lessThan">
      <formula>$C$4</formula>
    </cfRule>
  </conditionalFormatting>
  <conditionalFormatting sqref="BM57">
    <cfRule type="cellIs" dxfId="17575" priority="4694" operator="lessThan">
      <formula>$C$4</formula>
    </cfRule>
  </conditionalFormatting>
  <conditionalFormatting sqref="BM57">
    <cfRule type="cellIs" dxfId="17574" priority="4695" operator="lessThan">
      <formula>$C$4</formula>
    </cfRule>
  </conditionalFormatting>
  <conditionalFormatting sqref="BM58">
    <cfRule type="cellIs" dxfId="17573" priority="4696" operator="lessThan">
      <formula>$C$4</formula>
    </cfRule>
  </conditionalFormatting>
  <conditionalFormatting sqref="BM58">
    <cfRule type="cellIs" dxfId="17572" priority="4697" operator="lessThan">
      <formula>$C$4</formula>
    </cfRule>
  </conditionalFormatting>
  <conditionalFormatting sqref="BM59">
    <cfRule type="cellIs" dxfId="17571" priority="4698" operator="lessThan">
      <formula>$C$4</formula>
    </cfRule>
  </conditionalFormatting>
  <conditionalFormatting sqref="BM59">
    <cfRule type="cellIs" dxfId="17570" priority="4699" operator="lessThan">
      <formula>$C$4</formula>
    </cfRule>
  </conditionalFormatting>
  <conditionalFormatting sqref="BM60">
    <cfRule type="cellIs" dxfId="17569" priority="4700" operator="lessThan">
      <formula>$C$4</formula>
    </cfRule>
  </conditionalFormatting>
  <conditionalFormatting sqref="BM60">
    <cfRule type="cellIs" dxfId="17568" priority="4701" operator="lessThan">
      <formula>$C$4</formula>
    </cfRule>
  </conditionalFormatting>
  <conditionalFormatting sqref="BN11">
    <cfRule type="cellIs" dxfId="17567" priority="4702" operator="lessThan">
      <formula>$C$4</formula>
    </cfRule>
  </conditionalFormatting>
  <conditionalFormatting sqref="BN11">
    <cfRule type="cellIs" dxfId="17566" priority="4703" operator="lessThan">
      <formula>$C$4</formula>
    </cfRule>
  </conditionalFormatting>
  <conditionalFormatting sqref="BN12">
    <cfRule type="cellIs" dxfId="17565" priority="4704" operator="lessThan">
      <formula>$C$4</formula>
    </cfRule>
  </conditionalFormatting>
  <conditionalFormatting sqref="BN12">
    <cfRule type="cellIs" dxfId="17564" priority="4705" operator="lessThan">
      <formula>$C$4</formula>
    </cfRule>
  </conditionalFormatting>
  <conditionalFormatting sqref="BN13">
    <cfRule type="cellIs" dxfId="17563" priority="4706" operator="lessThan">
      <formula>$C$4</formula>
    </cfRule>
  </conditionalFormatting>
  <conditionalFormatting sqref="BN13">
    <cfRule type="cellIs" dxfId="17562" priority="4707" operator="lessThan">
      <formula>$C$4</formula>
    </cfRule>
  </conditionalFormatting>
  <conditionalFormatting sqref="BN14">
    <cfRule type="cellIs" dxfId="17561" priority="4708" operator="lessThan">
      <formula>$C$4</formula>
    </cfRule>
  </conditionalFormatting>
  <conditionalFormatting sqref="BN14">
    <cfRule type="cellIs" dxfId="17560" priority="4709" operator="lessThan">
      <formula>$C$4</formula>
    </cfRule>
  </conditionalFormatting>
  <conditionalFormatting sqref="BN15">
    <cfRule type="cellIs" dxfId="17559" priority="4710" operator="lessThan">
      <formula>$C$4</formula>
    </cfRule>
  </conditionalFormatting>
  <conditionalFormatting sqref="BN15">
    <cfRule type="cellIs" dxfId="17558" priority="4711" operator="lessThan">
      <formula>$C$4</formula>
    </cfRule>
  </conditionalFormatting>
  <conditionalFormatting sqref="BN16">
    <cfRule type="cellIs" dxfId="17557" priority="4712" operator="lessThan">
      <formula>$C$4</formula>
    </cfRule>
  </conditionalFormatting>
  <conditionalFormatting sqref="BN16">
    <cfRule type="cellIs" dxfId="17556" priority="4713" operator="lessThan">
      <formula>$C$4</formula>
    </cfRule>
  </conditionalFormatting>
  <conditionalFormatting sqref="BN17">
    <cfRule type="cellIs" dxfId="17555" priority="4714" operator="lessThan">
      <formula>$C$4</formula>
    </cfRule>
  </conditionalFormatting>
  <conditionalFormatting sqref="BN17">
    <cfRule type="cellIs" dxfId="17554" priority="4715" operator="lessThan">
      <formula>$C$4</formula>
    </cfRule>
  </conditionalFormatting>
  <conditionalFormatting sqref="BN18">
    <cfRule type="cellIs" dxfId="17553" priority="4716" operator="lessThan">
      <formula>$C$4</formula>
    </cfRule>
  </conditionalFormatting>
  <conditionalFormatting sqref="BN18">
    <cfRule type="cellIs" dxfId="17552" priority="4717" operator="lessThan">
      <formula>$C$4</formula>
    </cfRule>
  </conditionalFormatting>
  <conditionalFormatting sqref="BN19">
    <cfRule type="cellIs" dxfId="17551" priority="4718" operator="lessThan">
      <formula>$C$4</formula>
    </cfRule>
  </conditionalFormatting>
  <conditionalFormatting sqref="BN19">
    <cfRule type="cellIs" dxfId="17550" priority="4719" operator="lessThan">
      <formula>$C$4</formula>
    </cfRule>
  </conditionalFormatting>
  <conditionalFormatting sqref="BN20">
    <cfRule type="cellIs" dxfId="17549" priority="4720" operator="lessThan">
      <formula>$C$4</formula>
    </cfRule>
  </conditionalFormatting>
  <conditionalFormatting sqref="BN20">
    <cfRule type="cellIs" dxfId="17548" priority="4721" operator="lessThan">
      <formula>$C$4</formula>
    </cfRule>
  </conditionalFormatting>
  <conditionalFormatting sqref="BN21">
    <cfRule type="cellIs" dxfId="17547" priority="4722" operator="lessThan">
      <formula>$C$4</formula>
    </cfRule>
  </conditionalFormatting>
  <conditionalFormatting sqref="BN21">
    <cfRule type="cellIs" dxfId="17546" priority="4723" operator="lessThan">
      <formula>$C$4</formula>
    </cfRule>
  </conditionalFormatting>
  <conditionalFormatting sqref="BN22">
    <cfRule type="cellIs" dxfId="17545" priority="4724" operator="lessThan">
      <formula>$C$4</formula>
    </cfRule>
  </conditionalFormatting>
  <conditionalFormatting sqref="BN22">
    <cfRule type="cellIs" dxfId="17544" priority="4725" operator="lessThan">
      <formula>$C$4</formula>
    </cfRule>
  </conditionalFormatting>
  <conditionalFormatting sqref="BN23">
    <cfRule type="cellIs" dxfId="17543" priority="4726" operator="lessThan">
      <formula>$C$4</formula>
    </cfRule>
  </conditionalFormatting>
  <conditionalFormatting sqref="BN23">
    <cfRule type="cellIs" dxfId="17542" priority="4727" operator="lessThan">
      <formula>$C$4</formula>
    </cfRule>
  </conditionalFormatting>
  <conditionalFormatting sqref="BN24">
    <cfRule type="cellIs" dxfId="17541" priority="4728" operator="lessThan">
      <formula>$C$4</formula>
    </cfRule>
  </conditionalFormatting>
  <conditionalFormatting sqref="BN24">
    <cfRule type="cellIs" dxfId="17540" priority="4729" operator="lessThan">
      <formula>$C$4</formula>
    </cfRule>
  </conditionalFormatting>
  <conditionalFormatting sqref="BN25">
    <cfRule type="cellIs" dxfId="17539" priority="4730" operator="lessThan">
      <formula>$C$4</formula>
    </cfRule>
  </conditionalFormatting>
  <conditionalFormatting sqref="BN25">
    <cfRule type="cellIs" dxfId="17538" priority="4731" operator="lessThan">
      <formula>$C$4</formula>
    </cfRule>
  </conditionalFormatting>
  <conditionalFormatting sqref="BN26">
    <cfRule type="cellIs" dxfId="17537" priority="4732" operator="lessThan">
      <formula>$C$4</formula>
    </cfRule>
  </conditionalFormatting>
  <conditionalFormatting sqref="BN26">
    <cfRule type="cellIs" dxfId="17536" priority="4733" operator="lessThan">
      <formula>$C$4</formula>
    </cfRule>
  </conditionalFormatting>
  <conditionalFormatting sqref="BN27">
    <cfRule type="cellIs" dxfId="17535" priority="4734" operator="lessThan">
      <formula>$C$4</formula>
    </cfRule>
  </conditionalFormatting>
  <conditionalFormatting sqref="BN27">
    <cfRule type="cellIs" dxfId="17534" priority="4735" operator="lessThan">
      <formula>$C$4</formula>
    </cfRule>
  </conditionalFormatting>
  <conditionalFormatting sqref="BN28">
    <cfRule type="cellIs" dxfId="17533" priority="4736" operator="lessThan">
      <formula>$C$4</formula>
    </cfRule>
  </conditionalFormatting>
  <conditionalFormatting sqref="BN28">
    <cfRule type="cellIs" dxfId="17532" priority="4737" operator="lessThan">
      <formula>$C$4</formula>
    </cfRule>
  </conditionalFormatting>
  <conditionalFormatting sqref="BN29">
    <cfRule type="cellIs" dxfId="17531" priority="4738" operator="lessThan">
      <formula>$C$4</formula>
    </cfRule>
  </conditionalFormatting>
  <conditionalFormatting sqref="BN29">
    <cfRule type="cellIs" dxfId="17530" priority="4739" operator="lessThan">
      <formula>$C$4</formula>
    </cfRule>
  </conditionalFormatting>
  <conditionalFormatting sqref="BN30">
    <cfRule type="cellIs" dxfId="17529" priority="4740" operator="lessThan">
      <formula>$C$4</formula>
    </cfRule>
  </conditionalFormatting>
  <conditionalFormatting sqref="BN30">
    <cfRule type="cellIs" dxfId="17528" priority="4741" operator="lessThan">
      <formula>$C$4</formula>
    </cfRule>
  </conditionalFormatting>
  <conditionalFormatting sqref="BN31">
    <cfRule type="cellIs" dxfId="17527" priority="4742" operator="lessThan">
      <formula>$C$4</formula>
    </cfRule>
  </conditionalFormatting>
  <conditionalFormatting sqref="BN31">
    <cfRule type="cellIs" dxfId="17526" priority="4743" operator="lessThan">
      <formula>$C$4</formula>
    </cfRule>
  </conditionalFormatting>
  <conditionalFormatting sqref="BN32">
    <cfRule type="cellIs" dxfId="17525" priority="4744" operator="lessThan">
      <formula>$C$4</formula>
    </cfRule>
  </conditionalFormatting>
  <conditionalFormatting sqref="BN32">
    <cfRule type="cellIs" dxfId="17524" priority="4745" operator="lessThan">
      <formula>$C$4</formula>
    </cfRule>
  </conditionalFormatting>
  <conditionalFormatting sqref="BN33">
    <cfRule type="cellIs" dxfId="17523" priority="4746" operator="lessThan">
      <formula>$C$4</formula>
    </cfRule>
  </conditionalFormatting>
  <conditionalFormatting sqref="BN33">
    <cfRule type="cellIs" dxfId="17522" priority="4747" operator="lessThan">
      <formula>$C$4</formula>
    </cfRule>
  </conditionalFormatting>
  <conditionalFormatting sqref="BN34">
    <cfRule type="cellIs" dxfId="17521" priority="4748" operator="lessThan">
      <formula>$C$4</formula>
    </cfRule>
  </conditionalFormatting>
  <conditionalFormatting sqref="BN34">
    <cfRule type="cellIs" dxfId="17520" priority="4749" operator="lessThan">
      <formula>$C$4</formula>
    </cfRule>
  </conditionalFormatting>
  <conditionalFormatting sqref="BN35">
    <cfRule type="cellIs" dxfId="17519" priority="4750" operator="lessThan">
      <formula>$C$4</formula>
    </cfRule>
  </conditionalFormatting>
  <conditionalFormatting sqref="BN35">
    <cfRule type="cellIs" dxfId="17518" priority="4751" operator="lessThan">
      <formula>$C$4</formula>
    </cfRule>
  </conditionalFormatting>
  <conditionalFormatting sqref="BN36">
    <cfRule type="cellIs" dxfId="17517" priority="4752" operator="lessThan">
      <formula>$C$4</formula>
    </cfRule>
  </conditionalFormatting>
  <conditionalFormatting sqref="BN36">
    <cfRule type="cellIs" dxfId="17516" priority="4753" operator="lessThan">
      <formula>$C$4</formula>
    </cfRule>
  </conditionalFormatting>
  <conditionalFormatting sqref="BN37">
    <cfRule type="cellIs" dxfId="17515" priority="4754" operator="lessThan">
      <formula>$C$4</formula>
    </cfRule>
  </conditionalFormatting>
  <conditionalFormatting sqref="BN37">
    <cfRule type="cellIs" dxfId="17514" priority="4755" operator="lessThan">
      <formula>$C$4</formula>
    </cfRule>
  </conditionalFormatting>
  <conditionalFormatting sqref="BN38">
    <cfRule type="cellIs" dxfId="17513" priority="4756" operator="lessThan">
      <formula>$C$4</formula>
    </cfRule>
  </conditionalFormatting>
  <conditionalFormatting sqref="BN38">
    <cfRule type="cellIs" dxfId="17512" priority="4757" operator="lessThan">
      <formula>$C$4</formula>
    </cfRule>
  </conditionalFormatting>
  <conditionalFormatting sqref="BN39">
    <cfRule type="cellIs" dxfId="17511" priority="4758" operator="lessThan">
      <formula>$C$4</formula>
    </cfRule>
  </conditionalFormatting>
  <conditionalFormatting sqref="BN39">
    <cfRule type="cellIs" dxfId="17510" priority="4759" operator="lessThan">
      <formula>$C$4</formula>
    </cfRule>
  </conditionalFormatting>
  <conditionalFormatting sqref="BN40">
    <cfRule type="cellIs" dxfId="17509" priority="4760" operator="lessThan">
      <formula>$C$4</formula>
    </cfRule>
  </conditionalFormatting>
  <conditionalFormatting sqref="BN40">
    <cfRule type="cellIs" dxfId="17508" priority="4761" operator="lessThan">
      <formula>$C$4</formula>
    </cfRule>
  </conditionalFormatting>
  <conditionalFormatting sqref="BN41">
    <cfRule type="cellIs" dxfId="17507" priority="4762" operator="lessThan">
      <formula>$C$4</formula>
    </cfRule>
  </conditionalFormatting>
  <conditionalFormatting sqref="BN41">
    <cfRule type="cellIs" dxfId="17506" priority="4763" operator="lessThan">
      <formula>$C$4</formula>
    </cfRule>
  </conditionalFormatting>
  <conditionalFormatting sqref="BN42">
    <cfRule type="cellIs" dxfId="17505" priority="4764" operator="lessThan">
      <formula>$C$4</formula>
    </cfRule>
  </conditionalFormatting>
  <conditionalFormatting sqref="BN42">
    <cfRule type="cellIs" dxfId="17504" priority="4765" operator="lessThan">
      <formula>$C$4</formula>
    </cfRule>
  </conditionalFormatting>
  <conditionalFormatting sqref="BN43">
    <cfRule type="cellIs" dxfId="17503" priority="4766" operator="lessThan">
      <formula>$C$4</formula>
    </cfRule>
  </conditionalFormatting>
  <conditionalFormatting sqref="BN43">
    <cfRule type="cellIs" dxfId="17502" priority="4767" operator="lessThan">
      <formula>$C$4</formula>
    </cfRule>
  </conditionalFormatting>
  <conditionalFormatting sqref="BN44">
    <cfRule type="cellIs" dxfId="17501" priority="4768" operator="lessThan">
      <formula>$C$4</formula>
    </cfRule>
  </conditionalFormatting>
  <conditionalFormatting sqref="BN44">
    <cfRule type="cellIs" dxfId="17500" priority="4769" operator="lessThan">
      <formula>$C$4</formula>
    </cfRule>
  </conditionalFormatting>
  <conditionalFormatting sqref="BN45">
    <cfRule type="cellIs" dxfId="17499" priority="4770" operator="lessThan">
      <formula>$C$4</formula>
    </cfRule>
  </conditionalFormatting>
  <conditionalFormatting sqref="BN45">
    <cfRule type="cellIs" dxfId="17498" priority="4771" operator="lessThan">
      <formula>$C$4</formula>
    </cfRule>
  </conditionalFormatting>
  <conditionalFormatting sqref="BN46">
    <cfRule type="cellIs" dxfId="17497" priority="4772" operator="lessThan">
      <formula>$C$4</formula>
    </cfRule>
  </conditionalFormatting>
  <conditionalFormatting sqref="BN46">
    <cfRule type="cellIs" dxfId="17496" priority="4773" operator="lessThan">
      <formula>$C$4</formula>
    </cfRule>
  </conditionalFormatting>
  <conditionalFormatting sqref="BN47">
    <cfRule type="cellIs" dxfId="17495" priority="4774" operator="lessThan">
      <formula>$C$4</formula>
    </cfRule>
  </conditionalFormatting>
  <conditionalFormatting sqref="BN47">
    <cfRule type="cellIs" dxfId="17494" priority="4775" operator="lessThan">
      <formula>$C$4</formula>
    </cfRule>
  </conditionalFormatting>
  <conditionalFormatting sqref="BN48">
    <cfRule type="cellIs" dxfId="17493" priority="4776" operator="lessThan">
      <formula>$C$4</formula>
    </cfRule>
  </conditionalFormatting>
  <conditionalFormatting sqref="BN48">
    <cfRule type="cellIs" dxfId="17492" priority="4777" operator="lessThan">
      <formula>$C$4</formula>
    </cfRule>
  </conditionalFormatting>
  <conditionalFormatting sqref="BN49">
    <cfRule type="cellIs" dxfId="17491" priority="4778" operator="lessThan">
      <formula>$C$4</formula>
    </cfRule>
  </conditionalFormatting>
  <conditionalFormatting sqref="BN49">
    <cfRule type="cellIs" dxfId="17490" priority="4779" operator="lessThan">
      <formula>$C$4</formula>
    </cfRule>
  </conditionalFormatting>
  <conditionalFormatting sqref="BN50">
    <cfRule type="cellIs" dxfId="17489" priority="4780" operator="lessThan">
      <formula>$C$4</formula>
    </cfRule>
  </conditionalFormatting>
  <conditionalFormatting sqref="BN50">
    <cfRule type="cellIs" dxfId="17488" priority="4781" operator="lessThan">
      <formula>$C$4</formula>
    </cfRule>
  </conditionalFormatting>
  <conditionalFormatting sqref="BN51">
    <cfRule type="cellIs" dxfId="17487" priority="4782" operator="lessThan">
      <formula>$C$4</formula>
    </cfRule>
  </conditionalFormatting>
  <conditionalFormatting sqref="BN51">
    <cfRule type="cellIs" dxfId="17486" priority="4783" operator="lessThan">
      <formula>$C$4</formula>
    </cfRule>
  </conditionalFormatting>
  <conditionalFormatting sqref="BN52">
    <cfRule type="cellIs" dxfId="17485" priority="4784" operator="lessThan">
      <formula>$C$4</formula>
    </cfRule>
  </conditionalFormatting>
  <conditionalFormatting sqref="BN52">
    <cfRule type="cellIs" dxfId="17484" priority="4785" operator="lessThan">
      <formula>$C$4</formula>
    </cfRule>
  </conditionalFormatting>
  <conditionalFormatting sqref="BN53">
    <cfRule type="cellIs" dxfId="17483" priority="4786" operator="lessThan">
      <formula>$C$4</formula>
    </cfRule>
  </conditionalFormatting>
  <conditionalFormatting sqref="BN53">
    <cfRule type="cellIs" dxfId="17482" priority="4787" operator="lessThan">
      <formula>$C$4</formula>
    </cfRule>
  </conditionalFormatting>
  <conditionalFormatting sqref="BN54">
    <cfRule type="cellIs" dxfId="17481" priority="4788" operator="lessThan">
      <formula>$C$4</formula>
    </cfRule>
  </conditionalFormatting>
  <conditionalFormatting sqref="BN54">
    <cfRule type="cellIs" dxfId="17480" priority="4789" operator="lessThan">
      <formula>$C$4</formula>
    </cfRule>
  </conditionalFormatting>
  <conditionalFormatting sqref="BN55">
    <cfRule type="cellIs" dxfId="17479" priority="4790" operator="lessThan">
      <formula>$C$4</formula>
    </cfRule>
  </conditionalFormatting>
  <conditionalFormatting sqref="BN55">
    <cfRule type="cellIs" dxfId="17478" priority="4791" operator="lessThan">
      <formula>$C$4</formula>
    </cfRule>
  </conditionalFormatting>
  <conditionalFormatting sqref="BN56">
    <cfRule type="cellIs" dxfId="17477" priority="4792" operator="lessThan">
      <formula>$C$4</formula>
    </cfRule>
  </conditionalFormatting>
  <conditionalFormatting sqref="BN56">
    <cfRule type="cellIs" dxfId="17476" priority="4793" operator="lessThan">
      <formula>$C$4</formula>
    </cfRule>
  </conditionalFormatting>
  <conditionalFormatting sqref="BN57">
    <cfRule type="cellIs" dxfId="17475" priority="4794" operator="lessThan">
      <formula>$C$4</formula>
    </cfRule>
  </conditionalFormatting>
  <conditionalFormatting sqref="BN57">
    <cfRule type="cellIs" dxfId="17474" priority="4795" operator="lessThan">
      <formula>$C$4</formula>
    </cfRule>
  </conditionalFormatting>
  <conditionalFormatting sqref="BN58">
    <cfRule type="cellIs" dxfId="17473" priority="4796" operator="lessThan">
      <formula>$C$4</formula>
    </cfRule>
  </conditionalFormatting>
  <conditionalFormatting sqref="BN58">
    <cfRule type="cellIs" dxfId="17472" priority="4797" operator="lessThan">
      <formula>$C$4</formula>
    </cfRule>
  </conditionalFormatting>
  <conditionalFormatting sqref="BN59">
    <cfRule type="cellIs" dxfId="17471" priority="4798" operator="lessThan">
      <formula>$C$4</formula>
    </cfRule>
  </conditionalFormatting>
  <conditionalFormatting sqref="BN59">
    <cfRule type="cellIs" dxfId="17470" priority="4799" operator="lessThan">
      <formula>$C$4</formula>
    </cfRule>
  </conditionalFormatting>
  <conditionalFormatting sqref="BN60">
    <cfRule type="cellIs" dxfId="17469" priority="4800" operator="lessThan">
      <formula>$C$4</formula>
    </cfRule>
  </conditionalFormatting>
  <conditionalFormatting sqref="BN60">
    <cfRule type="cellIs" dxfId="17468" priority="4801" operator="lessThan">
      <formula>$C$4</formula>
    </cfRule>
  </conditionalFormatting>
  <conditionalFormatting sqref="BO11">
    <cfRule type="cellIs" dxfId="17467" priority="4802" operator="lessThan">
      <formula>$C$4</formula>
    </cfRule>
  </conditionalFormatting>
  <conditionalFormatting sqref="BO11">
    <cfRule type="cellIs" dxfId="17466" priority="4803" operator="lessThan">
      <formula>$C$4</formula>
    </cfRule>
  </conditionalFormatting>
  <conditionalFormatting sqref="BO12">
    <cfRule type="cellIs" dxfId="17465" priority="4804" operator="lessThan">
      <formula>$C$4</formula>
    </cfRule>
  </conditionalFormatting>
  <conditionalFormatting sqref="BO12">
    <cfRule type="cellIs" dxfId="17464" priority="4805" operator="lessThan">
      <formula>$C$4</formula>
    </cfRule>
  </conditionalFormatting>
  <conditionalFormatting sqref="BO13">
    <cfRule type="cellIs" dxfId="17463" priority="4806" operator="lessThan">
      <formula>$C$4</formula>
    </cfRule>
  </conditionalFormatting>
  <conditionalFormatting sqref="BO13">
    <cfRule type="cellIs" dxfId="17462" priority="4807" operator="lessThan">
      <formula>$C$4</formula>
    </cfRule>
  </conditionalFormatting>
  <conditionalFormatting sqref="BO14">
    <cfRule type="cellIs" dxfId="17461" priority="4808" operator="lessThan">
      <formula>$C$4</formula>
    </cfRule>
  </conditionalFormatting>
  <conditionalFormatting sqref="BO14">
    <cfRule type="cellIs" dxfId="17460" priority="4809" operator="lessThan">
      <formula>$C$4</formula>
    </cfRule>
  </conditionalFormatting>
  <conditionalFormatting sqref="BO15">
    <cfRule type="cellIs" dxfId="17459" priority="4810" operator="lessThan">
      <formula>$C$4</formula>
    </cfRule>
  </conditionalFormatting>
  <conditionalFormatting sqref="BO15">
    <cfRule type="cellIs" dxfId="17458" priority="4811" operator="lessThan">
      <formula>$C$4</formula>
    </cfRule>
  </conditionalFormatting>
  <conditionalFormatting sqref="BO16">
    <cfRule type="cellIs" dxfId="17457" priority="4812" operator="lessThan">
      <formula>$C$4</formula>
    </cfRule>
  </conditionalFormatting>
  <conditionalFormatting sqref="BO16">
    <cfRule type="cellIs" dxfId="17456" priority="4813" operator="lessThan">
      <formula>$C$4</formula>
    </cfRule>
  </conditionalFormatting>
  <conditionalFormatting sqref="BO17">
    <cfRule type="cellIs" dxfId="17455" priority="4814" operator="lessThan">
      <formula>$C$4</formula>
    </cfRule>
  </conditionalFormatting>
  <conditionalFormatting sqref="BO17">
    <cfRule type="cellIs" dxfId="17454" priority="4815" operator="lessThan">
      <formula>$C$4</formula>
    </cfRule>
  </conditionalFormatting>
  <conditionalFormatting sqref="BO18">
    <cfRule type="cellIs" dxfId="17453" priority="4816" operator="lessThan">
      <formula>$C$4</formula>
    </cfRule>
  </conditionalFormatting>
  <conditionalFormatting sqref="BO18">
    <cfRule type="cellIs" dxfId="17452" priority="4817" operator="lessThan">
      <formula>$C$4</formula>
    </cfRule>
  </conditionalFormatting>
  <conditionalFormatting sqref="BO19">
    <cfRule type="cellIs" dxfId="17451" priority="4818" operator="lessThan">
      <formula>$C$4</formula>
    </cfRule>
  </conditionalFormatting>
  <conditionalFormatting sqref="BO19">
    <cfRule type="cellIs" dxfId="17450" priority="4819" operator="lessThan">
      <formula>$C$4</formula>
    </cfRule>
  </conditionalFormatting>
  <conditionalFormatting sqref="BO20">
    <cfRule type="cellIs" dxfId="17449" priority="4820" operator="lessThan">
      <formula>$C$4</formula>
    </cfRule>
  </conditionalFormatting>
  <conditionalFormatting sqref="BO20">
    <cfRule type="cellIs" dxfId="17448" priority="4821" operator="lessThan">
      <formula>$C$4</formula>
    </cfRule>
  </conditionalFormatting>
  <conditionalFormatting sqref="BO21">
    <cfRule type="cellIs" dxfId="17447" priority="4822" operator="lessThan">
      <formula>$C$4</formula>
    </cfRule>
  </conditionalFormatting>
  <conditionalFormatting sqref="BO21">
    <cfRule type="cellIs" dxfId="17446" priority="4823" operator="lessThan">
      <formula>$C$4</formula>
    </cfRule>
  </conditionalFormatting>
  <conditionalFormatting sqref="BO22">
    <cfRule type="cellIs" dxfId="17445" priority="4824" operator="lessThan">
      <formula>$C$4</formula>
    </cfRule>
  </conditionalFormatting>
  <conditionalFormatting sqref="BO22">
    <cfRule type="cellIs" dxfId="17444" priority="4825" operator="lessThan">
      <formula>$C$4</formula>
    </cfRule>
  </conditionalFormatting>
  <conditionalFormatting sqref="BO23">
    <cfRule type="cellIs" dxfId="17443" priority="4826" operator="lessThan">
      <formula>$C$4</formula>
    </cfRule>
  </conditionalFormatting>
  <conditionalFormatting sqref="BO23">
    <cfRule type="cellIs" dxfId="17442" priority="4827" operator="lessThan">
      <formula>$C$4</formula>
    </cfRule>
  </conditionalFormatting>
  <conditionalFormatting sqref="BO24">
    <cfRule type="cellIs" dxfId="17441" priority="4828" operator="lessThan">
      <formula>$C$4</formula>
    </cfRule>
  </conditionalFormatting>
  <conditionalFormatting sqref="BO24">
    <cfRule type="cellIs" dxfId="17440" priority="4829" operator="lessThan">
      <formula>$C$4</formula>
    </cfRule>
  </conditionalFormatting>
  <conditionalFormatting sqref="BO25">
    <cfRule type="cellIs" dxfId="17439" priority="4830" operator="lessThan">
      <formula>$C$4</formula>
    </cfRule>
  </conditionalFormatting>
  <conditionalFormatting sqref="BO25">
    <cfRule type="cellIs" dxfId="17438" priority="4831" operator="lessThan">
      <formula>$C$4</formula>
    </cfRule>
  </conditionalFormatting>
  <conditionalFormatting sqref="BO26">
    <cfRule type="cellIs" dxfId="17437" priority="4832" operator="lessThan">
      <formula>$C$4</formula>
    </cfRule>
  </conditionalFormatting>
  <conditionalFormatting sqref="BO26">
    <cfRule type="cellIs" dxfId="17436" priority="4833" operator="lessThan">
      <formula>$C$4</formula>
    </cfRule>
  </conditionalFormatting>
  <conditionalFormatting sqref="BO27">
    <cfRule type="cellIs" dxfId="17435" priority="4834" operator="lessThan">
      <formula>$C$4</formula>
    </cfRule>
  </conditionalFormatting>
  <conditionalFormatting sqref="BO27">
    <cfRule type="cellIs" dxfId="17434" priority="4835" operator="lessThan">
      <formula>$C$4</formula>
    </cfRule>
  </conditionalFormatting>
  <conditionalFormatting sqref="BO28">
    <cfRule type="cellIs" dxfId="17433" priority="4836" operator="lessThan">
      <formula>$C$4</formula>
    </cfRule>
  </conditionalFormatting>
  <conditionalFormatting sqref="BO28">
    <cfRule type="cellIs" dxfId="17432" priority="4837" operator="lessThan">
      <formula>$C$4</formula>
    </cfRule>
  </conditionalFormatting>
  <conditionalFormatting sqref="BO29">
    <cfRule type="cellIs" dxfId="17431" priority="4838" operator="lessThan">
      <formula>$C$4</formula>
    </cfRule>
  </conditionalFormatting>
  <conditionalFormatting sqref="BO29">
    <cfRule type="cellIs" dxfId="17430" priority="4839" operator="lessThan">
      <formula>$C$4</formula>
    </cfRule>
  </conditionalFormatting>
  <conditionalFormatting sqref="BO30">
    <cfRule type="cellIs" dxfId="17429" priority="4840" operator="lessThan">
      <formula>$C$4</formula>
    </cfRule>
  </conditionalFormatting>
  <conditionalFormatting sqref="BO30">
    <cfRule type="cellIs" dxfId="17428" priority="4841" operator="lessThan">
      <formula>$C$4</formula>
    </cfRule>
  </conditionalFormatting>
  <conditionalFormatting sqref="BO31">
    <cfRule type="cellIs" dxfId="17427" priority="4842" operator="lessThan">
      <formula>$C$4</formula>
    </cfRule>
  </conditionalFormatting>
  <conditionalFormatting sqref="BO31">
    <cfRule type="cellIs" dxfId="17426" priority="4843" operator="lessThan">
      <formula>$C$4</formula>
    </cfRule>
  </conditionalFormatting>
  <conditionalFormatting sqref="BO32">
    <cfRule type="cellIs" dxfId="17425" priority="4844" operator="lessThan">
      <formula>$C$4</formula>
    </cfRule>
  </conditionalFormatting>
  <conditionalFormatting sqref="BO32">
    <cfRule type="cellIs" dxfId="17424" priority="4845" operator="lessThan">
      <formula>$C$4</formula>
    </cfRule>
  </conditionalFormatting>
  <conditionalFormatting sqref="BO33">
    <cfRule type="cellIs" dxfId="17423" priority="4846" operator="lessThan">
      <formula>$C$4</formula>
    </cfRule>
  </conditionalFormatting>
  <conditionalFormatting sqref="BO33">
    <cfRule type="cellIs" dxfId="17422" priority="4847" operator="lessThan">
      <formula>$C$4</formula>
    </cfRule>
  </conditionalFormatting>
  <conditionalFormatting sqref="BO34">
    <cfRule type="cellIs" dxfId="17421" priority="4848" operator="lessThan">
      <formula>$C$4</formula>
    </cfRule>
  </conditionalFormatting>
  <conditionalFormatting sqref="BO34">
    <cfRule type="cellIs" dxfId="17420" priority="4849" operator="lessThan">
      <formula>$C$4</formula>
    </cfRule>
  </conditionalFormatting>
  <conditionalFormatting sqref="BO35">
    <cfRule type="cellIs" dxfId="17419" priority="4850" operator="lessThan">
      <formula>$C$4</formula>
    </cfRule>
  </conditionalFormatting>
  <conditionalFormatting sqref="BO35">
    <cfRule type="cellIs" dxfId="17418" priority="4851" operator="lessThan">
      <formula>$C$4</formula>
    </cfRule>
  </conditionalFormatting>
  <conditionalFormatting sqref="BO36">
    <cfRule type="cellIs" dxfId="17417" priority="4852" operator="lessThan">
      <formula>$C$4</formula>
    </cfRule>
  </conditionalFormatting>
  <conditionalFormatting sqref="BO36">
    <cfRule type="cellIs" dxfId="17416" priority="4853" operator="lessThan">
      <formula>$C$4</formula>
    </cfRule>
  </conditionalFormatting>
  <conditionalFormatting sqref="BO37">
    <cfRule type="cellIs" dxfId="17415" priority="4854" operator="lessThan">
      <formula>$C$4</formula>
    </cfRule>
  </conditionalFormatting>
  <conditionalFormatting sqref="BO37">
    <cfRule type="cellIs" dxfId="17414" priority="4855" operator="lessThan">
      <formula>$C$4</formula>
    </cfRule>
  </conditionalFormatting>
  <conditionalFormatting sqref="BO38">
    <cfRule type="cellIs" dxfId="17413" priority="4856" operator="lessThan">
      <formula>$C$4</formula>
    </cfRule>
  </conditionalFormatting>
  <conditionalFormatting sqref="BO38">
    <cfRule type="cellIs" dxfId="17412" priority="4857" operator="lessThan">
      <formula>$C$4</formula>
    </cfRule>
  </conditionalFormatting>
  <conditionalFormatting sqref="BO39">
    <cfRule type="cellIs" dxfId="17411" priority="4858" operator="lessThan">
      <formula>$C$4</formula>
    </cfRule>
  </conditionalFormatting>
  <conditionalFormatting sqref="BO39">
    <cfRule type="cellIs" dxfId="17410" priority="4859" operator="lessThan">
      <formula>$C$4</formula>
    </cfRule>
  </conditionalFormatting>
  <conditionalFormatting sqref="BO40">
    <cfRule type="cellIs" dxfId="17409" priority="4860" operator="lessThan">
      <formula>$C$4</formula>
    </cfRule>
  </conditionalFormatting>
  <conditionalFormatting sqref="BO40">
    <cfRule type="cellIs" dxfId="17408" priority="4861" operator="lessThan">
      <formula>$C$4</formula>
    </cfRule>
  </conditionalFormatting>
  <conditionalFormatting sqref="BO41">
    <cfRule type="cellIs" dxfId="17407" priority="4862" operator="lessThan">
      <formula>$C$4</formula>
    </cfRule>
  </conditionalFormatting>
  <conditionalFormatting sqref="BO41">
    <cfRule type="cellIs" dxfId="17406" priority="4863" operator="lessThan">
      <formula>$C$4</formula>
    </cfRule>
  </conditionalFormatting>
  <conditionalFormatting sqref="BO42">
    <cfRule type="cellIs" dxfId="17405" priority="4864" operator="lessThan">
      <formula>$C$4</formula>
    </cfRule>
  </conditionalFormatting>
  <conditionalFormatting sqref="BO42">
    <cfRule type="cellIs" dxfId="17404" priority="4865" operator="lessThan">
      <formula>$C$4</formula>
    </cfRule>
  </conditionalFormatting>
  <conditionalFormatting sqref="BO43">
    <cfRule type="cellIs" dxfId="17403" priority="4866" operator="lessThan">
      <formula>$C$4</formula>
    </cfRule>
  </conditionalFormatting>
  <conditionalFormatting sqref="BO43">
    <cfRule type="cellIs" dxfId="17402" priority="4867" operator="lessThan">
      <formula>$C$4</formula>
    </cfRule>
  </conditionalFormatting>
  <conditionalFormatting sqref="BO44">
    <cfRule type="cellIs" dxfId="17401" priority="4868" operator="lessThan">
      <formula>$C$4</formula>
    </cfRule>
  </conditionalFormatting>
  <conditionalFormatting sqref="BO44">
    <cfRule type="cellIs" dxfId="17400" priority="4869" operator="lessThan">
      <formula>$C$4</formula>
    </cfRule>
  </conditionalFormatting>
  <conditionalFormatting sqref="BO45">
    <cfRule type="cellIs" dxfId="17399" priority="4870" operator="lessThan">
      <formula>$C$4</formula>
    </cfRule>
  </conditionalFormatting>
  <conditionalFormatting sqref="BO45">
    <cfRule type="cellIs" dxfId="17398" priority="4871" operator="lessThan">
      <formula>$C$4</formula>
    </cfRule>
  </conditionalFormatting>
  <conditionalFormatting sqref="BO46">
    <cfRule type="cellIs" dxfId="17397" priority="4872" operator="lessThan">
      <formula>$C$4</formula>
    </cfRule>
  </conditionalFormatting>
  <conditionalFormatting sqref="BO46">
    <cfRule type="cellIs" dxfId="17396" priority="4873" operator="lessThan">
      <formula>$C$4</formula>
    </cfRule>
  </conditionalFormatting>
  <conditionalFormatting sqref="BO47">
    <cfRule type="cellIs" dxfId="17395" priority="4874" operator="lessThan">
      <formula>$C$4</formula>
    </cfRule>
  </conditionalFormatting>
  <conditionalFormatting sqref="BO47">
    <cfRule type="cellIs" dxfId="17394" priority="4875" operator="lessThan">
      <formula>$C$4</formula>
    </cfRule>
  </conditionalFormatting>
  <conditionalFormatting sqref="BO48">
    <cfRule type="cellIs" dxfId="17393" priority="4876" operator="lessThan">
      <formula>$C$4</formula>
    </cfRule>
  </conditionalFormatting>
  <conditionalFormatting sqref="BO48">
    <cfRule type="cellIs" dxfId="17392" priority="4877" operator="lessThan">
      <formula>$C$4</formula>
    </cfRule>
  </conditionalFormatting>
  <conditionalFormatting sqref="BO49">
    <cfRule type="cellIs" dxfId="17391" priority="4878" operator="lessThan">
      <formula>$C$4</formula>
    </cfRule>
  </conditionalFormatting>
  <conditionalFormatting sqref="BO49">
    <cfRule type="cellIs" dxfId="17390" priority="4879" operator="lessThan">
      <formula>$C$4</formula>
    </cfRule>
  </conditionalFormatting>
  <conditionalFormatting sqref="BO50">
    <cfRule type="cellIs" dxfId="17389" priority="4880" operator="lessThan">
      <formula>$C$4</formula>
    </cfRule>
  </conditionalFormatting>
  <conditionalFormatting sqref="BO50">
    <cfRule type="cellIs" dxfId="17388" priority="4881" operator="lessThan">
      <formula>$C$4</formula>
    </cfRule>
  </conditionalFormatting>
  <conditionalFormatting sqref="BO51">
    <cfRule type="cellIs" dxfId="17387" priority="4882" operator="lessThan">
      <formula>$C$4</formula>
    </cfRule>
  </conditionalFormatting>
  <conditionalFormatting sqref="BO51">
    <cfRule type="cellIs" dxfId="17386" priority="4883" operator="lessThan">
      <formula>$C$4</formula>
    </cfRule>
  </conditionalFormatting>
  <conditionalFormatting sqref="BO52">
    <cfRule type="cellIs" dxfId="17385" priority="4884" operator="lessThan">
      <formula>$C$4</formula>
    </cfRule>
  </conditionalFormatting>
  <conditionalFormatting sqref="BO52">
    <cfRule type="cellIs" dxfId="17384" priority="4885" operator="lessThan">
      <formula>$C$4</formula>
    </cfRule>
  </conditionalFormatting>
  <conditionalFormatting sqref="BO53">
    <cfRule type="cellIs" dxfId="17383" priority="4886" operator="lessThan">
      <formula>$C$4</formula>
    </cfRule>
  </conditionalFormatting>
  <conditionalFormatting sqref="BO53">
    <cfRule type="cellIs" dxfId="17382" priority="4887" operator="lessThan">
      <formula>$C$4</formula>
    </cfRule>
  </conditionalFormatting>
  <conditionalFormatting sqref="BO54">
    <cfRule type="cellIs" dxfId="17381" priority="4888" operator="lessThan">
      <formula>$C$4</formula>
    </cfRule>
  </conditionalFormatting>
  <conditionalFormatting sqref="BO54">
    <cfRule type="cellIs" dxfId="17380" priority="4889" operator="lessThan">
      <formula>$C$4</formula>
    </cfRule>
  </conditionalFormatting>
  <conditionalFormatting sqref="BO55">
    <cfRule type="cellIs" dxfId="17379" priority="4890" operator="lessThan">
      <formula>$C$4</formula>
    </cfRule>
  </conditionalFormatting>
  <conditionalFormatting sqref="BO55">
    <cfRule type="cellIs" dxfId="17378" priority="4891" operator="lessThan">
      <formula>$C$4</formula>
    </cfRule>
  </conditionalFormatting>
  <conditionalFormatting sqref="BO56">
    <cfRule type="cellIs" dxfId="17377" priority="4892" operator="lessThan">
      <formula>$C$4</formula>
    </cfRule>
  </conditionalFormatting>
  <conditionalFormatting sqref="BO56">
    <cfRule type="cellIs" dxfId="17376" priority="4893" operator="lessThan">
      <formula>$C$4</formula>
    </cfRule>
  </conditionalFormatting>
  <conditionalFormatting sqref="BO57">
    <cfRule type="cellIs" dxfId="17375" priority="4894" operator="lessThan">
      <formula>$C$4</formula>
    </cfRule>
  </conditionalFormatting>
  <conditionalFormatting sqref="BO57">
    <cfRule type="cellIs" dxfId="17374" priority="4895" operator="lessThan">
      <formula>$C$4</formula>
    </cfRule>
  </conditionalFormatting>
  <conditionalFormatting sqref="BO58">
    <cfRule type="cellIs" dxfId="17373" priority="4896" operator="lessThan">
      <formula>$C$4</formula>
    </cfRule>
  </conditionalFormatting>
  <conditionalFormatting sqref="BO58">
    <cfRule type="cellIs" dxfId="17372" priority="4897" operator="lessThan">
      <formula>$C$4</formula>
    </cfRule>
  </conditionalFormatting>
  <conditionalFormatting sqref="BO59">
    <cfRule type="cellIs" dxfId="17371" priority="4898" operator="lessThan">
      <formula>$C$4</formula>
    </cfRule>
  </conditionalFormatting>
  <conditionalFormatting sqref="BO59">
    <cfRule type="cellIs" dxfId="17370" priority="4899" operator="lessThan">
      <formula>$C$4</formula>
    </cfRule>
  </conditionalFormatting>
  <conditionalFormatting sqref="BO60">
    <cfRule type="cellIs" dxfId="17369" priority="4900" operator="lessThan">
      <formula>$C$4</formula>
    </cfRule>
  </conditionalFormatting>
  <conditionalFormatting sqref="BO60">
    <cfRule type="cellIs" dxfId="17368" priority="4901" operator="lessThan">
      <formula>$C$4</formula>
    </cfRule>
  </conditionalFormatting>
  <conditionalFormatting sqref="BP11">
    <cfRule type="cellIs" dxfId="17367" priority="4902" operator="lessThan">
      <formula>$C$4</formula>
    </cfRule>
  </conditionalFormatting>
  <conditionalFormatting sqref="BP11">
    <cfRule type="cellIs" dxfId="17366" priority="4903" operator="lessThan">
      <formula>$C$4</formula>
    </cfRule>
  </conditionalFormatting>
  <conditionalFormatting sqref="BP12">
    <cfRule type="cellIs" dxfId="17365" priority="4904" operator="lessThan">
      <formula>$C$4</formula>
    </cfRule>
  </conditionalFormatting>
  <conditionalFormatting sqref="BP12">
    <cfRule type="cellIs" dxfId="17364" priority="4905" operator="lessThan">
      <formula>$C$4</formula>
    </cfRule>
  </conditionalFormatting>
  <conditionalFormatting sqref="BP13">
    <cfRule type="cellIs" dxfId="17363" priority="4906" operator="lessThan">
      <formula>$C$4</formula>
    </cfRule>
  </conditionalFormatting>
  <conditionalFormatting sqref="BP13">
    <cfRule type="cellIs" dxfId="17362" priority="4907" operator="lessThan">
      <formula>$C$4</formula>
    </cfRule>
  </conditionalFormatting>
  <conditionalFormatting sqref="BP14">
    <cfRule type="cellIs" dxfId="17361" priority="4908" operator="lessThan">
      <formula>$C$4</formula>
    </cfRule>
  </conditionalFormatting>
  <conditionalFormatting sqref="BP14">
    <cfRule type="cellIs" dxfId="17360" priority="4909" operator="lessThan">
      <formula>$C$4</formula>
    </cfRule>
  </conditionalFormatting>
  <conditionalFormatting sqref="BP15">
    <cfRule type="cellIs" dxfId="17359" priority="4910" operator="lessThan">
      <formula>$C$4</formula>
    </cfRule>
  </conditionalFormatting>
  <conditionalFormatting sqref="BP15">
    <cfRule type="cellIs" dxfId="17358" priority="4911" operator="lessThan">
      <formula>$C$4</formula>
    </cfRule>
  </conditionalFormatting>
  <conditionalFormatting sqref="BP16">
    <cfRule type="cellIs" dxfId="17357" priority="4912" operator="lessThan">
      <formula>$C$4</formula>
    </cfRule>
  </conditionalFormatting>
  <conditionalFormatting sqref="BP16">
    <cfRule type="cellIs" dxfId="17356" priority="4913" operator="lessThan">
      <formula>$C$4</formula>
    </cfRule>
  </conditionalFormatting>
  <conditionalFormatting sqref="BP17">
    <cfRule type="cellIs" dxfId="17355" priority="4914" operator="lessThan">
      <formula>$C$4</formula>
    </cfRule>
  </conditionalFormatting>
  <conditionalFormatting sqref="BP17">
    <cfRule type="cellIs" dxfId="17354" priority="4915" operator="lessThan">
      <formula>$C$4</formula>
    </cfRule>
  </conditionalFormatting>
  <conditionalFormatting sqref="BP18">
    <cfRule type="cellIs" dxfId="17353" priority="4916" operator="lessThan">
      <formula>$C$4</formula>
    </cfRule>
  </conditionalFormatting>
  <conditionalFormatting sqref="BP18">
    <cfRule type="cellIs" dxfId="17352" priority="4917" operator="lessThan">
      <formula>$C$4</formula>
    </cfRule>
  </conditionalFormatting>
  <conditionalFormatting sqref="BP19">
    <cfRule type="cellIs" dxfId="17351" priority="4918" operator="lessThan">
      <formula>$C$4</formula>
    </cfRule>
  </conditionalFormatting>
  <conditionalFormatting sqref="BP19">
    <cfRule type="cellIs" dxfId="17350" priority="4919" operator="lessThan">
      <formula>$C$4</formula>
    </cfRule>
  </conditionalFormatting>
  <conditionalFormatting sqref="BP20">
    <cfRule type="cellIs" dxfId="17349" priority="4920" operator="lessThan">
      <formula>$C$4</formula>
    </cfRule>
  </conditionalFormatting>
  <conditionalFormatting sqref="BP20">
    <cfRule type="cellIs" dxfId="17348" priority="4921" operator="lessThan">
      <formula>$C$4</formula>
    </cfRule>
  </conditionalFormatting>
  <conditionalFormatting sqref="BP21">
    <cfRule type="cellIs" dxfId="17347" priority="4922" operator="lessThan">
      <formula>$C$4</formula>
    </cfRule>
  </conditionalFormatting>
  <conditionalFormatting sqref="BP21">
    <cfRule type="cellIs" dxfId="17346" priority="4923" operator="lessThan">
      <formula>$C$4</formula>
    </cfRule>
  </conditionalFormatting>
  <conditionalFormatting sqref="BP22">
    <cfRule type="cellIs" dxfId="17345" priority="4924" operator="lessThan">
      <formula>$C$4</formula>
    </cfRule>
  </conditionalFormatting>
  <conditionalFormatting sqref="BP22">
    <cfRule type="cellIs" dxfId="17344" priority="4925" operator="lessThan">
      <formula>$C$4</formula>
    </cfRule>
  </conditionalFormatting>
  <conditionalFormatting sqref="BP23">
    <cfRule type="cellIs" dxfId="17343" priority="4926" operator="lessThan">
      <formula>$C$4</formula>
    </cfRule>
  </conditionalFormatting>
  <conditionalFormatting sqref="BP23">
    <cfRule type="cellIs" dxfId="17342" priority="4927" operator="lessThan">
      <formula>$C$4</formula>
    </cfRule>
  </conditionalFormatting>
  <conditionalFormatting sqref="BP24">
    <cfRule type="cellIs" dxfId="17341" priority="4928" operator="lessThan">
      <formula>$C$4</formula>
    </cfRule>
  </conditionalFormatting>
  <conditionalFormatting sqref="BP24">
    <cfRule type="cellIs" dxfId="17340" priority="4929" operator="lessThan">
      <formula>$C$4</formula>
    </cfRule>
  </conditionalFormatting>
  <conditionalFormatting sqref="BP25">
    <cfRule type="cellIs" dxfId="17339" priority="4930" operator="lessThan">
      <formula>$C$4</formula>
    </cfRule>
  </conditionalFormatting>
  <conditionalFormatting sqref="BP25">
    <cfRule type="cellIs" dxfId="17338" priority="4931" operator="lessThan">
      <formula>$C$4</formula>
    </cfRule>
  </conditionalFormatting>
  <conditionalFormatting sqref="BP26">
    <cfRule type="cellIs" dxfId="17337" priority="4932" operator="lessThan">
      <formula>$C$4</formula>
    </cfRule>
  </conditionalFormatting>
  <conditionalFormatting sqref="BP26">
    <cfRule type="cellIs" dxfId="17336" priority="4933" operator="lessThan">
      <formula>$C$4</formula>
    </cfRule>
  </conditionalFormatting>
  <conditionalFormatting sqref="BP27">
    <cfRule type="cellIs" dxfId="17335" priority="4934" operator="lessThan">
      <formula>$C$4</formula>
    </cfRule>
  </conditionalFormatting>
  <conditionalFormatting sqref="BP27">
    <cfRule type="cellIs" dxfId="17334" priority="4935" operator="lessThan">
      <formula>$C$4</formula>
    </cfRule>
  </conditionalFormatting>
  <conditionalFormatting sqref="BP28">
    <cfRule type="cellIs" dxfId="17333" priority="4936" operator="lessThan">
      <formula>$C$4</formula>
    </cfRule>
  </conditionalFormatting>
  <conditionalFormatting sqref="BP28">
    <cfRule type="cellIs" dxfId="17332" priority="4937" operator="lessThan">
      <formula>$C$4</formula>
    </cfRule>
  </conditionalFormatting>
  <conditionalFormatting sqref="BP29">
    <cfRule type="cellIs" dxfId="17331" priority="4938" operator="lessThan">
      <formula>$C$4</formula>
    </cfRule>
  </conditionalFormatting>
  <conditionalFormatting sqref="BP29">
    <cfRule type="cellIs" dxfId="17330" priority="4939" operator="lessThan">
      <formula>$C$4</formula>
    </cfRule>
  </conditionalFormatting>
  <conditionalFormatting sqref="BP30">
    <cfRule type="cellIs" dxfId="17329" priority="4940" operator="lessThan">
      <formula>$C$4</formula>
    </cfRule>
  </conditionalFormatting>
  <conditionalFormatting sqref="BP30">
    <cfRule type="cellIs" dxfId="17328" priority="4941" operator="lessThan">
      <formula>$C$4</formula>
    </cfRule>
  </conditionalFormatting>
  <conditionalFormatting sqref="BP31">
    <cfRule type="cellIs" dxfId="17327" priority="4942" operator="lessThan">
      <formula>$C$4</formula>
    </cfRule>
  </conditionalFormatting>
  <conditionalFormatting sqref="BP31">
    <cfRule type="cellIs" dxfId="17326" priority="4943" operator="lessThan">
      <formula>$C$4</formula>
    </cfRule>
  </conditionalFormatting>
  <conditionalFormatting sqref="BP32">
    <cfRule type="cellIs" dxfId="17325" priority="4944" operator="lessThan">
      <formula>$C$4</formula>
    </cfRule>
  </conditionalFormatting>
  <conditionalFormatting sqref="BP32">
    <cfRule type="cellIs" dxfId="17324" priority="4945" operator="lessThan">
      <formula>$C$4</formula>
    </cfRule>
  </conditionalFormatting>
  <conditionalFormatting sqref="BP33">
    <cfRule type="cellIs" dxfId="17323" priority="4946" operator="lessThan">
      <formula>$C$4</formula>
    </cfRule>
  </conditionalFormatting>
  <conditionalFormatting sqref="BP33">
    <cfRule type="cellIs" dxfId="17322" priority="4947" operator="lessThan">
      <formula>$C$4</formula>
    </cfRule>
  </conditionalFormatting>
  <conditionalFormatting sqref="BP34">
    <cfRule type="cellIs" dxfId="17321" priority="4948" operator="lessThan">
      <formula>$C$4</formula>
    </cfRule>
  </conditionalFormatting>
  <conditionalFormatting sqref="BP34">
    <cfRule type="cellIs" dxfId="17320" priority="4949" operator="lessThan">
      <formula>$C$4</formula>
    </cfRule>
  </conditionalFormatting>
  <conditionalFormatting sqref="BP35">
    <cfRule type="cellIs" dxfId="17319" priority="4950" operator="lessThan">
      <formula>$C$4</formula>
    </cfRule>
  </conditionalFormatting>
  <conditionalFormatting sqref="BP35">
    <cfRule type="cellIs" dxfId="17318" priority="4951" operator="lessThan">
      <formula>$C$4</formula>
    </cfRule>
  </conditionalFormatting>
  <conditionalFormatting sqref="BP36">
    <cfRule type="cellIs" dxfId="17317" priority="4952" operator="lessThan">
      <formula>$C$4</formula>
    </cfRule>
  </conditionalFormatting>
  <conditionalFormatting sqref="BP36">
    <cfRule type="cellIs" dxfId="17316" priority="4953" operator="lessThan">
      <formula>$C$4</formula>
    </cfRule>
  </conditionalFormatting>
  <conditionalFormatting sqref="BP37">
    <cfRule type="cellIs" dxfId="17315" priority="4954" operator="lessThan">
      <formula>$C$4</formula>
    </cfRule>
  </conditionalFormatting>
  <conditionalFormatting sqref="BP37">
    <cfRule type="cellIs" dxfId="17314" priority="4955" operator="lessThan">
      <formula>$C$4</formula>
    </cfRule>
  </conditionalFormatting>
  <conditionalFormatting sqref="BP38">
    <cfRule type="cellIs" dxfId="17313" priority="4956" operator="lessThan">
      <formula>$C$4</formula>
    </cfRule>
  </conditionalFormatting>
  <conditionalFormatting sqref="BP38">
    <cfRule type="cellIs" dxfId="17312" priority="4957" operator="lessThan">
      <formula>$C$4</formula>
    </cfRule>
  </conditionalFormatting>
  <conditionalFormatting sqref="BP39">
    <cfRule type="cellIs" dxfId="17311" priority="4958" operator="lessThan">
      <formula>$C$4</formula>
    </cfRule>
  </conditionalFormatting>
  <conditionalFormatting sqref="BP39">
    <cfRule type="cellIs" dxfId="17310" priority="4959" operator="lessThan">
      <formula>$C$4</formula>
    </cfRule>
  </conditionalFormatting>
  <conditionalFormatting sqref="BP40">
    <cfRule type="cellIs" dxfId="17309" priority="4960" operator="lessThan">
      <formula>$C$4</formula>
    </cfRule>
  </conditionalFormatting>
  <conditionalFormatting sqref="BP40">
    <cfRule type="cellIs" dxfId="17308" priority="4961" operator="lessThan">
      <formula>$C$4</formula>
    </cfRule>
  </conditionalFormatting>
  <conditionalFormatting sqref="BP41">
    <cfRule type="cellIs" dxfId="17307" priority="4962" operator="lessThan">
      <formula>$C$4</formula>
    </cfRule>
  </conditionalFormatting>
  <conditionalFormatting sqref="BP41">
    <cfRule type="cellIs" dxfId="17306" priority="4963" operator="lessThan">
      <formula>$C$4</formula>
    </cfRule>
  </conditionalFormatting>
  <conditionalFormatting sqref="BP42">
    <cfRule type="cellIs" dxfId="17305" priority="4964" operator="lessThan">
      <formula>$C$4</formula>
    </cfRule>
  </conditionalFormatting>
  <conditionalFormatting sqref="BP42">
    <cfRule type="cellIs" dxfId="17304" priority="4965" operator="lessThan">
      <formula>$C$4</formula>
    </cfRule>
  </conditionalFormatting>
  <conditionalFormatting sqref="BP43">
    <cfRule type="cellIs" dxfId="17303" priority="4966" operator="lessThan">
      <formula>$C$4</formula>
    </cfRule>
  </conditionalFormatting>
  <conditionalFormatting sqref="BP43">
    <cfRule type="cellIs" dxfId="17302" priority="4967" operator="lessThan">
      <formula>$C$4</formula>
    </cfRule>
  </conditionalFormatting>
  <conditionalFormatting sqref="BP44">
    <cfRule type="cellIs" dxfId="17301" priority="4968" operator="lessThan">
      <formula>$C$4</formula>
    </cfRule>
  </conditionalFormatting>
  <conditionalFormatting sqref="BP44">
    <cfRule type="cellIs" dxfId="17300" priority="4969" operator="lessThan">
      <formula>$C$4</formula>
    </cfRule>
  </conditionalFormatting>
  <conditionalFormatting sqref="BP45">
    <cfRule type="cellIs" dxfId="17299" priority="4970" operator="lessThan">
      <formula>$C$4</formula>
    </cfRule>
  </conditionalFormatting>
  <conditionalFormatting sqref="BP45">
    <cfRule type="cellIs" dxfId="17298" priority="4971" operator="lessThan">
      <formula>$C$4</formula>
    </cfRule>
  </conditionalFormatting>
  <conditionalFormatting sqref="BP46">
    <cfRule type="cellIs" dxfId="17297" priority="4972" operator="lessThan">
      <formula>$C$4</formula>
    </cfRule>
  </conditionalFormatting>
  <conditionalFormatting sqref="BP46">
    <cfRule type="cellIs" dxfId="17296" priority="4973" operator="lessThan">
      <formula>$C$4</formula>
    </cfRule>
  </conditionalFormatting>
  <conditionalFormatting sqref="BP47">
    <cfRule type="cellIs" dxfId="17295" priority="4974" operator="lessThan">
      <formula>$C$4</formula>
    </cfRule>
  </conditionalFormatting>
  <conditionalFormatting sqref="BP47">
    <cfRule type="cellIs" dxfId="17294" priority="4975" operator="lessThan">
      <formula>$C$4</formula>
    </cfRule>
  </conditionalFormatting>
  <conditionalFormatting sqref="BP48">
    <cfRule type="cellIs" dxfId="17293" priority="4976" operator="lessThan">
      <formula>$C$4</formula>
    </cfRule>
  </conditionalFormatting>
  <conditionalFormatting sqref="BP48">
    <cfRule type="cellIs" dxfId="17292" priority="4977" operator="lessThan">
      <formula>$C$4</formula>
    </cfRule>
  </conditionalFormatting>
  <conditionalFormatting sqref="BP49">
    <cfRule type="cellIs" dxfId="17291" priority="4978" operator="lessThan">
      <formula>$C$4</formula>
    </cfRule>
  </conditionalFormatting>
  <conditionalFormatting sqref="BP49">
    <cfRule type="cellIs" dxfId="17290" priority="4979" operator="lessThan">
      <formula>$C$4</formula>
    </cfRule>
  </conditionalFormatting>
  <conditionalFormatting sqref="BP50">
    <cfRule type="cellIs" dxfId="17289" priority="4980" operator="lessThan">
      <formula>$C$4</formula>
    </cfRule>
  </conditionalFormatting>
  <conditionalFormatting sqref="BP50">
    <cfRule type="cellIs" dxfId="17288" priority="4981" operator="lessThan">
      <formula>$C$4</formula>
    </cfRule>
  </conditionalFormatting>
  <conditionalFormatting sqref="BP51">
    <cfRule type="cellIs" dxfId="17287" priority="4982" operator="lessThan">
      <formula>$C$4</formula>
    </cfRule>
  </conditionalFormatting>
  <conditionalFormatting sqref="BP51">
    <cfRule type="cellIs" dxfId="17286" priority="4983" operator="lessThan">
      <formula>$C$4</formula>
    </cfRule>
  </conditionalFormatting>
  <conditionalFormatting sqref="BP52">
    <cfRule type="cellIs" dxfId="17285" priority="4984" operator="lessThan">
      <formula>$C$4</formula>
    </cfRule>
  </conditionalFormatting>
  <conditionalFormatting sqref="BP52">
    <cfRule type="cellIs" dxfId="17284" priority="4985" operator="lessThan">
      <formula>$C$4</formula>
    </cfRule>
  </conditionalFormatting>
  <conditionalFormatting sqref="BP53">
    <cfRule type="cellIs" dxfId="17283" priority="4986" operator="lessThan">
      <formula>$C$4</formula>
    </cfRule>
  </conditionalFormatting>
  <conditionalFormatting sqref="BP53">
    <cfRule type="cellIs" dxfId="17282" priority="4987" operator="lessThan">
      <formula>$C$4</formula>
    </cfRule>
  </conditionalFormatting>
  <conditionalFormatting sqref="BP54">
    <cfRule type="cellIs" dxfId="17281" priority="4988" operator="lessThan">
      <formula>$C$4</formula>
    </cfRule>
  </conditionalFormatting>
  <conditionalFormatting sqref="BP54">
    <cfRule type="cellIs" dxfId="17280" priority="4989" operator="lessThan">
      <formula>$C$4</formula>
    </cfRule>
  </conditionalFormatting>
  <conditionalFormatting sqref="BP55">
    <cfRule type="cellIs" dxfId="17279" priority="4990" operator="lessThan">
      <formula>$C$4</formula>
    </cfRule>
  </conditionalFormatting>
  <conditionalFormatting sqref="BP55">
    <cfRule type="cellIs" dxfId="17278" priority="4991" operator="lessThan">
      <formula>$C$4</formula>
    </cfRule>
  </conditionalFormatting>
  <conditionalFormatting sqref="BP56">
    <cfRule type="cellIs" dxfId="17277" priority="4992" operator="lessThan">
      <formula>$C$4</formula>
    </cfRule>
  </conditionalFormatting>
  <conditionalFormatting sqref="BP56">
    <cfRule type="cellIs" dxfId="17276" priority="4993" operator="lessThan">
      <formula>$C$4</formula>
    </cfRule>
  </conditionalFormatting>
  <conditionalFormatting sqref="BP57">
    <cfRule type="cellIs" dxfId="17275" priority="4994" operator="lessThan">
      <formula>$C$4</formula>
    </cfRule>
  </conditionalFormatting>
  <conditionalFormatting sqref="BP57">
    <cfRule type="cellIs" dxfId="17274" priority="4995" operator="lessThan">
      <formula>$C$4</formula>
    </cfRule>
  </conditionalFormatting>
  <conditionalFormatting sqref="BP58">
    <cfRule type="cellIs" dxfId="17273" priority="4996" operator="lessThan">
      <formula>$C$4</formula>
    </cfRule>
  </conditionalFormatting>
  <conditionalFormatting sqref="BP58">
    <cfRule type="cellIs" dxfId="17272" priority="4997" operator="lessThan">
      <formula>$C$4</formula>
    </cfRule>
  </conditionalFormatting>
  <conditionalFormatting sqref="BP59">
    <cfRule type="cellIs" dxfId="17271" priority="4998" operator="lessThan">
      <formula>$C$4</formula>
    </cfRule>
  </conditionalFormatting>
  <conditionalFormatting sqref="BP59">
    <cfRule type="cellIs" dxfId="17270" priority="4999" operator="lessThan">
      <formula>$C$4</formula>
    </cfRule>
  </conditionalFormatting>
  <conditionalFormatting sqref="BP60">
    <cfRule type="cellIs" dxfId="17269" priority="5000" operator="lessThan">
      <formula>$C$4</formula>
    </cfRule>
  </conditionalFormatting>
  <conditionalFormatting sqref="BP60">
    <cfRule type="cellIs" dxfId="17268" priority="5001" operator="lessThan">
      <formula>$C$4</formula>
    </cfRule>
  </conditionalFormatting>
  <conditionalFormatting sqref="BQ11">
    <cfRule type="cellIs" dxfId="17267" priority="5002" operator="lessThan">
      <formula>$C$4</formula>
    </cfRule>
  </conditionalFormatting>
  <conditionalFormatting sqref="BQ11">
    <cfRule type="cellIs" dxfId="17266" priority="5003" operator="lessThan">
      <formula>$C$4</formula>
    </cfRule>
  </conditionalFormatting>
  <conditionalFormatting sqref="BQ12">
    <cfRule type="cellIs" dxfId="17265" priority="5004" operator="lessThan">
      <formula>$C$4</formula>
    </cfRule>
  </conditionalFormatting>
  <conditionalFormatting sqref="BQ12">
    <cfRule type="cellIs" dxfId="17264" priority="5005" operator="lessThan">
      <formula>$C$4</formula>
    </cfRule>
  </conditionalFormatting>
  <conditionalFormatting sqref="BQ13">
    <cfRule type="cellIs" dxfId="17263" priority="5006" operator="lessThan">
      <formula>$C$4</formula>
    </cfRule>
  </conditionalFormatting>
  <conditionalFormatting sqref="BQ13">
    <cfRule type="cellIs" dxfId="17262" priority="5007" operator="lessThan">
      <formula>$C$4</formula>
    </cfRule>
  </conditionalFormatting>
  <conditionalFormatting sqref="BQ14">
    <cfRule type="cellIs" dxfId="17261" priority="5008" operator="lessThan">
      <formula>$C$4</formula>
    </cfRule>
  </conditionalFormatting>
  <conditionalFormatting sqref="BQ14">
    <cfRule type="cellIs" dxfId="17260" priority="5009" operator="lessThan">
      <formula>$C$4</formula>
    </cfRule>
  </conditionalFormatting>
  <conditionalFormatting sqref="BQ15">
    <cfRule type="cellIs" dxfId="17259" priority="5010" operator="lessThan">
      <formula>$C$4</formula>
    </cfRule>
  </conditionalFormatting>
  <conditionalFormatting sqref="BQ15">
    <cfRule type="cellIs" dxfId="17258" priority="5011" operator="lessThan">
      <formula>$C$4</formula>
    </cfRule>
  </conditionalFormatting>
  <conditionalFormatting sqref="BQ16">
    <cfRule type="cellIs" dxfId="17257" priority="5012" operator="lessThan">
      <formula>$C$4</formula>
    </cfRule>
  </conditionalFormatting>
  <conditionalFormatting sqref="BQ16">
    <cfRule type="cellIs" dxfId="17256" priority="5013" operator="lessThan">
      <formula>$C$4</formula>
    </cfRule>
  </conditionalFormatting>
  <conditionalFormatting sqref="BQ17">
    <cfRule type="cellIs" dxfId="17255" priority="5014" operator="lessThan">
      <formula>$C$4</formula>
    </cfRule>
  </conditionalFormatting>
  <conditionalFormatting sqref="BQ17">
    <cfRule type="cellIs" dxfId="17254" priority="5015" operator="lessThan">
      <formula>$C$4</formula>
    </cfRule>
  </conditionalFormatting>
  <conditionalFormatting sqref="BQ18">
    <cfRule type="cellIs" dxfId="17253" priority="5016" operator="lessThan">
      <formula>$C$4</formula>
    </cfRule>
  </conditionalFormatting>
  <conditionalFormatting sqref="BQ18">
    <cfRule type="cellIs" dxfId="17252" priority="5017" operator="lessThan">
      <formula>$C$4</formula>
    </cfRule>
  </conditionalFormatting>
  <conditionalFormatting sqref="BQ19">
    <cfRule type="cellIs" dxfId="17251" priority="5018" operator="lessThan">
      <formula>$C$4</formula>
    </cfRule>
  </conditionalFormatting>
  <conditionalFormatting sqref="BQ19">
    <cfRule type="cellIs" dxfId="17250" priority="5019" operator="lessThan">
      <formula>$C$4</formula>
    </cfRule>
  </conditionalFormatting>
  <conditionalFormatting sqref="BQ20">
    <cfRule type="cellIs" dxfId="17249" priority="5020" operator="lessThan">
      <formula>$C$4</formula>
    </cfRule>
  </conditionalFormatting>
  <conditionalFormatting sqref="BQ20">
    <cfRule type="cellIs" dxfId="17248" priority="5021" operator="lessThan">
      <formula>$C$4</formula>
    </cfRule>
  </conditionalFormatting>
  <conditionalFormatting sqref="BQ21">
    <cfRule type="cellIs" dxfId="17247" priority="5022" operator="lessThan">
      <formula>$C$4</formula>
    </cfRule>
  </conditionalFormatting>
  <conditionalFormatting sqref="BQ21">
    <cfRule type="cellIs" dxfId="17246" priority="5023" operator="lessThan">
      <formula>$C$4</formula>
    </cfRule>
  </conditionalFormatting>
  <conditionalFormatting sqref="BQ22">
    <cfRule type="cellIs" dxfId="17245" priority="5024" operator="lessThan">
      <formula>$C$4</formula>
    </cfRule>
  </conditionalFormatting>
  <conditionalFormatting sqref="BQ22">
    <cfRule type="cellIs" dxfId="17244" priority="5025" operator="lessThan">
      <formula>$C$4</formula>
    </cfRule>
  </conditionalFormatting>
  <conditionalFormatting sqref="BQ23">
    <cfRule type="cellIs" dxfId="17243" priority="5026" operator="lessThan">
      <formula>$C$4</formula>
    </cfRule>
  </conditionalFormatting>
  <conditionalFormatting sqref="BQ23">
    <cfRule type="cellIs" dxfId="17242" priority="5027" operator="lessThan">
      <formula>$C$4</formula>
    </cfRule>
  </conditionalFormatting>
  <conditionalFormatting sqref="BQ24">
    <cfRule type="cellIs" dxfId="17241" priority="5028" operator="lessThan">
      <formula>$C$4</formula>
    </cfRule>
  </conditionalFormatting>
  <conditionalFormatting sqref="BQ24">
    <cfRule type="cellIs" dxfId="17240" priority="5029" operator="lessThan">
      <formula>$C$4</formula>
    </cfRule>
  </conditionalFormatting>
  <conditionalFormatting sqref="BQ25">
    <cfRule type="cellIs" dxfId="17239" priority="5030" operator="lessThan">
      <formula>$C$4</formula>
    </cfRule>
  </conditionalFormatting>
  <conditionalFormatting sqref="BQ25">
    <cfRule type="cellIs" dxfId="17238" priority="5031" operator="lessThan">
      <formula>$C$4</formula>
    </cfRule>
  </conditionalFormatting>
  <conditionalFormatting sqref="BQ26">
    <cfRule type="cellIs" dxfId="17237" priority="5032" operator="lessThan">
      <formula>$C$4</formula>
    </cfRule>
  </conditionalFormatting>
  <conditionalFormatting sqref="BQ26">
    <cfRule type="cellIs" dxfId="17236" priority="5033" operator="lessThan">
      <formula>$C$4</formula>
    </cfRule>
  </conditionalFormatting>
  <conditionalFormatting sqref="BQ27">
    <cfRule type="cellIs" dxfId="17235" priority="5034" operator="lessThan">
      <formula>$C$4</formula>
    </cfRule>
  </conditionalFormatting>
  <conditionalFormatting sqref="BQ27">
    <cfRule type="cellIs" dxfId="17234" priority="5035" operator="lessThan">
      <formula>$C$4</formula>
    </cfRule>
  </conditionalFormatting>
  <conditionalFormatting sqref="BQ28">
    <cfRule type="cellIs" dxfId="17233" priority="5036" operator="lessThan">
      <formula>$C$4</formula>
    </cfRule>
  </conditionalFormatting>
  <conditionalFormatting sqref="BQ28">
    <cfRule type="cellIs" dxfId="17232" priority="5037" operator="lessThan">
      <formula>$C$4</formula>
    </cfRule>
  </conditionalFormatting>
  <conditionalFormatting sqref="BQ29">
    <cfRule type="cellIs" dxfId="17231" priority="5038" operator="lessThan">
      <formula>$C$4</formula>
    </cfRule>
  </conditionalFormatting>
  <conditionalFormatting sqref="BQ29">
    <cfRule type="cellIs" dxfId="17230" priority="5039" operator="lessThan">
      <formula>$C$4</formula>
    </cfRule>
  </conditionalFormatting>
  <conditionalFormatting sqref="BQ30">
    <cfRule type="cellIs" dxfId="17229" priority="5040" operator="lessThan">
      <formula>$C$4</formula>
    </cfRule>
  </conditionalFormatting>
  <conditionalFormatting sqref="BQ30">
    <cfRule type="cellIs" dxfId="17228" priority="5041" operator="lessThan">
      <formula>$C$4</formula>
    </cfRule>
  </conditionalFormatting>
  <conditionalFormatting sqref="BQ31">
    <cfRule type="cellIs" dxfId="17227" priority="5042" operator="lessThan">
      <formula>$C$4</formula>
    </cfRule>
  </conditionalFormatting>
  <conditionalFormatting sqref="BQ31">
    <cfRule type="cellIs" dxfId="17226" priority="5043" operator="lessThan">
      <formula>$C$4</formula>
    </cfRule>
  </conditionalFormatting>
  <conditionalFormatting sqref="BQ32">
    <cfRule type="cellIs" dxfId="17225" priority="5044" operator="lessThan">
      <formula>$C$4</formula>
    </cfRule>
  </conditionalFormatting>
  <conditionalFormatting sqref="BQ32">
    <cfRule type="cellIs" dxfId="17224" priority="5045" operator="lessThan">
      <formula>$C$4</formula>
    </cfRule>
  </conditionalFormatting>
  <conditionalFormatting sqref="BQ33">
    <cfRule type="cellIs" dxfId="17223" priority="5046" operator="lessThan">
      <formula>$C$4</formula>
    </cfRule>
  </conditionalFormatting>
  <conditionalFormatting sqref="BQ33">
    <cfRule type="cellIs" dxfId="17222" priority="5047" operator="lessThan">
      <formula>$C$4</formula>
    </cfRule>
  </conditionalFormatting>
  <conditionalFormatting sqref="BQ34">
    <cfRule type="cellIs" dxfId="17221" priority="5048" operator="lessThan">
      <formula>$C$4</formula>
    </cfRule>
  </conditionalFormatting>
  <conditionalFormatting sqref="BQ34">
    <cfRule type="cellIs" dxfId="17220" priority="5049" operator="lessThan">
      <formula>$C$4</formula>
    </cfRule>
  </conditionalFormatting>
  <conditionalFormatting sqref="BQ35">
    <cfRule type="cellIs" dxfId="17219" priority="5050" operator="lessThan">
      <formula>$C$4</formula>
    </cfRule>
  </conditionalFormatting>
  <conditionalFormatting sqref="BQ35">
    <cfRule type="cellIs" dxfId="17218" priority="5051" operator="lessThan">
      <formula>$C$4</formula>
    </cfRule>
  </conditionalFormatting>
  <conditionalFormatting sqref="BQ36">
    <cfRule type="cellIs" dxfId="17217" priority="5052" operator="lessThan">
      <formula>$C$4</formula>
    </cfRule>
  </conditionalFormatting>
  <conditionalFormatting sqref="BQ36">
    <cfRule type="cellIs" dxfId="17216" priority="5053" operator="lessThan">
      <formula>$C$4</formula>
    </cfRule>
  </conditionalFormatting>
  <conditionalFormatting sqref="BQ37">
    <cfRule type="cellIs" dxfId="17215" priority="5054" operator="lessThan">
      <formula>$C$4</formula>
    </cfRule>
  </conditionalFormatting>
  <conditionalFormatting sqref="BQ37">
    <cfRule type="cellIs" dxfId="17214" priority="5055" operator="lessThan">
      <formula>$C$4</formula>
    </cfRule>
  </conditionalFormatting>
  <conditionalFormatting sqref="BQ38">
    <cfRule type="cellIs" dxfId="17213" priority="5056" operator="lessThan">
      <formula>$C$4</formula>
    </cfRule>
  </conditionalFormatting>
  <conditionalFormatting sqref="BQ38">
    <cfRule type="cellIs" dxfId="17212" priority="5057" operator="lessThan">
      <formula>$C$4</formula>
    </cfRule>
  </conditionalFormatting>
  <conditionalFormatting sqref="BQ39">
    <cfRule type="cellIs" dxfId="17211" priority="5058" operator="lessThan">
      <formula>$C$4</formula>
    </cfRule>
  </conditionalFormatting>
  <conditionalFormatting sqref="BQ39">
    <cfRule type="cellIs" dxfId="17210" priority="5059" operator="lessThan">
      <formula>$C$4</formula>
    </cfRule>
  </conditionalFormatting>
  <conditionalFormatting sqref="BQ40">
    <cfRule type="cellIs" dxfId="17209" priority="5060" operator="lessThan">
      <formula>$C$4</formula>
    </cfRule>
  </conditionalFormatting>
  <conditionalFormatting sqref="BQ40">
    <cfRule type="cellIs" dxfId="17208" priority="5061" operator="lessThan">
      <formula>$C$4</formula>
    </cfRule>
  </conditionalFormatting>
  <conditionalFormatting sqref="BQ41">
    <cfRule type="cellIs" dxfId="17207" priority="5062" operator="lessThan">
      <formula>$C$4</formula>
    </cfRule>
  </conditionalFormatting>
  <conditionalFormatting sqref="BQ41">
    <cfRule type="cellIs" dxfId="17206" priority="5063" operator="lessThan">
      <formula>$C$4</formula>
    </cfRule>
  </conditionalFormatting>
  <conditionalFormatting sqref="BQ42">
    <cfRule type="cellIs" dxfId="17205" priority="5064" operator="lessThan">
      <formula>$C$4</formula>
    </cfRule>
  </conditionalFormatting>
  <conditionalFormatting sqref="BQ42">
    <cfRule type="cellIs" dxfId="17204" priority="5065" operator="lessThan">
      <formula>$C$4</formula>
    </cfRule>
  </conditionalFormatting>
  <conditionalFormatting sqref="BQ43">
    <cfRule type="cellIs" dxfId="17203" priority="5066" operator="lessThan">
      <formula>$C$4</formula>
    </cfRule>
  </conditionalFormatting>
  <conditionalFormatting sqref="BQ43">
    <cfRule type="cellIs" dxfId="17202" priority="5067" operator="lessThan">
      <formula>$C$4</formula>
    </cfRule>
  </conditionalFormatting>
  <conditionalFormatting sqref="BQ44">
    <cfRule type="cellIs" dxfId="17201" priority="5068" operator="lessThan">
      <formula>$C$4</formula>
    </cfRule>
  </conditionalFormatting>
  <conditionalFormatting sqref="BQ44">
    <cfRule type="cellIs" dxfId="17200" priority="5069" operator="lessThan">
      <formula>$C$4</formula>
    </cfRule>
  </conditionalFormatting>
  <conditionalFormatting sqref="BQ45">
    <cfRule type="cellIs" dxfId="17199" priority="5070" operator="lessThan">
      <formula>$C$4</formula>
    </cfRule>
  </conditionalFormatting>
  <conditionalFormatting sqref="BQ45">
    <cfRule type="cellIs" dxfId="17198" priority="5071" operator="lessThan">
      <formula>$C$4</formula>
    </cfRule>
  </conditionalFormatting>
  <conditionalFormatting sqref="BQ46">
    <cfRule type="cellIs" dxfId="17197" priority="5072" operator="lessThan">
      <formula>$C$4</formula>
    </cfRule>
  </conditionalFormatting>
  <conditionalFormatting sqref="BQ46">
    <cfRule type="cellIs" dxfId="17196" priority="5073" operator="lessThan">
      <formula>$C$4</formula>
    </cfRule>
  </conditionalFormatting>
  <conditionalFormatting sqref="BQ47">
    <cfRule type="cellIs" dxfId="17195" priority="5074" operator="lessThan">
      <formula>$C$4</formula>
    </cfRule>
  </conditionalFormatting>
  <conditionalFormatting sqref="BQ47">
    <cfRule type="cellIs" dxfId="17194" priority="5075" operator="lessThan">
      <formula>$C$4</formula>
    </cfRule>
  </conditionalFormatting>
  <conditionalFormatting sqref="BQ48">
    <cfRule type="cellIs" dxfId="17193" priority="5076" operator="lessThan">
      <formula>$C$4</formula>
    </cfRule>
  </conditionalFormatting>
  <conditionalFormatting sqref="BQ48">
    <cfRule type="cellIs" dxfId="17192" priority="5077" operator="lessThan">
      <formula>$C$4</formula>
    </cfRule>
  </conditionalFormatting>
  <conditionalFormatting sqref="BQ49">
    <cfRule type="cellIs" dxfId="17191" priority="5078" operator="lessThan">
      <formula>$C$4</formula>
    </cfRule>
  </conditionalFormatting>
  <conditionalFormatting sqref="BQ49">
    <cfRule type="cellIs" dxfId="17190" priority="5079" operator="lessThan">
      <formula>$C$4</formula>
    </cfRule>
  </conditionalFormatting>
  <conditionalFormatting sqref="BQ50">
    <cfRule type="cellIs" dxfId="17189" priority="5080" operator="lessThan">
      <formula>$C$4</formula>
    </cfRule>
  </conditionalFormatting>
  <conditionalFormatting sqref="BQ50">
    <cfRule type="cellIs" dxfId="17188" priority="5081" operator="lessThan">
      <formula>$C$4</formula>
    </cfRule>
  </conditionalFormatting>
  <conditionalFormatting sqref="BQ51">
    <cfRule type="cellIs" dxfId="17187" priority="5082" operator="lessThan">
      <formula>$C$4</formula>
    </cfRule>
  </conditionalFormatting>
  <conditionalFormatting sqref="BQ51">
    <cfRule type="cellIs" dxfId="17186" priority="5083" operator="lessThan">
      <formula>$C$4</formula>
    </cfRule>
  </conditionalFormatting>
  <conditionalFormatting sqref="BQ52">
    <cfRule type="cellIs" dxfId="17185" priority="5084" operator="lessThan">
      <formula>$C$4</formula>
    </cfRule>
  </conditionalFormatting>
  <conditionalFormatting sqref="BQ52">
    <cfRule type="cellIs" dxfId="17184" priority="5085" operator="lessThan">
      <formula>$C$4</formula>
    </cfRule>
  </conditionalFormatting>
  <conditionalFormatting sqref="BQ53">
    <cfRule type="cellIs" dxfId="17183" priority="5086" operator="lessThan">
      <formula>$C$4</formula>
    </cfRule>
  </conditionalFormatting>
  <conditionalFormatting sqref="BQ53">
    <cfRule type="cellIs" dxfId="17182" priority="5087" operator="lessThan">
      <formula>$C$4</formula>
    </cfRule>
  </conditionalFormatting>
  <conditionalFormatting sqref="BQ54">
    <cfRule type="cellIs" dxfId="17181" priority="5088" operator="lessThan">
      <formula>$C$4</formula>
    </cfRule>
  </conditionalFormatting>
  <conditionalFormatting sqref="BQ54">
    <cfRule type="cellIs" dxfId="17180" priority="5089" operator="lessThan">
      <formula>$C$4</formula>
    </cfRule>
  </conditionalFormatting>
  <conditionalFormatting sqref="BQ55">
    <cfRule type="cellIs" dxfId="17179" priority="5090" operator="lessThan">
      <formula>$C$4</formula>
    </cfRule>
  </conditionalFormatting>
  <conditionalFormatting sqref="BQ55">
    <cfRule type="cellIs" dxfId="17178" priority="5091" operator="lessThan">
      <formula>$C$4</formula>
    </cfRule>
  </conditionalFormatting>
  <conditionalFormatting sqref="BQ56">
    <cfRule type="cellIs" dxfId="17177" priority="5092" operator="lessThan">
      <formula>$C$4</formula>
    </cfRule>
  </conditionalFormatting>
  <conditionalFormatting sqref="BQ56">
    <cfRule type="cellIs" dxfId="17176" priority="5093" operator="lessThan">
      <formula>$C$4</formula>
    </cfRule>
  </conditionalFormatting>
  <conditionalFormatting sqref="BQ57">
    <cfRule type="cellIs" dxfId="17175" priority="5094" operator="lessThan">
      <formula>$C$4</formula>
    </cfRule>
  </conditionalFormatting>
  <conditionalFormatting sqref="BQ57">
    <cfRule type="cellIs" dxfId="17174" priority="5095" operator="lessThan">
      <formula>$C$4</formula>
    </cfRule>
  </conditionalFormatting>
  <conditionalFormatting sqref="BQ58">
    <cfRule type="cellIs" dxfId="17173" priority="5096" operator="lessThan">
      <formula>$C$4</formula>
    </cfRule>
  </conditionalFormatting>
  <conditionalFormatting sqref="BQ58">
    <cfRule type="cellIs" dxfId="17172" priority="5097" operator="lessThan">
      <formula>$C$4</formula>
    </cfRule>
  </conditionalFormatting>
  <conditionalFormatting sqref="BQ59">
    <cfRule type="cellIs" dxfId="17171" priority="5098" operator="lessThan">
      <formula>$C$4</formula>
    </cfRule>
  </conditionalFormatting>
  <conditionalFormatting sqref="BQ59">
    <cfRule type="cellIs" dxfId="17170" priority="5099" operator="lessThan">
      <formula>$C$4</formula>
    </cfRule>
  </conditionalFormatting>
  <conditionalFormatting sqref="BQ60">
    <cfRule type="cellIs" dxfId="17169" priority="5100" operator="lessThan">
      <formula>$C$4</formula>
    </cfRule>
  </conditionalFormatting>
  <conditionalFormatting sqref="BQ60">
    <cfRule type="cellIs" dxfId="17168" priority="5101" operator="lessThan">
      <formula>$C$4</formula>
    </cfRule>
  </conditionalFormatting>
  <conditionalFormatting sqref="CP11:CP46">
    <cfRule type="cellIs" dxfId="17167" priority="5102" operator="lessThan">
      <formula>$C$4</formula>
    </cfRule>
  </conditionalFormatting>
  <conditionalFormatting sqref="CP11:CP46">
    <cfRule type="cellIs" dxfId="17166" priority="5103" operator="lessThan">
      <formula>$C$4</formula>
    </cfRule>
  </conditionalFormatting>
  <conditionalFormatting sqref="CP47">
    <cfRule type="cellIs" dxfId="17165" priority="5174" operator="lessThan">
      <formula>$C$4</formula>
    </cfRule>
  </conditionalFormatting>
  <conditionalFormatting sqref="CP47">
    <cfRule type="cellIs" dxfId="17164" priority="5175" operator="lessThan">
      <formula>$C$4</formula>
    </cfRule>
  </conditionalFormatting>
  <conditionalFormatting sqref="CP48">
    <cfRule type="cellIs" dxfId="17163" priority="5176" operator="lessThan">
      <formula>$C$4</formula>
    </cfRule>
  </conditionalFormatting>
  <conditionalFormatting sqref="CP48">
    <cfRule type="cellIs" dxfId="17162" priority="5177" operator="lessThan">
      <formula>$C$4</formula>
    </cfRule>
  </conditionalFormatting>
  <conditionalFormatting sqref="CP49">
    <cfRule type="cellIs" dxfId="17161" priority="5178" operator="lessThan">
      <formula>$C$4</formula>
    </cfRule>
  </conditionalFormatting>
  <conditionalFormatting sqref="CP49">
    <cfRule type="cellIs" dxfId="17160" priority="5179" operator="lessThan">
      <formula>$C$4</formula>
    </cfRule>
  </conditionalFormatting>
  <conditionalFormatting sqref="CP50">
    <cfRule type="cellIs" dxfId="17159" priority="5180" operator="lessThan">
      <formula>$C$4</formula>
    </cfRule>
  </conditionalFormatting>
  <conditionalFormatting sqref="CP50">
    <cfRule type="cellIs" dxfId="17158" priority="5181" operator="lessThan">
      <formula>$C$4</formula>
    </cfRule>
  </conditionalFormatting>
  <conditionalFormatting sqref="CP51">
    <cfRule type="cellIs" dxfId="17157" priority="5182" operator="lessThan">
      <formula>$C$4</formula>
    </cfRule>
  </conditionalFormatting>
  <conditionalFormatting sqref="CP51">
    <cfRule type="cellIs" dxfId="17156" priority="5183" operator="lessThan">
      <formula>$C$4</formula>
    </cfRule>
  </conditionalFormatting>
  <conditionalFormatting sqref="CP52">
    <cfRule type="cellIs" dxfId="17155" priority="5184" operator="lessThan">
      <formula>$C$4</formula>
    </cfRule>
  </conditionalFormatting>
  <conditionalFormatting sqref="CP52">
    <cfRule type="cellIs" dxfId="17154" priority="5185" operator="lessThan">
      <formula>$C$4</formula>
    </cfRule>
  </conditionalFormatting>
  <conditionalFormatting sqref="CP53">
    <cfRule type="cellIs" dxfId="17153" priority="5186" operator="lessThan">
      <formula>$C$4</formula>
    </cfRule>
  </conditionalFormatting>
  <conditionalFormatting sqref="CP53">
    <cfRule type="cellIs" dxfId="17152" priority="5187" operator="lessThan">
      <formula>$C$4</formula>
    </cfRule>
  </conditionalFormatting>
  <conditionalFormatting sqref="CP54">
    <cfRule type="cellIs" dxfId="17151" priority="5188" operator="lessThan">
      <formula>$C$4</formula>
    </cfRule>
  </conditionalFormatting>
  <conditionalFormatting sqref="CP54">
    <cfRule type="cellIs" dxfId="17150" priority="5189" operator="lessThan">
      <formula>$C$4</formula>
    </cfRule>
  </conditionalFormatting>
  <conditionalFormatting sqref="CP55">
    <cfRule type="cellIs" dxfId="17149" priority="5190" operator="lessThan">
      <formula>$C$4</formula>
    </cfRule>
  </conditionalFormatting>
  <conditionalFormatting sqref="CP55">
    <cfRule type="cellIs" dxfId="17148" priority="5191" operator="lessThan">
      <formula>$C$4</formula>
    </cfRule>
  </conditionalFormatting>
  <conditionalFormatting sqref="CP56">
    <cfRule type="cellIs" dxfId="17147" priority="5192" operator="lessThan">
      <formula>$C$4</formula>
    </cfRule>
  </conditionalFormatting>
  <conditionalFormatting sqref="CP56">
    <cfRule type="cellIs" dxfId="17146" priority="5193" operator="lessThan">
      <formula>$C$4</formula>
    </cfRule>
  </conditionalFormatting>
  <conditionalFormatting sqref="CP57">
    <cfRule type="cellIs" dxfId="17145" priority="5194" operator="lessThan">
      <formula>$C$4</formula>
    </cfRule>
  </conditionalFormatting>
  <conditionalFormatting sqref="CP57">
    <cfRule type="cellIs" dxfId="17144" priority="5195" operator="lessThan">
      <formula>$C$4</formula>
    </cfRule>
  </conditionalFormatting>
  <conditionalFormatting sqref="CP58">
    <cfRule type="cellIs" dxfId="17143" priority="5196" operator="lessThan">
      <formula>$C$4</formula>
    </cfRule>
  </conditionalFormatting>
  <conditionalFormatting sqref="CP58">
    <cfRule type="cellIs" dxfId="17142" priority="5197" operator="lessThan">
      <formula>$C$4</formula>
    </cfRule>
  </conditionalFormatting>
  <conditionalFormatting sqref="CP59">
    <cfRule type="cellIs" dxfId="17141" priority="5198" operator="lessThan">
      <formula>$C$4</formula>
    </cfRule>
  </conditionalFormatting>
  <conditionalFormatting sqref="CP59">
    <cfRule type="cellIs" dxfId="17140" priority="5199" operator="lessThan">
      <formula>$C$4</formula>
    </cfRule>
  </conditionalFormatting>
  <conditionalFormatting sqref="CP60">
    <cfRule type="cellIs" dxfId="17139" priority="5200" operator="lessThan">
      <formula>$C$4</formula>
    </cfRule>
  </conditionalFormatting>
  <conditionalFormatting sqref="CP60">
    <cfRule type="cellIs" dxfId="17138" priority="5201" operator="lessThan">
      <formula>$C$4</formula>
    </cfRule>
  </conditionalFormatting>
  <conditionalFormatting sqref="CS11:CS46">
    <cfRule type="cellIs" dxfId="17137" priority="5202" operator="lessThan">
      <formula>$C$4</formula>
    </cfRule>
  </conditionalFormatting>
  <conditionalFormatting sqref="CS11:CS46">
    <cfRule type="cellIs" dxfId="17136" priority="5203" operator="lessThan">
      <formula>$C$4</formula>
    </cfRule>
  </conditionalFormatting>
  <conditionalFormatting sqref="CS47">
    <cfRule type="cellIs" dxfId="17135" priority="5274" operator="lessThan">
      <formula>$C$4</formula>
    </cfRule>
  </conditionalFormatting>
  <conditionalFormatting sqref="CS47">
    <cfRule type="cellIs" dxfId="17134" priority="5275" operator="lessThan">
      <formula>$C$4</formula>
    </cfRule>
  </conditionalFormatting>
  <conditionalFormatting sqref="CS48">
    <cfRule type="cellIs" dxfId="17133" priority="5276" operator="lessThan">
      <formula>$C$4</formula>
    </cfRule>
  </conditionalFormatting>
  <conditionalFormatting sqref="CS48">
    <cfRule type="cellIs" dxfId="17132" priority="5277" operator="lessThan">
      <formula>$C$4</formula>
    </cfRule>
  </conditionalFormatting>
  <conditionalFormatting sqref="CS49">
    <cfRule type="cellIs" dxfId="17131" priority="5278" operator="lessThan">
      <formula>$C$4</formula>
    </cfRule>
  </conditionalFormatting>
  <conditionalFormatting sqref="CS49">
    <cfRule type="cellIs" dxfId="17130" priority="5279" operator="lessThan">
      <formula>$C$4</formula>
    </cfRule>
  </conditionalFormatting>
  <conditionalFormatting sqref="CS50">
    <cfRule type="cellIs" dxfId="17129" priority="5280" operator="lessThan">
      <formula>$C$4</formula>
    </cfRule>
  </conditionalFormatting>
  <conditionalFormatting sqref="CS50">
    <cfRule type="cellIs" dxfId="17128" priority="5281" operator="lessThan">
      <formula>$C$4</formula>
    </cfRule>
  </conditionalFormatting>
  <conditionalFormatting sqref="CS51">
    <cfRule type="cellIs" dxfId="17127" priority="5282" operator="lessThan">
      <formula>$C$4</formula>
    </cfRule>
  </conditionalFormatting>
  <conditionalFormatting sqref="CS51">
    <cfRule type="cellIs" dxfId="17126" priority="5283" operator="lessThan">
      <formula>$C$4</formula>
    </cfRule>
  </conditionalFormatting>
  <conditionalFormatting sqref="CS52">
    <cfRule type="cellIs" dxfId="17125" priority="5284" operator="lessThan">
      <formula>$C$4</formula>
    </cfRule>
  </conditionalFormatting>
  <conditionalFormatting sqref="CS52">
    <cfRule type="cellIs" dxfId="17124" priority="5285" operator="lessThan">
      <formula>$C$4</formula>
    </cfRule>
  </conditionalFormatting>
  <conditionalFormatting sqref="CS53">
    <cfRule type="cellIs" dxfId="17123" priority="5286" operator="lessThan">
      <formula>$C$4</formula>
    </cfRule>
  </conditionalFormatting>
  <conditionalFormatting sqref="CS53">
    <cfRule type="cellIs" dxfId="17122" priority="5287" operator="lessThan">
      <formula>$C$4</formula>
    </cfRule>
  </conditionalFormatting>
  <conditionalFormatting sqref="CS54">
    <cfRule type="cellIs" dxfId="17121" priority="5288" operator="lessThan">
      <formula>$C$4</formula>
    </cfRule>
  </conditionalFormatting>
  <conditionalFormatting sqref="CS54">
    <cfRule type="cellIs" dxfId="17120" priority="5289" operator="lessThan">
      <formula>$C$4</formula>
    </cfRule>
  </conditionalFormatting>
  <conditionalFormatting sqref="CS55">
    <cfRule type="cellIs" dxfId="17119" priority="5290" operator="lessThan">
      <formula>$C$4</formula>
    </cfRule>
  </conditionalFormatting>
  <conditionalFormatting sqref="CS55">
    <cfRule type="cellIs" dxfId="17118" priority="5291" operator="lessThan">
      <formula>$C$4</formula>
    </cfRule>
  </conditionalFormatting>
  <conditionalFormatting sqref="CS56">
    <cfRule type="cellIs" dxfId="17117" priority="5292" operator="lessThan">
      <formula>$C$4</formula>
    </cfRule>
  </conditionalFormatting>
  <conditionalFormatting sqref="CS56">
    <cfRule type="cellIs" dxfId="17116" priority="5293" operator="lessThan">
      <formula>$C$4</formula>
    </cfRule>
  </conditionalFormatting>
  <conditionalFormatting sqref="CS57">
    <cfRule type="cellIs" dxfId="17115" priority="5294" operator="lessThan">
      <formula>$C$4</formula>
    </cfRule>
  </conditionalFormatting>
  <conditionalFormatting sqref="CS57">
    <cfRule type="cellIs" dxfId="17114" priority="5295" operator="lessThan">
      <formula>$C$4</formula>
    </cfRule>
  </conditionalFormatting>
  <conditionalFormatting sqref="CS58">
    <cfRule type="cellIs" dxfId="17113" priority="5296" operator="lessThan">
      <formula>$C$4</formula>
    </cfRule>
  </conditionalFormatting>
  <conditionalFormatting sqref="CS58">
    <cfRule type="cellIs" dxfId="17112" priority="5297" operator="lessThan">
      <formula>$C$4</formula>
    </cfRule>
  </conditionalFormatting>
  <conditionalFormatting sqref="CS59">
    <cfRule type="cellIs" dxfId="17111" priority="5298" operator="lessThan">
      <formula>$C$4</formula>
    </cfRule>
  </conditionalFormatting>
  <conditionalFormatting sqref="CS59">
    <cfRule type="cellIs" dxfId="17110" priority="5299" operator="lessThan">
      <formula>$C$4</formula>
    </cfRule>
  </conditionalFormatting>
  <conditionalFormatting sqref="CS60">
    <cfRule type="cellIs" dxfId="17109" priority="5300" operator="lessThan">
      <formula>$C$4</formula>
    </cfRule>
  </conditionalFormatting>
  <conditionalFormatting sqref="CS60">
    <cfRule type="cellIs" dxfId="17108" priority="5301" operator="lessThan">
      <formula>$C$4</formula>
    </cfRule>
  </conditionalFormatting>
  <conditionalFormatting sqref="CH11">
    <cfRule type="cellIs" dxfId="17107" priority="5302" operator="lessThan">
      <formula>$C$4</formula>
    </cfRule>
  </conditionalFormatting>
  <conditionalFormatting sqref="CH11">
    <cfRule type="cellIs" dxfId="17106" priority="5303" operator="lessThan">
      <formula>$C$4</formula>
    </cfRule>
  </conditionalFormatting>
  <conditionalFormatting sqref="CH12">
    <cfRule type="cellIs" dxfId="17105" priority="5304" operator="lessThan">
      <formula>$C$4</formula>
    </cfRule>
  </conditionalFormatting>
  <conditionalFormatting sqref="CH12">
    <cfRule type="cellIs" dxfId="17104" priority="5305" operator="lessThan">
      <formula>$C$4</formula>
    </cfRule>
  </conditionalFormatting>
  <conditionalFormatting sqref="CH13">
    <cfRule type="cellIs" dxfId="17103" priority="5306" operator="lessThan">
      <formula>$C$4</formula>
    </cfRule>
  </conditionalFormatting>
  <conditionalFormatting sqref="CH13">
    <cfRule type="cellIs" dxfId="17102" priority="5307" operator="lessThan">
      <formula>$C$4</formula>
    </cfRule>
  </conditionalFormatting>
  <conditionalFormatting sqref="CH14">
    <cfRule type="cellIs" dxfId="17101" priority="5308" operator="lessThan">
      <formula>$C$4</formula>
    </cfRule>
  </conditionalFormatting>
  <conditionalFormatting sqref="CH14">
    <cfRule type="cellIs" dxfId="17100" priority="5309" operator="lessThan">
      <formula>$C$4</formula>
    </cfRule>
  </conditionalFormatting>
  <conditionalFormatting sqref="CH15">
    <cfRule type="cellIs" dxfId="17099" priority="5310" operator="lessThan">
      <formula>$C$4</formula>
    </cfRule>
  </conditionalFormatting>
  <conditionalFormatting sqref="CH15">
    <cfRule type="cellIs" dxfId="17098" priority="5311" operator="lessThan">
      <formula>$C$4</formula>
    </cfRule>
  </conditionalFormatting>
  <conditionalFormatting sqref="CH16">
    <cfRule type="cellIs" dxfId="17097" priority="5312" operator="lessThan">
      <formula>$C$4</formula>
    </cfRule>
  </conditionalFormatting>
  <conditionalFormatting sqref="CH16">
    <cfRule type="cellIs" dxfId="17096" priority="5313" operator="lessThan">
      <formula>$C$4</formula>
    </cfRule>
  </conditionalFormatting>
  <conditionalFormatting sqref="CH17">
    <cfRule type="cellIs" dxfId="17095" priority="5314" operator="lessThan">
      <formula>$C$4</formula>
    </cfRule>
  </conditionalFormatting>
  <conditionalFormatting sqref="CH17">
    <cfRule type="cellIs" dxfId="17094" priority="5315" operator="lessThan">
      <formula>$C$4</formula>
    </cfRule>
  </conditionalFormatting>
  <conditionalFormatting sqref="CH18">
    <cfRule type="cellIs" dxfId="17093" priority="5316" operator="lessThan">
      <formula>$C$4</formula>
    </cfRule>
  </conditionalFormatting>
  <conditionalFormatting sqref="CH18">
    <cfRule type="cellIs" dxfId="17092" priority="5317" operator="lessThan">
      <formula>$C$4</formula>
    </cfRule>
  </conditionalFormatting>
  <conditionalFormatting sqref="CH19">
    <cfRule type="cellIs" dxfId="17091" priority="5318" operator="lessThan">
      <formula>$C$4</formula>
    </cfRule>
  </conditionalFormatting>
  <conditionalFormatting sqref="CH19">
    <cfRule type="cellIs" dxfId="17090" priority="5319" operator="lessThan">
      <formula>$C$4</formula>
    </cfRule>
  </conditionalFormatting>
  <conditionalFormatting sqref="CH20">
    <cfRule type="cellIs" dxfId="17089" priority="5320" operator="lessThan">
      <formula>$C$4</formula>
    </cfRule>
  </conditionalFormatting>
  <conditionalFormatting sqref="CH20">
    <cfRule type="cellIs" dxfId="17088" priority="5321" operator="lessThan">
      <formula>$C$4</formula>
    </cfRule>
  </conditionalFormatting>
  <conditionalFormatting sqref="CH21">
    <cfRule type="cellIs" dxfId="17087" priority="5322" operator="lessThan">
      <formula>$C$4</formula>
    </cfRule>
  </conditionalFormatting>
  <conditionalFormatting sqref="CH21">
    <cfRule type="cellIs" dxfId="17086" priority="5323" operator="lessThan">
      <formula>$C$4</formula>
    </cfRule>
  </conditionalFormatting>
  <conditionalFormatting sqref="CH22">
    <cfRule type="cellIs" dxfId="17085" priority="5324" operator="lessThan">
      <formula>$C$4</formula>
    </cfRule>
  </conditionalFormatting>
  <conditionalFormatting sqref="CH22">
    <cfRule type="cellIs" dxfId="17084" priority="5325" operator="lessThan">
      <formula>$C$4</formula>
    </cfRule>
  </conditionalFormatting>
  <conditionalFormatting sqref="CH23">
    <cfRule type="cellIs" dxfId="17083" priority="5326" operator="lessThan">
      <formula>$C$4</formula>
    </cfRule>
  </conditionalFormatting>
  <conditionalFormatting sqref="CH23">
    <cfRule type="cellIs" dxfId="17082" priority="5327" operator="lessThan">
      <formula>$C$4</formula>
    </cfRule>
  </conditionalFormatting>
  <conditionalFormatting sqref="CH24">
    <cfRule type="cellIs" dxfId="17081" priority="5328" operator="lessThan">
      <formula>$C$4</formula>
    </cfRule>
  </conditionalFormatting>
  <conditionalFormatting sqref="CH24">
    <cfRule type="cellIs" dxfId="17080" priority="5329" operator="lessThan">
      <formula>$C$4</formula>
    </cfRule>
  </conditionalFormatting>
  <conditionalFormatting sqref="CH25">
    <cfRule type="cellIs" dxfId="17079" priority="5330" operator="lessThan">
      <formula>$C$4</formula>
    </cfRule>
  </conditionalFormatting>
  <conditionalFormatting sqref="CH25">
    <cfRule type="cellIs" dxfId="17078" priority="5331" operator="lessThan">
      <formula>$C$4</formula>
    </cfRule>
  </conditionalFormatting>
  <conditionalFormatting sqref="CH26">
    <cfRule type="cellIs" dxfId="17077" priority="5332" operator="lessThan">
      <formula>$C$4</formula>
    </cfRule>
  </conditionalFormatting>
  <conditionalFormatting sqref="CH26">
    <cfRule type="cellIs" dxfId="17076" priority="5333" operator="lessThan">
      <formula>$C$4</formula>
    </cfRule>
  </conditionalFormatting>
  <conditionalFormatting sqref="CH27">
    <cfRule type="cellIs" dxfId="17075" priority="5334" operator="lessThan">
      <formula>$C$4</formula>
    </cfRule>
  </conditionalFormatting>
  <conditionalFormatting sqref="CH27">
    <cfRule type="cellIs" dxfId="17074" priority="5335" operator="lessThan">
      <formula>$C$4</formula>
    </cfRule>
  </conditionalFormatting>
  <conditionalFormatting sqref="CH28">
    <cfRule type="cellIs" dxfId="17073" priority="5336" operator="lessThan">
      <formula>$C$4</formula>
    </cfRule>
  </conditionalFormatting>
  <conditionalFormatting sqref="CH28">
    <cfRule type="cellIs" dxfId="17072" priority="5337" operator="lessThan">
      <formula>$C$4</formula>
    </cfRule>
  </conditionalFormatting>
  <conditionalFormatting sqref="CH29">
    <cfRule type="cellIs" dxfId="17071" priority="5338" operator="lessThan">
      <formula>$C$4</formula>
    </cfRule>
  </conditionalFormatting>
  <conditionalFormatting sqref="CH29">
    <cfRule type="cellIs" dxfId="17070" priority="5339" operator="lessThan">
      <formula>$C$4</formula>
    </cfRule>
  </conditionalFormatting>
  <conditionalFormatting sqref="CH30">
    <cfRule type="cellIs" dxfId="17069" priority="5340" operator="lessThan">
      <formula>$C$4</formula>
    </cfRule>
  </conditionalFormatting>
  <conditionalFormatting sqref="CH30">
    <cfRule type="cellIs" dxfId="17068" priority="5341" operator="lessThan">
      <formula>$C$4</formula>
    </cfRule>
  </conditionalFormatting>
  <conditionalFormatting sqref="CH31">
    <cfRule type="cellIs" dxfId="17067" priority="5342" operator="lessThan">
      <formula>$C$4</formula>
    </cfRule>
  </conditionalFormatting>
  <conditionalFormatting sqref="CH31">
    <cfRule type="cellIs" dxfId="17066" priority="5343" operator="lessThan">
      <formula>$C$4</formula>
    </cfRule>
  </conditionalFormatting>
  <conditionalFormatting sqref="CH32">
    <cfRule type="cellIs" dxfId="17065" priority="5344" operator="lessThan">
      <formula>$C$4</formula>
    </cfRule>
  </conditionalFormatting>
  <conditionalFormatting sqref="CH32">
    <cfRule type="cellIs" dxfId="17064" priority="5345" operator="lessThan">
      <formula>$C$4</formula>
    </cfRule>
  </conditionalFormatting>
  <conditionalFormatting sqref="CH33">
    <cfRule type="cellIs" dxfId="17063" priority="5346" operator="lessThan">
      <formula>$C$4</formula>
    </cfRule>
  </conditionalFormatting>
  <conditionalFormatting sqref="CH33">
    <cfRule type="cellIs" dxfId="17062" priority="5347" operator="lessThan">
      <formula>$C$4</formula>
    </cfRule>
  </conditionalFormatting>
  <conditionalFormatting sqref="CH34">
    <cfRule type="cellIs" dxfId="17061" priority="5348" operator="lessThan">
      <formula>$C$4</formula>
    </cfRule>
  </conditionalFormatting>
  <conditionalFormatting sqref="CH34">
    <cfRule type="cellIs" dxfId="17060" priority="5349" operator="lessThan">
      <formula>$C$4</formula>
    </cfRule>
  </conditionalFormatting>
  <conditionalFormatting sqref="CH35">
    <cfRule type="cellIs" dxfId="17059" priority="5350" operator="lessThan">
      <formula>$C$4</formula>
    </cfRule>
  </conditionalFormatting>
  <conditionalFormatting sqref="CH35">
    <cfRule type="cellIs" dxfId="17058" priority="5351" operator="lessThan">
      <formula>$C$4</formula>
    </cfRule>
  </conditionalFormatting>
  <conditionalFormatting sqref="CH36">
    <cfRule type="cellIs" dxfId="17057" priority="5352" operator="lessThan">
      <formula>$C$4</formula>
    </cfRule>
  </conditionalFormatting>
  <conditionalFormatting sqref="CH36">
    <cfRule type="cellIs" dxfId="17056" priority="5353" operator="lessThan">
      <formula>$C$4</formula>
    </cfRule>
  </conditionalFormatting>
  <conditionalFormatting sqref="CH37">
    <cfRule type="cellIs" dxfId="17055" priority="5354" operator="lessThan">
      <formula>$C$4</formula>
    </cfRule>
  </conditionalFormatting>
  <conditionalFormatting sqref="CH37">
    <cfRule type="cellIs" dxfId="17054" priority="5355" operator="lessThan">
      <formula>$C$4</formula>
    </cfRule>
  </conditionalFormatting>
  <conditionalFormatting sqref="CH38">
    <cfRule type="cellIs" dxfId="17053" priority="5356" operator="lessThan">
      <formula>$C$4</formula>
    </cfRule>
  </conditionalFormatting>
  <conditionalFormatting sqref="CH38">
    <cfRule type="cellIs" dxfId="17052" priority="5357" operator="lessThan">
      <formula>$C$4</formula>
    </cfRule>
  </conditionalFormatting>
  <conditionalFormatting sqref="CH39">
    <cfRule type="cellIs" dxfId="17051" priority="5358" operator="lessThan">
      <formula>$C$4</formula>
    </cfRule>
  </conditionalFormatting>
  <conditionalFormatting sqref="CH39">
    <cfRule type="cellIs" dxfId="17050" priority="5359" operator="lessThan">
      <formula>$C$4</formula>
    </cfRule>
  </conditionalFormatting>
  <conditionalFormatting sqref="CH40">
    <cfRule type="cellIs" dxfId="17049" priority="5360" operator="lessThan">
      <formula>$C$4</formula>
    </cfRule>
  </conditionalFormatting>
  <conditionalFormatting sqref="CH40">
    <cfRule type="cellIs" dxfId="17048" priority="5361" operator="lessThan">
      <formula>$C$4</formula>
    </cfRule>
  </conditionalFormatting>
  <conditionalFormatting sqref="CH41">
    <cfRule type="cellIs" dxfId="17047" priority="5362" operator="lessThan">
      <formula>$C$4</formula>
    </cfRule>
  </conditionalFormatting>
  <conditionalFormatting sqref="CH41">
    <cfRule type="cellIs" dxfId="17046" priority="5363" operator="lessThan">
      <formula>$C$4</formula>
    </cfRule>
  </conditionalFormatting>
  <conditionalFormatting sqref="CH42">
    <cfRule type="cellIs" dxfId="17045" priority="5364" operator="lessThan">
      <formula>$C$4</formula>
    </cfRule>
  </conditionalFormatting>
  <conditionalFormatting sqref="CH42">
    <cfRule type="cellIs" dxfId="17044" priority="5365" operator="lessThan">
      <formula>$C$4</formula>
    </cfRule>
  </conditionalFormatting>
  <conditionalFormatting sqref="CH43">
    <cfRule type="cellIs" dxfId="17043" priority="5366" operator="lessThan">
      <formula>$C$4</formula>
    </cfRule>
  </conditionalFormatting>
  <conditionalFormatting sqref="CH43">
    <cfRule type="cellIs" dxfId="17042" priority="5367" operator="lessThan">
      <formula>$C$4</formula>
    </cfRule>
  </conditionalFormatting>
  <conditionalFormatting sqref="CH44">
    <cfRule type="cellIs" dxfId="17041" priority="5368" operator="lessThan">
      <formula>$C$4</formula>
    </cfRule>
  </conditionalFormatting>
  <conditionalFormatting sqref="CH44">
    <cfRule type="cellIs" dxfId="17040" priority="5369" operator="lessThan">
      <formula>$C$4</formula>
    </cfRule>
  </conditionalFormatting>
  <conditionalFormatting sqref="CH45">
    <cfRule type="cellIs" dxfId="17039" priority="5370" operator="lessThan">
      <formula>$C$4</formula>
    </cfRule>
  </conditionalFormatting>
  <conditionalFormatting sqref="CH45">
    <cfRule type="cellIs" dxfId="17038" priority="5371" operator="lessThan">
      <formula>$C$4</formula>
    </cfRule>
  </conditionalFormatting>
  <conditionalFormatting sqref="CH46">
    <cfRule type="cellIs" dxfId="17037" priority="5372" operator="lessThan">
      <formula>$C$4</formula>
    </cfRule>
  </conditionalFormatting>
  <conditionalFormatting sqref="CH46">
    <cfRule type="cellIs" dxfId="17036" priority="5373" operator="lessThan">
      <formula>$C$4</formula>
    </cfRule>
  </conditionalFormatting>
  <conditionalFormatting sqref="CH47">
    <cfRule type="cellIs" dxfId="17035" priority="5374" operator="lessThan">
      <formula>$C$4</formula>
    </cfRule>
  </conditionalFormatting>
  <conditionalFormatting sqref="CH47">
    <cfRule type="cellIs" dxfId="17034" priority="5375" operator="lessThan">
      <formula>$C$4</formula>
    </cfRule>
  </conditionalFormatting>
  <conditionalFormatting sqref="CH48">
    <cfRule type="cellIs" dxfId="17033" priority="5376" operator="lessThan">
      <formula>$C$4</formula>
    </cfRule>
  </conditionalFormatting>
  <conditionalFormatting sqref="CH48">
    <cfRule type="cellIs" dxfId="17032" priority="5377" operator="lessThan">
      <formula>$C$4</formula>
    </cfRule>
  </conditionalFormatting>
  <conditionalFormatting sqref="CH49">
    <cfRule type="cellIs" dxfId="17031" priority="5378" operator="lessThan">
      <formula>$C$4</formula>
    </cfRule>
  </conditionalFormatting>
  <conditionalFormatting sqref="CH49">
    <cfRule type="cellIs" dxfId="17030" priority="5379" operator="lessThan">
      <formula>$C$4</formula>
    </cfRule>
  </conditionalFormatting>
  <conditionalFormatting sqref="CH50">
    <cfRule type="cellIs" dxfId="17029" priority="5380" operator="lessThan">
      <formula>$C$4</formula>
    </cfRule>
  </conditionalFormatting>
  <conditionalFormatting sqref="CH50">
    <cfRule type="cellIs" dxfId="17028" priority="5381" operator="lessThan">
      <formula>$C$4</formula>
    </cfRule>
  </conditionalFormatting>
  <conditionalFormatting sqref="CH51">
    <cfRule type="cellIs" dxfId="17027" priority="5382" operator="lessThan">
      <formula>$C$4</formula>
    </cfRule>
  </conditionalFormatting>
  <conditionalFormatting sqref="CH51">
    <cfRule type="cellIs" dxfId="17026" priority="5383" operator="lessThan">
      <formula>$C$4</formula>
    </cfRule>
  </conditionalFormatting>
  <conditionalFormatting sqref="CH52">
    <cfRule type="cellIs" dxfId="17025" priority="5384" operator="lessThan">
      <formula>$C$4</formula>
    </cfRule>
  </conditionalFormatting>
  <conditionalFormatting sqref="CH52">
    <cfRule type="cellIs" dxfId="17024" priority="5385" operator="lessThan">
      <formula>$C$4</formula>
    </cfRule>
  </conditionalFormatting>
  <conditionalFormatting sqref="CH53">
    <cfRule type="cellIs" dxfId="17023" priority="5386" operator="lessThan">
      <formula>$C$4</formula>
    </cfRule>
  </conditionalFormatting>
  <conditionalFormatting sqref="CH53">
    <cfRule type="cellIs" dxfId="17022" priority="5387" operator="lessThan">
      <formula>$C$4</formula>
    </cfRule>
  </conditionalFormatting>
  <conditionalFormatting sqref="CH54">
    <cfRule type="cellIs" dxfId="17021" priority="5388" operator="lessThan">
      <formula>$C$4</formula>
    </cfRule>
  </conditionalFormatting>
  <conditionalFormatting sqref="CH54">
    <cfRule type="cellIs" dxfId="17020" priority="5389" operator="lessThan">
      <formula>$C$4</formula>
    </cfRule>
  </conditionalFormatting>
  <conditionalFormatting sqref="CH55">
    <cfRule type="cellIs" dxfId="17019" priority="5390" operator="lessThan">
      <formula>$C$4</formula>
    </cfRule>
  </conditionalFormatting>
  <conditionalFormatting sqref="CH55">
    <cfRule type="cellIs" dxfId="17018" priority="5391" operator="lessThan">
      <formula>$C$4</formula>
    </cfRule>
  </conditionalFormatting>
  <conditionalFormatting sqref="CH56">
    <cfRule type="cellIs" dxfId="17017" priority="5392" operator="lessThan">
      <formula>$C$4</formula>
    </cfRule>
  </conditionalFormatting>
  <conditionalFormatting sqref="CH56">
    <cfRule type="cellIs" dxfId="17016" priority="5393" operator="lessThan">
      <formula>$C$4</formula>
    </cfRule>
  </conditionalFormatting>
  <conditionalFormatting sqref="CH57">
    <cfRule type="cellIs" dxfId="17015" priority="5394" operator="lessThan">
      <formula>$C$4</formula>
    </cfRule>
  </conditionalFormatting>
  <conditionalFormatting sqref="CH57">
    <cfRule type="cellIs" dxfId="17014" priority="5395" operator="lessThan">
      <formula>$C$4</formula>
    </cfRule>
  </conditionalFormatting>
  <conditionalFormatting sqref="CH58">
    <cfRule type="cellIs" dxfId="17013" priority="5396" operator="lessThan">
      <formula>$C$4</formula>
    </cfRule>
  </conditionalFormatting>
  <conditionalFormatting sqref="CH58">
    <cfRule type="cellIs" dxfId="17012" priority="5397" operator="lessThan">
      <formula>$C$4</formula>
    </cfRule>
  </conditionalFormatting>
  <conditionalFormatting sqref="CH59">
    <cfRule type="cellIs" dxfId="17011" priority="5398" operator="lessThan">
      <formula>$C$4</formula>
    </cfRule>
  </conditionalFormatting>
  <conditionalFormatting sqref="CH59">
    <cfRule type="cellIs" dxfId="17010" priority="5399" operator="lessThan">
      <formula>$C$4</formula>
    </cfRule>
  </conditionalFormatting>
  <conditionalFormatting sqref="CH60">
    <cfRule type="cellIs" dxfId="17009" priority="5400" operator="lessThan">
      <formula>$C$4</formula>
    </cfRule>
  </conditionalFormatting>
  <conditionalFormatting sqref="CH60">
    <cfRule type="cellIs" dxfId="17008" priority="5401" operator="lessThan">
      <formula>$C$4</formula>
    </cfRule>
  </conditionalFormatting>
  <conditionalFormatting sqref="CI11">
    <cfRule type="cellIs" dxfId="17007" priority="5402" operator="lessThan">
      <formula>$C$4</formula>
    </cfRule>
  </conditionalFormatting>
  <conditionalFormatting sqref="CI11">
    <cfRule type="cellIs" dxfId="17006" priority="5403" operator="lessThan">
      <formula>$C$4</formula>
    </cfRule>
  </conditionalFormatting>
  <conditionalFormatting sqref="CI12">
    <cfRule type="cellIs" dxfId="17005" priority="5404" operator="lessThan">
      <formula>$C$4</formula>
    </cfRule>
  </conditionalFormatting>
  <conditionalFormatting sqref="CI12">
    <cfRule type="cellIs" dxfId="17004" priority="5405" operator="lessThan">
      <formula>$C$4</formula>
    </cfRule>
  </conditionalFormatting>
  <conditionalFormatting sqref="CI13">
    <cfRule type="cellIs" dxfId="17003" priority="5406" operator="lessThan">
      <formula>$C$4</formula>
    </cfRule>
  </conditionalFormatting>
  <conditionalFormatting sqref="CI13">
    <cfRule type="cellIs" dxfId="17002" priority="5407" operator="lessThan">
      <formula>$C$4</formula>
    </cfRule>
  </conditionalFormatting>
  <conditionalFormatting sqref="CI14">
    <cfRule type="cellIs" dxfId="17001" priority="5408" operator="lessThan">
      <formula>$C$4</formula>
    </cfRule>
  </conditionalFormatting>
  <conditionalFormatting sqref="CI14">
    <cfRule type="cellIs" dxfId="17000" priority="5409" operator="lessThan">
      <formula>$C$4</formula>
    </cfRule>
  </conditionalFormatting>
  <conditionalFormatting sqref="CI15">
    <cfRule type="cellIs" dxfId="16999" priority="5410" operator="lessThan">
      <formula>$C$4</formula>
    </cfRule>
  </conditionalFormatting>
  <conditionalFormatting sqref="CI15">
    <cfRule type="cellIs" dxfId="16998" priority="5411" operator="lessThan">
      <formula>$C$4</formula>
    </cfRule>
  </conditionalFormatting>
  <conditionalFormatting sqref="CI16">
    <cfRule type="cellIs" dxfId="16997" priority="5412" operator="lessThan">
      <formula>$C$4</formula>
    </cfRule>
  </conditionalFormatting>
  <conditionalFormatting sqref="CI16">
    <cfRule type="cellIs" dxfId="16996" priority="5413" operator="lessThan">
      <formula>$C$4</formula>
    </cfRule>
  </conditionalFormatting>
  <conditionalFormatting sqref="CI17">
    <cfRule type="cellIs" dxfId="16995" priority="5414" operator="lessThan">
      <formula>$C$4</formula>
    </cfRule>
  </conditionalFormatting>
  <conditionalFormatting sqref="CI17">
    <cfRule type="cellIs" dxfId="16994" priority="5415" operator="lessThan">
      <formula>$C$4</formula>
    </cfRule>
  </conditionalFormatting>
  <conditionalFormatting sqref="CI18">
    <cfRule type="cellIs" dxfId="16993" priority="5416" operator="lessThan">
      <formula>$C$4</formula>
    </cfRule>
  </conditionalFormatting>
  <conditionalFormatting sqref="CI18">
    <cfRule type="cellIs" dxfId="16992" priority="5417" operator="lessThan">
      <formula>$C$4</formula>
    </cfRule>
  </conditionalFormatting>
  <conditionalFormatting sqref="CI19">
    <cfRule type="cellIs" dxfId="16991" priority="5418" operator="lessThan">
      <formula>$C$4</formula>
    </cfRule>
  </conditionalFormatting>
  <conditionalFormatting sqref="CI19">
    <cfRule type="cellIs" dxfId="16990" priority="5419" operator="lessThan">
      <formula>$C$4</formula>
    </cfRule>
  </conditionalFormatting>
  <conditionalFormatting sqref="CI20">
    <cfRule type="cellIs" dxfId="16989" priority="5420" operator="lessThan">
      <formula>$C$4</formula>
    </cfRule>
  </conditionalFormatting>
  <conditionalFormatting sqref="CI20">
    <cfRule type="cellIs" dxfId="16988" priority="5421" operator="lessThan">
      <formula>$C$4</formula>
    </cfRule>
  </conditionalFormatting>
  <conditionalFormatting sqref="CI21">
    <cfRule type="cellIs" dxfId="16987" priority="5422" operator="lessThan">
      <formula>$C$4</formula>
    </cfRule>
  </conditionalFormatting>
  <conditionalFormatting sqref="CI21">
    <cfRule type="cellIs" dxfId="16986" priority="5423" operator="lessThan">
      <formula>$C$4</formula>
    </cfRule>
  </conditionalFormatting>
  <conditionalFormatting sqref="CI22">
    <cfRule type="cellIs" dxfId="16985" priority="5424" operator="lessThan">
      <formula>$C$4</formula>
    </cfRule>
  </conditionalFormatting>
  <conditionalFormatting sqref="CI22">
    <cfRule type="cellIs" dxfId="16984" priority="5425" operator="lessThan">
      <formula>$C$4</formula>
    </cfRule>
  </conditionalFormatting>
  <conditionalFormatting sqref="CI23">
    <cfRule type="cellIs" dxfId="16983" priority="5426" operator="lessThan">
      <formula>$C$4</formula>
    </cfRule>
  </conditionalFormatting>
  <conditionalFormatting sqref="CI23">
    <cfRule type="cellIs" dxfId="16982" priority="5427" operator="lessThan">
      <formula>$C$4</formula>
    </cfRule>
  </conditionalFormatting>
  <conditionalFormatting sqref="CI24">
    <cfRule type="cellIs" dxfId="16981" priority="5428" operator="lessThan">
      <formula>$C$4</formula>
    </cfRule>
  </conditionalFormatting>
  <conditionalFormatting sqref="CI24">
    <cfRule type="cellIs" dxfId="16980" priority="5429" operator="lessThan">
      <formula>$C$4</formula>
    </cfRule>
  </conditionalFormatting>
  <conditionalFormatting sqref="CI25">
    <cfRule type="cellIs" dxfId="16979" priority="5430" operator="lessThan">
      <formula>$C$4</formula>
    </cfRule>
  </conditionalFormatting>
  <conditionalFormatting sqref="CI25">
    <cfRule type="cellIs" dxfId="16978" priority="5431" operator="lessThan">
      <formula>$C$4</formula>
    </cfRule>
  </conditionalFormatting>
  <conditionalFormatting sqref="CI26">
    <cfRule type="cellIs" dxfId="16977" priority="5432" operator="lessThan">
      <formula>$C$4</formula>
    </cfRule>
  </conditionalFormatting>
  <conditionalFormatting sqref="CI26">
    <cfRule type="cellIs" dxfId="16976" priority="5433" operator="lessThan">
      <formula>$C$4</formula>
    </cfRule>
  </conditionalFormatting>
  <conditionalFormatting sqref="CI27">
    <cfRule type="cellIs" dxfId="16975" priority="5434" operator="lessThan">
      <formula>$C$4</formula>
    </cfRule>
  </conditionalFormatting>
  <conditionalFormatting sqref="CI27">
    <cfRule type="cellIs" dxfId="16974" priority="5435" operator="lessThan">
      <formula>$C$4</formula>
    </cfRule>
  </conditionalFormatting>
  <conditionalFormatting sqref="CI28">
    <cfRule type="cellIs" dxfId="16973" priority="5436" operator="lessThan">
      <formula>$C$4</formula>
    </cfRule>
  </conditionalFormatting>
  <conditionalFormatting sqref="CI28">
    <cfRule type="cellIs" dxfId="16972" priority="5437" operator="lessThan">
      <formula>$C$4</formula>
    </cfRule>
  </conditionalFormatting>
  <conditionalFormatting sqref="CI29">
    <cfRule type="cellIs" dxfId="16971" priority="5438" operator="lessThan">
      <formula>$C$4</formula>
    </cfRule>
  </conditionalFormatting>
  <conditionalFormatting sqref="CI29">
    <cfRule type="cellIs" dxfId="16970" priority="5439" operator="lessThan">
      <formula>$C$4</formula>
    </cfRule>
  </conditionalFormatting>
  <conditionalFormatting sqref="CI30">
    <cfRule type="cellIs" dxfId="16969" priority="5440" operator="lessThan">
      <formula>$C$4</formula>
    </cfRule>
  </conditionalFormatting>
  <conditionalFormatting sqref="CI30">
    <cfRule type="cellIs" dxfId="16968" priority="5441" operator="lessThan">
      <formula>$C$4</formula>
    </cfRule>
  </conditionalFormatting>
  <conditionalFormatting sqref="CI31">
    <cfRule type="cellIs" dxfId="16967" priority="5442" operator="lessThan">
      <formula>$C$4</formula>
    </cfRule>
  </conditionalFormatting>
  <conditionalFormatting sqref="CI31">
    <cfRule type="cellIs" dxfId="16966" priority="5443" operator="lessThan">
      <formula>$C$4</formula>
    </cfRule>
  </conditionalFormatting>
  <conditionalFormatting sqref="CI32">
    <cfRule type="cellIs" dxfId="16965" priority="5444" operator="lessThan">
      <formula>$C$4</formula>
    </cfRule>
  </conditionalFormatting>
  <conditionalFormatting sqref="CI32">
    <cfRule type="cellIs" dxfId="16964" priority="5445" operator="lessThan">
      <formula>$C$4</formula>
    </cfRule>
  </conditionalFormatting>
  <conditionalFormatting sqref="CI33">
    <cfRule type="cellIs" dxfId="16963" priority="5446" operator="lessThan">
      <formula>$C$4</formula>
    </cfRule>
  </conditionalFormatting>
  <conditionalFormatting sqref="CI33">
    <cfRule type="cellIs" dxfId="16962" priority="5447" operator="lessThan">
      <formula>$C$4</formula>
    </cfRule>
  </conditionalFormatting>
  <conditionalFormatting sqref="CI34">
    <cfRule type="cellIs" dxfId="16961" priority="5448" operator="lessThan">
      <formula>$C$4</formula>
    </cfRule>
  </conditionalFormatting>
  <conditionalFormatting sqref="CI34">
    <cfRule type="cellIs" dxfId="16960" priority="5449" operator="lessThan">
      <formula>$C$4</formula>
    </cfRule>
  </conditionalFormatting>
  <conditionalFormatting sqref="CI35">
    <cfRule type="cellIs" dxfId="16959" priority="5450" operator="lessThan">
      <formula>$C$4</formula>
    </cfRule>
  </conditionalFormatting>
  <conditionalFormatting sqref="CI35">
    <cfRule type="cellIs" dxfId="16958" priority="5451" operator="lessThan">
      <formula>$C$4</formula>
    </cfRule>
  </conditionalFormatting>
  <conditionalFormatting sqref="CI36">
    <cfRule type="cellIs" dxfId="16957" priority="5452" operator="lessThan">
      <formula>$C$4</formula>
    </cfRule>
  </conditionalFormatting>
  <conditionalFormatting sqref="CI36">
    <cfRule type="cellIs" dxfId="16956" priority="5453" operator="lessThan">
      <formula>$C$4</formula>
    </cfRule>
  </conditionalFormatting>
  <conditionalFormatting sqref="CI37">
    <cfRule type="cellIs" dxfId="16955" priority="5454" operator="lessThan">
      <formula>$C$4</formula>
    </cfRule>
  </conditionalFormatting>
  <conditionalFormatting sqref="CI37">
    <cfRule type="cellIs" dxfId="16954" priority="5455" operator="lessThan">
      <formula>$C$4</formula>
    </cfRule>
  </conditionalFormatting>
  <conditionalFormatting sqref="CI38">
    <cfRule type="cellIs" dxfId="16953" priority="5456" operator="lessThan">
      <formula>$C$4</formula>
    </cfRule>
  </conditionalFormatting>
  <conditionalFormatting sqref="CI38">
    <cfRule type="cellIs" dxfId="16952" priority="5457" operator="lessThan">
      <formula>$C$4</formula>
    </cfRule>
  </conditionalFormatting>
  <conditionalFormatting sqref="CI39">
    <cfRule type="cellIs" dxfId="16951" priority="5458" operator="lessThan">
      <formula>$C$4</formula>
    </cfRule>
  </conditionalFormatting>
  <conditionalFormatting sqref="CI39">
    <cfRule type="cellIs" dxfId="16950" priority="5459" operator="lessThan">
      <formula>$C$4</formula>
    </cfRule>
  </conditionalFormatting>
  <conditionalFormatting sqref="CI40">
    <cfRule type="cellIs" dxfId="16949" priority="5460" operator="lessThan">
      <formula>$C$4</formula>
    </cfRule>
  </conditionalFormatting>
  <conditionalFormatting sqref="CI40">
    <cfRule type="cellIs" dxfId="16948" priority="5461" operator="lessThan">
      <formula>$C$4</formula>
    </cfRule>
  </conditionalFormatting>
  <conditionalFormatting sqref="CI41">
    <cfRule type="cellIs" dxfId="16947" priority="5462" operator="lessThan">
      <formula>$C$4</formula>
    </cfRule>
  </conditionalFormatting>
  <conditionalFormatting sqref="CI41">
    <cfRule type="cellIs" dxfId="16946" priority="5463" operator="lessThan">
      <formula>$C$4</formula>
    </cfRule>
  </conditionalFormatting>
  <conditionalFormatting sqref="CI42">
    <cfRule type="cellIs" dxfId="16945" priority="5464" operator="lessThan">
      <formula>$C$4</formula>
    </cfRule>
  </conditionalFormatting>
  <conditionalFormatting sqref="CI42">
    <cfRule type="cellIs" dxfId="16944" priority="5465" operator="lessThan">
      <formula>$C$4</formula>
    </cfRule>
  </conditionalFormatting>
  <conditionalFormatting sqref="CI43">
    <cfRule type="cellIs" dxfId="16943" priority="5466" operator="lessThan">
      <formula>$C$4</formula>
    </cfRule>
  </conditionalFormatting>
  <conditionalFormatting sqref="CI43">
    <cfRule type="cellIs" dxfId="16942" priority="5467" operator="lessThan">
      <formula>$C$4</formula>
    </cfRule>
  </conditionalFormatting>
  <conditionalFormatting sqref="CI44">
    <cfRule type="cellIs" dxfId="16941" priority="5468" operator="lessThan">
      <formula>$C$4</formula>
    </cfRule>
  </conditionalFormatting>
  <conditionalFormatting sqref="CI44">
    <cfRule type="cellIs" dxfId="16940" priority="5469" operator="lessThan">
      <formula>$C$4</formula>
    </cfRule>
  </conditionalFormatting>
  <conditionalFormatting sqref="CI45">
    <cfRule type="cellIs" dxfId="16939" priority="5470" operator="lessThan">
      <formula>$C$4</formula>
    </cfRule>
  </conditionalFormatting>
  <conditionalFormatting sqref="CI45">
    <cfRule type="cellIs" dxfId="16938" priority="5471" operator="lessThan">
      <formula>$C$4</formula>
    </cfRule>
  </conditionalFormatting>
  <conditionalFormatting sqref="CI46">
    <cfRule type="cellIs" dxfId="16937" priority="5472" operator="lessThan">
      <formula>$C$4</formula>
    </cfRule>
  </conditionalFormatting>
  <conditionalFormatting sqref="CI46">
    <cfRule type="cellIs" dxfId="16936" priority="5473" operator="lessThan">
      <formula>$C$4</formula>
    </cfRule>
  </conditionalFormatting>
  <conditionalFormatting sqref="CI47">
    <cfRule type="cellIs" dxfId="16935" priority="5474" operator="lessThan">
      <formula>$C$4</formula>
    </cfRule>
  </conditionalFormatting>
  <conditionalFormatting sqref="CI47">
    <cfRule type="cellIs" dxfId="16934" priority="5475" operator="lessThan">
      <formula>$C$4</formula>
    </cfRule>
  </conditionalFormatting>
  <conditionalFormatting sqref="CI48">
    <cfRule type="cellIs" dxfId="16933" priority="5476" operator="lessThan">
      <formula>$C$4</formula>
    </cfRule>
  </conditionalFormatting>
  <conditionalFormatting sqref="CI48">
    <cfRule type="cellIs" dxfId="16932" priority="5477" operator="lessThan">
      <formula>$C$4</formula>
    </cfRule>
  </conditionalFormatting>
  <conditionalFormatting sqref="CI49">
    <cfRule type="cellIs" dxfId="16931" priority="5478" operator="lessThan">
      <formula>$C$4</formula>
    </cfRule>
  </conditionalFormatting>
  <conditionalFormatting sqref="CI49">
    <cfRule type="cellIs" dxfId="16930" priority="5479" operator="lessThan">
      <formula>$C$4</formula>
    </cfRule>
  </conditionalFormatting>
  <conditionalFormatting sqref="CI50">
    <cfRule type="cellIs" dxfId="16929" priority="5480" operator="lessThan">
      <formula>$C$4</formula>
    </cfRule>
  </conditionalFormatting>
  <conditionalFormatting sqref="CI50">
    <cfRule type="cellIs" dxfId="16928" priority="5481" operator="lessThan">
      <formula>$C$4</formula>
    </cfRule>
  </conditionalFormatting>
  <conditionalFormatting sqref="CI51">
    <cfRule type="cellIs" dxfId="16927" priority="5482" operator="lessThan">
      <formula>$C$4</formula>
    </cfRule>
  </conditionalFormatting>
  <conditionalFormatting sqref="CI51">
    <cfRule type="cellIs" dxfId="16926" priority="5483" operator="lessThan">
      <formula>$C$4</formula>
    </cfRule>
  </conditionalFormatting>
  <conditionalFormatting sqref="CI52">
    <cfRule type="cellIs" dxfId="16925" priority="5484" operator="lessThan">
      <formula>$C$4</formula>
    </cfRule>
  </conditionalFormatting>
  <conditionalFormatting sqref="CI52">
    <cfRule type="cellIs" dxfId="16924" priority="5485" operator="lessThan">
      <formula>$C$4</formula>
    </cfRule>
  </conditionalFormatting>
  <conditionalFormatting sqref="CI53">
    <cfRule type="cellIs" dxfId="16923" priority="5486" operator="lessThan">
      <formula>$C$4</formula>
    </cfRule>
  </conditionalFormatting>
  <conditionalFormatting sqref="CI53">
    <cfRule type="cellIs" dxfId="16922" priority="5487" operator="lessThan">
      <formula>$C$4</formula>
    </cfRule>
  </conditionalFormatting>
  <conditionalFormatting sqref="CI54">
    <cfRule type="cellIs" dxfId="16921" priority="5488" operator="lessThan">
      <formula>$C$4</formula>
    </cfRule>
  </conditionalFormatting>
  <conditionalFormatting sqref="CI54">
    <cfRule type="cellIs" dxfId="16920" priority="5489" operator="lessThan">
      <formula>$C$4</formula>
    </cfRule>
  </conditionalFormatting>
  <conditionalFormatting sqref="CI55">
    <cfRule type="cellIs" dxfId="16919" priority="5490" operator="lessThan">
      <formula>$C$4</formula>
    </cfRule>
  </conditionalFormatting>
  <conditionalFormatting sqref="CI55">
    <cfRule type="cellIs" dxfId="16918" priority="5491" operator="lessThan">
      <formula>$C$4</formula>
    </cfRule>
  </conditionalFormatting>
  <conditionalFormatting sqref="CI56">
    <cfRule type="cellIs" dxfId="16917" priority="5492" operator="lessThan">
      <formula>$C$4</formula>
    </cfRule>
  </conditionalFormatting>
  <conditionalFormatting sqref="CI56">
    <cfRule type="cellIs" dxfId="16916" priority="5493" operator="lessThan">
      <formula>$C$4</formula>
    </cfRule>
  </conditionalFormatting>
  <conditionalFormatting sqref="CI57">
    <cfRule type="cellIs" dxfId="16915" priority="5494" operator="lessThan">
      <formula>$C$4</formula>
    </cfRule>
  </conditionalFormatting>
  <conditionalFormatting sqref="CI57">
    <cfRule type="cellIs" dxfId="16914" priority="5495" operator="lessThan">
      <formula>$C$4</formula>
    </cfRule>
  </conditionalFormatting>
  <conditionalFormatting sqref="CI58">
    <cfRule type="cellIs" dxfId="16913" priority="5496" operator="lessThan">
      <formula>$C$4</formula>
    </cfRule>
  </conditionalFormatting>
  <conditionalFormatting sqref="CI58">
    <cfRule type="cellIs" dxfId="16912" priority="5497" operator="lessThan">
      <formula>$C$4</formula>
    </cfRule>
  </conditionalFormatting>
  <conditionalFormatting sqref="CI59">
    <cfRule type="cellIs" dxfId="16911" priority="5498" operator="lessThan">
      <formula>$C$4</formula>
    </cfRule>
  </conditionalFormatting>
  <conditionalFormatting sqref="CI59">
    <cfRule type="cellIs" dxfId="16910" priority="5499" operator="lessThan">
      <formula>$C$4</formula>
    </cfRule>
  </conditionalFormatting>
  <conditionalFormatting sqref="CI60">
    <cfRule type="cellIs" dxfId="16909" priority="5500" operator="lessThan">
      <formula>$C$4</formula>
    </cfRule>
  </conditionalFormatting>
  <conditionalFormatting sqref="CI60">
    <cfRule type="cellIs" dxfId="16908" priority="5501" operator="lessThan">
      <formula>$C$4</formula>
    </cfRule>
  </conditionalFormatting>
  <conditionalFormatting sqref="CJ11">
    <cfRule type="cellIs" dxfId="16907" priority="5502" operator="lessThan">
      <formula>$C$4</formula>
    </cfRule>
  </conditionalFormatting>
  <conditionalFormatting sqref="CJ11">
    <cfRule type="cellIs" dxfId="16906" priority="5503" operator="lessThan">
      <formula>$C$4</formula>
    </cfRule>
  </conditionalFormatting>
  <conditionalFormatting sqref="CJ12">
    <cfRule type="cellIs" dxfId="16905" priority="5504" operator="lessThan">
      <formula>$C$4</formula>
    </cfRule>
  </conditionalFormatting>
  <conditionalFormatting sqref="CJ12">
    <cfRule type="cellIs" dxfId="16904" priority="5505" operator="lessThan">
      <formula>$C$4</formula>
    </cfRule>
  </conditionalFormatting>
  <conditionalFormatting sqref="CJ13">
    <cfRule type="cellIs" dxfId="16903" priority="5506" operator="lessThan">
      <formula>$C$4</formula>
    </cfRule>
  </conditionalFormatting>
  <conditionalFormatting sqref="CJ13">
    <cfRule type="cellIs" dxfId="16902" priority="5507" operator="lessThan">
      <formula>$C$4</formula>
    </cfRule>
  </conditionalFormatting>
  <conditionalFormatting sqref="CJ14">
    <cfRule type="cellIs" dxfId="16901" priority="5508" operator="lessThan">
      <formula>$C$4</formula>
    </cfRule>
  </conditionalFormatting>
  <conditionalFormatting sqref="CJ14">
    <cfRule type="cellIs" dxfId="16900" priority="5509" operator="lessThan">
      <formula>$C$4</formula>
    </cfRule>
  </conditionalFormatting>
  <conditionalFormatting sqref="CJ15">
    <cfRule type="cellIs" dxfId="16899" priority="5510" operator="lessThan">
      <formula>$C$4</formula>
    </cfRule>
  </conditionalFormatting>
  <conditionalFormatting sqref="CJ15">
    <cfRule type="cellIs" dxfId="16898" priority="5511" operator="lessThan">
      <formula>$C$4</formula>
    </cfRule>
  </conditionalFormatting>
  <conditionalFormatting sqref="CJ16">
    <cfRule type="cellIs" dxfId="16897" priority="5512" operator="lessThan">
      <formula>$C$4</formula>
    </cfRule>
  </conditionalFormatting>
  <conditionalFormatting sqref="CJ16">
    <cfRule type="cellIs" dxfId="16896" priority="5513" operator="lessThan">
      <formula>$C$4</formula>
    </cfRule>
  </conditionalFormatting>
  <conditionalFormatting sqref="CJ17">
    <cfRule type="cellIs" dxfId="16895" priority="5514" operator="lessThan">
      <formula>$C$4</formula>
    </cfRule>
  </conditionalFormatting>
  <conditionalFormatting sqref="CJ17">
    <cfRule type="cellIs" dxfId="16894" priority="5515" operator="lessThan">
      <formula>$C$4</formula>
    </cfRule>
  </conditionalFormatting>
  <conditionalFormatting sqref="CJ18">
    <cfRule type="cellIs" dxfId="16893" priority="5516" operator="lessThan">
      <formula>$C$4</formula>
    </cfRule>
  </conditionalFormatting>
  <conditionalFormatting sqref="CJ18">
    <cfRule type="cellIs" dxfId="16892" priority="5517" operator="lessThan">
      <formula>$C$4</formula>
    </cfRule>
  </conditionalFormatting>
  <conditionalFormatting sqref="CJ19">
    <cfRule type="cellIs" dxfId="16891" priority="5518" operator="lessThan">
      <formula>$C$4</formula>
    </cfRule>
  </conditionalFormatting>
  <conditionalFormatting sqref="CJ19">
    <cfRule type="cellIs" dxfId="16890" priority="5519" operator="lessThan">
      <formula>$C$4</formula>
    </cfRule>
  </conditionalFormatting>
  <conditionalFormatting sqref="CJ20">
    <cfRule type="cellIs" dxfId="16889" priority="5520" operator="lessThan">
      <formula>$C$4</formula>
    </cfRule>
  </conditionalFormatting>
  <conditionalFormatting sqref="CJ20">
    <cfRule type="cellIs" dxfId="16888" priority="5521" operator="lessThan">
      <formula>$C$4</formula>
    </cfRule>
  </conditionalFormatting>
  <conditionalFormatting sqref="CJ21">
    <cfRule type="cellIs" dxfId="16887" priority="5522" operator="lessThan">
      <formula>$C$4</formula>
    </cfRule>
  </conditionalFormatting>
  <conditionalFormatting sqref="CJ21">
    <cfRule type="cellIs" dxfId="16886" priority="5523" operator="lessThan">
      <formula>$C$4</formula>
    </cfRule>
  </conditionalFormatting>
  <conditionalFormatting sqref="CJ22">
    <cfRule type="cellIs" dxfId="16885" priority="5524" operator="lessThan">
      <formula>$C$4</formula>
    </cfRule>
  </conditionalFormatting>
  <conditionalFormatting sqref="CJ22">
    <cfRule type="cellIs" dxfId="16884" priority="5525" operator="lessThan">
      <formula>$C$4</formula>
    </cfRule>
  </conditionalFormatting>
  <conditionalFormatting sqref="CJ23">
    <cfRule type="cellIs" dxfId="16883" priority="5526" operator="lessThan">
      <formula>$C$4</formula>
    </cfRule>
  </conditionalFormatting>
  <conditionalFormatting sqref="CJ23">
    <cfRule type="cellIs" dxfId="16882" priority="5527" operator="lessThan">
      <formula>$C$4</formula>
    </cfRule>
  </conditionalFormatting>
  <conditionalFormatting sqref="CJ24">
    <cfRule type="cellIs" dxfId="16881" priority="5528" operator="lessThan">
      <formula>$C$4</formula>
    </cfRule>
  </conditionalFormatting>
  <conditionalFormatting sqref="CJ24">
    <cfRule type="cellIs" dxfId="16880" priority="5529" operator="lessThan">
      <formula>$C$4</formula>
    </cfRule>
  </conditionalFormatting>
  <conditionalFormatting sqref="CJ25">
    <cfRule type="cellIs" dxfId="16879" priority="5530" operator="lessThan">
      <formula>$C$4</formula>
    </cfRule>
  </conditionalFormatting>
  <conditionalFormatting sqref="CJ25">
    <cfRule type="cellIs" dxfId="16878" priority="5531" operator="lessThan">
      <formula>$C$4</formula>
    </cfRule>
  </conditionalFormatting>
  <conditionalFormatting sqref="CJ26">
    <cfRule type="cellIs" dxfId="16877" priority="5532" operator="lessThan">
      <formula>$C$4</formula>
    </cfRule>
  </conditionalFormatting>
  <conditionalFormatting sqref="CJ26">
    <cfRule type="cellIs" dxfId="16876" priority="5533" operator="lessThan">
      <formula>$C$4</formula>
    </cfRule>
  </conditionalFormatting>
  <conditionalFormatting sqref="CJ27">
    <cfRule type="cellIs" dxfId="16875" priority="5534" operator="lessThan">
      <formula>$C$4</formula>
    </cfRule>
  </conditionalFormatting>
  <conditionalFormatting sqref="CJ27">
    <cfRule type="cellIs" dxfId="16874" priority="5535" operator="lessThan">
      <formula>$C$4</formula>
    </cfRule>
  </conditionalFormatting>
  <conditionalFormatting sqref="CJ28">
    <cfRule type="cellIs" dxfId="16873" priority="5536" operator="lessThan">
      <formula>$C$4</formula>
    </cfRule>
  </conditionalFormatting>
  <conditionalFormatting sqref="CJ28">
    <cfRule type="cellIs" dxfId="16872" priority="5537" operator="lessThan">
      <formula>$C$4</formula>
    </cfRule>
  </conditionalFormatting>
  <conditionalFormatting sqref="CJ29">
    <cfRule type="cellIs" dxfId="16871" priority="5538" operator="lessThan">
      <formula>$C$4</formula>
    </cfRule>
  </conditionalFormatting>
  <conditionalFormatting sqref="CJ29">
    <cfRule type="cellIs" dxfId="16870" priority="5539" operator="lessThan">
      <formula>$C$4</formula>
    </cfRule>
  </conditionalFormatting>
  <conditionalFormatting sqref="CJ30">
    <cfRule type="cellIs" dxfId="16869" priority="5540" operator="lessThan">
      <formula>$C$4</formula>
    </cfRule>
  </conditionalFormatting>
  <conditionalFormatting sqref="CJ30">
    <cfRule type="cellIs" dxfId="16868" priority="5541" operator="lessThan">
      <formula>$C$4</formula>
    </cfRule>
  </conditionalFormatting>
  <conditionalFormatting sqref="CJ31">
    <cfRule type="cellIs" dxfId="16867" priority="5542" operator="lessThan">
      <formula>$C$4</formula>
    </cfRule>
  </conditionalFormatting>
  <conditionalFormatting sqref="CJ31">
    <cfRule type="cellIs" dxfId="16866" priority="5543" operator="lessThan">
      <formula>$C$4</formula>
    </cfRule>
  </conditionalFormatting>
  <conditionalFormatting sqref="CJ32">
    <cfRule type="cellIs" dxfId="16865" priority="5544" operator="lessThan">
      <formula>$C$4</formula>
    </cfRule>
  </conditionalFormatting>
  <conditionalFormatting sqref="CJ32">
    <cfRule type="cellIs" dxfId="16864" priority="5545" operator="lessThan">
      <formula>$C$4</formula>
    </cfRule>
  </conditionalFormatting>
  <conditionalFormatting sqref="CJ33">
    <cfRule type="cellIs" dxfId="16863" priority="5546" operator="lessThan">
      <formula>$C$4</formula>
    </cfRule>
  </conditionalFormatting>
  <conditionalFormatting sqref="CJ33">
    <cfRule type="cellIs" dxfId="16862" priority="5547" operator="lessThan">
      <formula>$C$4</formula>
    </cfRule>
  </conditionalFormatting>
  <conditionalFormatting sqref="CJ34">
    <cfRule type="cellIs" dxfId="16861" priority="5548" operator="lessThan">
      <formula>$C$4</formula>
    </cfRule>
  </conditionalFormatting>
  <conditionalFormatting sqref="CJ34">
    <cfRule type="cellIs" dxfId="16860" priority="5549" operator="lessThan">
      <formula>$C$4</formula>
    </cfRule>
  </conditionalFormatting>
  <conditionalFormatting sqref="CJ35">
    <cfRule type="cellIs" dxfId="16859" priority="5550" operator="lessThan">
      <formula>$C$4</formula>
    </cfRule>
  </conditionalFormatting>
  <conditionalFormatting sqref="CJ35">
    <cfRule type="cellIs" dxfId="16858" priority="5551" operator="lessThan">
      <formula>$C$4</formula>
    </cfRule>
  </conditionalFormatting>
  <conditionalFormatting sqref="CJ36">
    <cfRule type="cellIs" dxfId="16857" priority="5552" operator="lessThan">
      <formula>$C$4</formula>
    </cfRule>
  </conditionalFormatting>
  <conditionalFormatting sqref="CJ36">
    <cfRule type="cellIs" dxfId="16856" priority="5553" operator="lessThan">
      <formula>$C$4</formula>
    </cfRule>
  </conditionalFormatting>
  <conditionalFormatting sqref="CJ37">
    <cfRule type="cellIs" dxfId="16855" priority="5554" operator="lessThan">
      <formula>$C$4</formula>
    </cfRule>
  </conditionalFormatting>
  <conditionalFormatting sqref="CJ37">
    <cfRule type="cellIs" dxfId="16854" priority="5555" operator="lessThan">
      <formula>$C$4</formula>
    </cfRule>
  </conditionalFormatting>
  <conditionalFormatting sqref="CJ38">
    <cfRule type="cellIs" dxfId="16853" priority="5556" operator="lessThan">
      <formula>$C$4</formula>
    </cfRule>
  </conditionalFormatting>
  <conditionalFormatting sqref="CJ38">
    <cfRule type="cellIs" dxfId="16852" priority="5557" operator="lessThan">
      <formula>$C$4</formula>
    </cfRule>
  </conditionalFormatting>
  <conditionalFormatting sqref="CJ39">
    <cfRule type="cellIs" dxfId="16851" priority="5558" operator="lessThan">
      <formula>$C$4</formula>
    </cfRule>
  </conditionalFormatting>
  <conditionalFormatting sqref="CJ39">
    <cfRule type="cellIs" dxfId="16850" priority="5559" operator="lessThan">
      <formula>$C$4</formula>
    </cfRule>
  </conditionalFormatting>
  <conditionalFormatting sqref="CJ40">
    <cfRule type="cellIs" dxfId="16849" priority="5560" operator="lessThan">
      <formula>$C$4</formula>
    </cfRule>
  </conditionalFormatting>
  <conditionalFormatting sqref="CJ40">
    <cfRule type="cellIs" dxfId="16848" priority="5561" operator="lessThan">
      <formula>$C$4</formula>
    </cfRule>
  </conditionalFormatting>
  <conditionalFormatting sqref="CJ41">
    <cfRule type="cellIs" dxfId="16847" priority="5562" operator="lessThan">
      <formula>$C$4</formula>
    </cfRule>
  </conditionalFormatting>
  <conditionalFormatting sqref="CJ41">
    <cfRule type="cellIs" dxfId="16846" priority="5563" operator="lessThan">
      <formula>$C$4</formula>
    </cfRule>
  </conditionalFormatting>
  <conditionalFormatting sqref="CJ42">
    <cfRule type="cellIs" dxfId="16845" priority="5564" operator="lessThan">
      <formula>$C$4</formula>
    </cfRule>
  </conditionalFormatting>
  <conditionalFormatting sqref="CJ42">
    <cfRule type="cellIs" dxfId="16844" priority="5565" operator="lessThan">
      <formula>$C$4</formula>
    </cfRule>
  </conditionalFormatting>
  <conditionalFormatting sqref="CJ43">
    <cfRule type="cellIs" dxfId="16843" priority="5566" operator="lessThan">
      <formula>$C$4</formula>
    </cfRule>
  </conditionalFormatting>
  <conditionalFormatting sqref="CJ43">
    <cfRule type="cellIs" dxfId="16842" priority="5567" operator="lessThan">
      <formula>$C$4</formula>
    </cfRule>
  </conditionalFormatting>
  <conditionalFormatting sqref="CJ44">
    <cfRule type="cellIs" dxfId="16841" priority="5568" operator="lessThan">
      <formula>$C$4</formula>
    </cfRule>
  </conditionalFormatting>
  <conditionalFormatting sqref="CJ44">
    <cfRule type="cellIs" dxfId="16840" priority="5569" operator="lessThan">
      <formula>$C$4</formula>
    </cfRule>
  </conditionalFormatting>
  <conditionalFormatting sqref="CJ45">
    <cfRule type="cellIs" dxfId="16839" priority="5570" operator="lessThan">
      <formula>$C$4</formula>
    </cfRule>
  </conditionalFormatting>
  <conditionalFormatting sqref="CJ45">
    <cfRule type="cellIs" dxfId="16838" priority="5571" operator="lessThan">
      <formula>$C$4</formula>
    </cfRule>
  </conditionalFormatting>
  <conditionalFormatting sqref="CJ46">
    <cfRule type="cellIs" dxfId="16837" priority="5572" operator="lessThan">
      <formula>$C$4</formula>
    </cfRule>
  </conditionalFormatting>
  <conditionalFormatting sqref="CJ46">
    <cfRule type="cellIs" dxfId="16836" priority="5573" operator="lessThan">
      <formula>$C$4</formula>
    </cfRule>
  </conditionalFormatting>
  <conditionalFormatting sqref="CJ47">
    <cfRule type="cellIs" dxfId="16835" priority="5574" operator="lessThan">
      <formula>$C$4</formula>
    </cfRule>
  </conditionalFormatting>
  <conditionalFormatting sqref="CJ47">
    <cfRule type="cellIs" dxfId="16834" priority="5575" operator="lessThan">
      <formula>$C$4</formula>
    </cfRule>
  </conditionalFormatting>
  <conditionalFormatting sqref="CJ48">
    <cfRule type="cellIs" dxfId="16833" priority="5576" operator="lessThan">
      <formula>$C$4</formula>
    </cfRule>
  </conditionalFormatting>
  <conditionalFormatting sqref="CJ48">
    <cfRule type="cellIs" dxfId="16832" priority="5577" operator="lessThan">
      <formula>$C$4</formula>
    </cfRule>
  </conditionalFormatting>
  <conditionalFormatting sqref="CJ49">
    <cfRule type="cellIs" dxfId="16831" priority="5578" operator="lessThan">
      <formula>$C$4</formula>
    </cfRule>
  </conditionalFormatting>
  <conditionalFormatting sqref="CJ49">
    <cfRule type="cellIs" dxfId="16830" priority="5579" operator="lessThan">
      <formula>$C$4</formula>
    </cfRule>
  </conditionalFormatting>
  <conditionalFormatting sqref="CJ50">
    <cfRule type="cellIs" dxfId="16829" priority="5580" operator="lessThan">
      <formula>$C$4</formula>
    </cfRule>
  </conditionalFormatting>
  <conditionalFormatting sqref="CJ50">
    <cfRule type="cellIs" dxfId="16828" priority="5581" operator="lessThan">
      <formula>$C$4</formula>
    </cfRule>
  </conditionalFormatting>
  <conditionalFormatting sqref="CJ51">
    <cfRule type="cellIs" dxfId="16827" priority="5582" operator="lessThan">
      <formula>$C$4</formula>
    </cfRule>
  </conditionalFormatting>
  <conditionalFormatting sqref="CJ51">
    <cfRule type="cellIs" dxfId="16826" priority="5583" operator="lessThan">
      <formula>$C$4</formula>
    </cfRule>
  </conditionalFormatting>
  <conditionalFormatting sqref="CJ52">
    <cfRule type="cellIs" dxfId="16825" priority="5584" operator="lessThan">
      <formula>$C$4</formula>
    </cfRule>
  </conditionalFormatting>
  <conditionalFormatting sqref="CJ52">
    <cfRule type="cellIs" dxfId="16824" priority="5585" operator="lessThan">
      <formula>$C$4</formula>
    </cfRule>
  </conditionalFormatting>
  <conditionalFormatting sqref="CJ53">
    <cfRule type="cellIs" dxfId="16823" priority="5586" operator="lessThan">
      <formula>$C$4</formula>
    </cfRule>
  </conditionalFormatting>
  <conditionalFormatting sqref="CJ53">
    <cfRule type="cellIs" dxfId="16822" priority="5587" operator="lessThan">
      <formula>$C$4</formula>
    </cfRule>
  </conditionalFormatting>
  <conditionalFormatting sqref="CJ54">
    <cfRule type="cellIs" dxfId="16821" priority="5588" operator="lessThan">
      <formula>$C$4</formula>
    </cfRule>
  </conditionalFormatting>
  <conditionalFormatting sqref="CJ54">
    <cfRule type="cellIs" dxfId="16820" priority="5589" operator="lessThan">
      <formula>$C$4</formula>
    </cfRule>
  </conditionalFormatting>
  <conditionalFormatting sqref="CJ55">
    <cfRule type="cellIs" dxfId="16819" priority="5590" operator="lessThan">
      <formula>$C$4</formula>
    </cfRule>
  </conditionalFormatting>
  <conditionalFormatting sqref="CJ55">
    <cfRule type="cellIs" dxfId="16818" priority="5591" operator="lessThan">
      <formula>$C$4</formula>
    </cfRule>
  </conditionalFormatting>
  <conditionalFormatting sqref="CJ56">
    <cfRule type="cellIs" dxfId="16817" priority="5592" operator="lessThan">
      <formula>$C$4</formula>
    </cfRule>
  </conditionalFormatting>
  <conditionalFormatting sqref="CJ56">
    <cfRule type="cellIs" dxfId="16816" priority="5593" operator="lessThan">
      <formula>$C$4</formula>
    </cfRule>
  </conditionalFormatting>
  <conditionalFormatting sqref="CJ57">
    <cfRule type="cellIs" dxfId="16815" priority="5594" operator="lessThan">
      <formula>$C$4</formula>
    </cfRule>
  </conditionalFormatting>
  <conditionalFormatting sqref="CJ57">
    <cfRule type="cellIs" dxfId="16814" priority="5595" operator="lessThan">
      <formula>$C$4</formula>
    </cfRule>
  </conditionalFormatting>
  <conditionalFormatting sqref="CJ58">
    <cfRule type="cellIs" dxfId="16813" priority="5596" operator="lessThan">
      <formula>$C$4</formula>
    </cfRule>
  </conditionalFormatting>
  <conditionalFormatting sqref="CJ58">
    <cfRule type="cellIs" dxfId="16812" priority="5597" operator="lessThan">
      <formula>$C$4</formula>
    </cfRule>
  </conditionalFormatting>
  <conditionalFormatting sqref="CJ59">
    <cfRule type="cellIs" dxfId="16811" priority="5598" operator="lessThan">
      <formula>$C$4</formula>
    </cfRule>
  </conditionalFormatting>
  <conditionalFormatting sqref="CJ59">
    <cfRule type="cellIs" dxfId="16810" priority="5599" operator="lessThan">
      <formula>$C$4</formula>
    </cfRule>
  </conditionalFormatting>
  <conditionalFormatting sqref="CJ60">
    <cfRule type="cellIs" dxfId="16809" priority="5600" operator="lessThan">
      <formula>$C$4</formula>
    </cfRule>
  </conditionalFormatting>
  <conditionalFormatting sqref="CJ60">
    <cfRule type="cellIs" dxfId="16808" priority="5601" operator="lessThan">
      <formula>$C$4</formula>
    </cfRule>
  </conditionalFormatting>
  <conditionalFormatting sqref="CK11">
    <cfRule type="cellIs" dxfId="16807" priority="5602" operator="lessThan">
      <formula>$C$4</formula>
    </cfRule>
  </conditionalFormatting>
  <conditionalFormatting sqref="CK11">
    <cfRule type="cellIs" dxfId="16806" priority="5603" operator="lessThan">
      <formula>$C$4</formula>
    </cfRule>
  </conditionalFormatting>
  <conditionalFormatting sqref="CK12">
    <cfRule type="cellIs" dxfId="16805" priority="5604" operator="lessThan">
      <formula>$C$4</formula>
    </cfRule>
  </conditionalFormatting>
  <conditionalFormatting sqref="CK12">
    <cfRule type="cellIs" dxfId="16804" priority="5605" operator="lessThan">
      <formula>$C$4</formula>
    </cfRule>
  </conditionalFormatting>
  <conditionalFormatting sqref="CK13">
    <cfRule type="cellIs" dxfId="16803" priority="5606" operator="lessThan">
      <formula>$C$4</formula>
    </cfRule>
  </conditionalFormatting>
  <conditionalFormatting sqref="CK13">
    <cfRule type="cellIs" dxfId="16802" priority="5607" operator="lessThan">
      <formula>$C$4</formula>
    </cfRule>
  </conditionalFormatting>
  <conditionalFormatting sqref="CK14">
    <cfRule type="cellIs" dxfId="16801" priority="5608" operator="lessThan">
      <formula>$C$4</formula>
    </cfRule>
  </conditionalFormatting>
  <conditionalFormatting sqref="CK14">
    <cfRule type="cellIs" dxfId="16800" priority="5609" operator="lessThan">
      <formula>$C$4</formula>
    </cfRule>
  </conditionalFormatting>
  <conditionalFormatting sqref="CK15">
    <cfRule type="cellIs" dxfId="16799" priority="5610" operator="lessThan">
      <formula>$C$4</formula>
    </cfRule>
  </conditionalFormatting>
  <conditionalFormatting sqref="CK15">
    <cfRule type="cellIs" dxfId="16798" priority="5611" operator="lessThan">
      <formula>$C$4</formula>
    </cfRule>
  </conditionalFormatting>
  <conditionalFormatting sqref="CK16">
    <cfRule type="cellIs" dxfId="16797" priority="5612" operator="lessThan">
      <formula>$C$4</formula>
    </cfRule>
  </conditionalFormatting>
  <conditionalFormatting sqref="CK16">
    <cfRule type="cellIs" dxfId="16796" priority="5613" operator="lessThan">
      <formula>$C$4</formula>
    </cfRule>
  </conditionalFormatting>
  <conditionalFormatting sqref="CK17">
    <cfRule type="cellIs" dxfId="16795" priority="5614" operator="lessThan">
      <formula>$C$4</formula>
    </cfRule>
  </conditionalFormatting>
  <conditionalFormatting sqref="CK17">
    <cfRule type="cellIs" dxfId="16794" priority="5615" operator="lessThan">
      <formula>$C$4</formula>
    </cfRule>
  </conditionalFormatting>
  <conditionalFormatting sqref="CK18">
    <cfRule type="cellIs" dxfId="16793" priority="5616" operator="lessThan">
      <formula>$C$4</formula>
    </cfRule>
  </conditionalFormatting>
  <conditionalFormatting sqref="CK18">
    <cfRule type="cellIs" dxfId="16792" priority="5617" operator="lessThan">
      <formula>$C$4</formula>
    </cfRule>
  </conditionalFormatting>
  <conditionalFormatting sqref="CK19">
    <cfRule type="cellIs" dxfId="16791" priority="5618" operator="lessThan">
      <formula>$C$4</formula>
    </cfRule>
  </conditionalFormatting>
  <conditionalFormatting sqref="CK19">
    <cfRule type="cellIs" dxfId="16790" priority="5619" operator="lessThan">
      <formula>$C$4</formula>
    </cfRule>
  </conditionalFormatting>
  <conditionalFormatting sqref="CK20">
    <cfRule type="cellIs" dxfId="16789" priority="5620" operator="lessThan">
      <formula>$C$4</formula>
    </cfRule>
  </conditionalFormatting>
  <conditionalFormatting sqref="CK20">
    <cfRule type="cellIs" dxfId="16788" priority="5621" operator="lessThan">
      <formula>$C$4</formula>
    </cfRule>
  </conditionalFormatting>
  <conditionalFormatting sqref="CK21">
    <cfRule type="cellIs" dxfId="16787" priority="5622" operator="lessThan">
      <formula>$C$4</formula>
    </cfRule>
  </conditionalFormatting>
  <conditionalFormatting sqref="CK21">
    <cfRule type="cellIs" dxfId="16786" priority="5623" operator="lessThan">
      <formula>$C$4</formula>
    </cfRule>
  </conditionalFormatting>
  <conditionalFormatting sqref="CK22">
    <cfRule type="cellIs" dxfId="16785" priority="5624" operator="lessThan">
      <formula>$C$4</formula>
    </cfRule>
  </conditionalFormatting>
  <conditionalFormatting sqref="CK22">
    <cfRule type="cellIs" dxfId="16784" priority="5625" operator="lessThan">
      <formula>$C$4</formula>
    </cfRule>
  </conditionalFormatting>
  <conditionalFormatting sqref="CK23">
    <cfRule type="cellIs" dxfId="16783" priority="5626" operator="lessThan">
      <formula>$C$4</formula>
    </cfRule>
  </conditionalFormatting>
  <conditionalFormatting sqref="CK23">
    <cfRule type="cellIs" dxfId="16782" priority="5627" operator="lessThan">
      <formula>$C$4</formula>
    </cfRule>
  </conditionalFormatting>
  <conditionalFormatting sqref="CK24">
    <cfRule type="cellIs" dxfId="16781" priority="5628" operator="lessThan">
      <formula>$C$4</formula>
    </cfRule>
  </conditionalFormatting>
  <conditionalFormatting sqref="CK24">
    <cfRule type="cellIs" dxfId="16780" priority="5629" operator="lessThan">
      <formula>$C$4</formula>
    </cfRule>
  </conditionalFormatting>
  <conditionalFormatting sqref="CK25">
    <cfRule type="cellIs" dxfId="16779" priority="5630" operator="lessThan">
      <formula>$C$4</formula>
    </cfRule>
  </conditionalFormatting>
  <conditionalFormatting sqref="CK25">
    <cfRule type="cellIs" dxfId="16778" priority="5631" operator="lessThan">
      <formula>$C$4</formula>
    </cfRule>
  </conditionalFormatting>
  <conditionalFormatting sqref="CK26">
    <cfRule type="cellIs" dxfId="16777" priority="5632" operator="lessThan">
      <formula>$C$4</formula>
    </cfRule>
  </conditionalFormatting>
  <conditionalFormatting sqref="CK26">
    <cfRule type="cellIs" dxfId="16776" priority="5633" operator="lessThan">
      <formula>$C$4</formula>
    </cfRule>
  </conditionalFormatting>
  <conditionalFormatting sqref="CK27">
    <cfRule type="cellIs" dxfId="16775" priority="5634" operator="lessThan">
      <formula>$C$4</formula>
    </cfRule>
  </conditionalFormatting>
  <conditionalFormatting sqref="CK27">
    <cfRule type="cellIs" dxfId="16774" priority="5635" operator="lessThan">
      <formula>$C$4</formula>
    </cfRule>
  </conditionalFormatting>
  <conditionalFormatting sqref="CK28">
    <cfRule type="cellIs" dxfId="16773" priority="5636" operator="lessThan">
      <formula>$C$4</formula>
    </cfRule>
  </conditionalFormatting>
  <conditionalFormatting sqref="CK28">
    <cfRule type="cellIs" dxfId="16772" priority="5637" operator="lessThan">
      <formula>$C$4</formula>
    </cfRule>
  </conditionalFormatting>
  <conditionalFormatting sqref="CK29">
    <cfRule type="cellIs" dxfId="16771" priority="5638" operator="lessThan">
      <formula>$C$4</formula>
    </cfRule>
  </conditionalFormatting>
  <conditionalFormatting sqref="CK29">
    <cfRule type="cellIs" dxfId="16770" priority="5639" operator="lessThan">
      <formula>$C$4</formula>
    </cfRule>
  </conditionalFormatting>
  <conditionalFormatting sqref="CK30">
    <cfRule type="cellIs" dxfId="16769" priority="5640" operator="lessThan">
      <formula>$C$4</formula>
    </cfRule>
  </conditionalFormatting>
  <conditionalFormatting sqref="CK30">
    <cfRule type="cellIs" dxfId="16768" priority="5641" operator="lessThan">
      <formula>$C$4</formula>
    </cfRule>
  </conditionalFormatting>
  <conditionalFormatting sqref="CK31">
    <cfRule type="cellIs" dxfId="16767" priority="5642" operator="lessThan">
      <formula>$C$4</formula>
    </cfRule>
  </conditionalFormatting>
  <conditionalFormatting sqref="CK31">
    <cfRule type="cellIs" dxfId="16766" priority="5643" operator="lessThan">
      <formula>$C$4</formula>
    </cfRule>
  </conditionalFormatting>
  <conditionalFormatting sqref="CK32">
    <cfRule type="cellIs" dxfId="16765" priority="5644" operator="lessThan">
      <formula>$C$4</formula>
    </cfRule>
  </conditionalFormatting>
  <conditionalFormatting sqref="CK32">
    <cfRule type="cellIs" dxfId="16764" priority="5645" operator="lessThan">
      <formula>$C$4</formula>
    </cfRule>
  </conditionalFormatting>
  <conditionalFormatting sqref="CK33">
    <cfRule type="cellIs" dxfId="16763" priority="5646" operator="lessThan">
      <formula>$C$4</formula>
    </cfRule>
  </conditionalFormatting>
  <conditionalFormatting sqref="CK33">
    <cfRule type="cellIs" dxfId="16762" priority="5647" operator="lessThan">
      <formula>$C$4</formula>
    </cfRule>
  </conditionalFormatting>
  <conditionalFormatting sqref="CK34">
    <cfRule type="cellIs" dxfId="16761" priority="5648" operator="lessThan">
      <formula>$C$4</formula>
    </cfRule>
  </conditionalFormatting>
  <conditionalFormatting sqref="CK34">
    <cfRule type="cellIs" dxfId="16760" priority="5649" operator="lessThan">
      <formula>$C$4</formula>
    </cfRule>
  </conditionalFormatting>
  <conditionalFormatting sqref="CK35">
    <cfRule type="cellIs" dxfId="16759" priority="5650" operator="lessThan">
      <formula>$C$4</formula>
    </cfRule>
  </conditionalFormatting>
  <conditionalFormatting sqref="CK35">
    <cfRule type="cellIs" dxfId="16758" priority="5651" operator="lessThan">
      <formula>$C$4</formula>
    </cfRule>
  </conditionalFormatting>
  <conditionalFormatting sqref="CK36">
    <cfRule type="cellIs" dxfId="16757" priority="5652" operator="lessThan">
      <formula>$C$4</formula>
    </cfRule>
  </conditionalFormatting>
  <conditionalFormatting sqref="CK36">
    <cfRule type="cellIs" dxfId="16756" priority="5653" operator="lessThan">
      <formula>$C$4</formula>
    </cfRule>
  </conditionalFormatting>
  <conditionalFormatting sqref="CK37">
    <cfRule type="cellIs" dxfId="16755" priority="5654" operator="lessThan">
      <formula>$C$4</formula>
    </cfRule>
  </conditionalFormatting>
  <conditionalFormatting sqref="CK37">
    <cfRule type="cellIs" dxfId="16754" priority="5655" operator="lessThan">
      <formula>$C$4</formula>
    </cfRule>
  </conditionalFormatting>
  <conditionalFormatting sqref="CK38">
    <cfRule type="cellIs" dxfId="16753" priority="5656" operator="lessThan">
      <formula>$C$4</formula>
    </cfRule>
  </conditionalFormatting>
  <conditionalFormatting sqref="CK38">
    <cfRule type="cellIs" dxfId="16752" priority="5657" operator="lessThan">
      <formula>$C$4</formula>
    </cfRule>
  </conditionalFormatting>
  <conditionalFormatting sqref="CK39">
    <cfRule type="cellIs" dxfId="16751" priority="5658" operator="lessThan">
      <formula>$C$4</formula>
    </cfRule>
  </conditionalFormatting>
  <conditionalFormatting sqref="CK39">
    <cfRule type="cellIs" dxfId="16750" priority="5659" operator="lessThan">
      <formula>$C$4</formula>
    </cfRule>
  </conditionalFormatting>
  <conditionalFormatting sqref="CK40">
    <cfRule type="cellIs" dxfId="16749" priority="5660" operator="lessThan">
      <formula>$C$4</formula>
    </cfRule>
  </conditionalFormatting>
  <conditionalFormatting sqref="CK40">
    <cfRule type="cellIs" dxfId="16748" priority="5661" operator="lessThan">
      <formula>$C$4</formula>
    </cfRule>
  </conditionalFormatting>
  <conditionalFormatting sqref="CK41">
    <cfRule type="cellIs" dxfId="16747" priority="5662" operator="lessThan">
      <formula>$C$4</formula>
    </cfRule>
  </conditionalFormatting>
  <conditionalFormatting sqref="CK41">
    <cfRule type="cellIs" dxfId="16746" priority="5663" operator="lessThan">
      <formula>$C$4</formula>
    </cfRule>
  </conditionalFormatting>
  <conditionalFormatting sqref="CK42">
    <cfRule type="cellIs" dxfId="16745" priority="5664" operator="lessThan">
      <formula>$C$4</formula>
    </cfRule>
  </conditionalFormatting>
  <conditionalFormatting sqref="CK42">
    <cfRule type="cellIs" dxfId="16744" priority="5665" operator="lessThan">
      <formula>$C$4</formula>
    </cfRule>
  </conditionalFormatting>
  <conditionalFormatting sqref="CK43">
    <cfRule type="cellIs" dxfId="16743" priority="5666" operator="lessThan">
      <formula>$C$4</formula>
    </cfRule>
  </conditionalFormatting>
  <conditionalFormatting sqref="CK43">
    <cfRule type="cellIs" dxfId="16742" priority="5667" operator="lessThan">
      <formula>$C$4</formula>
    </cfRule>
  </conditionalFormatting>
  <conditionalFormatting sqref="CK44">
    <cfRule type="cellIs" dxfId="16741" priority="5668" operator="lessThan">
      <formula>$C$4</formula>
    </cfRule>
  </conditionalFormatting>
  <conditionalFormatting sqref="CK44">
    <cfRule type="cellIs" dxfId="16740" priority="5669" operator="lessThan">
      <formula>$C$4</formula>
    </cfRule>
  </conditionalFormatting>
  <conditionalFormatting sqref="CK45">
    <cfRule type="cellIs" dxfId="16739" priority="5670" operator="lessThan">
      <formula>$C$4</formula>
    </cfRule>
  </conditionalFormatting>
  <conditionalFormatting sqref="CK45">
    <cfRule type="cellIs" dxfId="16738" priority="5671" operator="lessThan">
      <formula>$C$4</formula>
    </cfRule>
  </conditionalFormatting>
  <conditionalFormatting sqref="CK46">
    <cfRule type="cellIs" dxfId="16737" priority="5672" operator="lessThan">
      <formula>$C$4</formula>
    </cfRule>
  </conditionalFormatting>
  <conditionalFormatting sqref="CK46">
    <cfRule type="cellIs" dxfId="16736" priority="5673" operator="lessThan">
      <formula>$C$4</formula>
    </cfRule>
  </conditionalFormatting>
  <conditionalFormatting sqref="CK47">
    <cfRule type="cellIs" dxfId="16735" priority="5674" operator="lessThan">
      <formula>$C$4</formula>
    </cfRule>
  </conditionalFormatting>
  <conditionalFormatting sqref="CK47">
    <cfRule type="cellIs" dxfId="16734" priority="5675" operator="lessThan">
      <formula>$C$4</formula>
    </cfRule>
  </conditionalFormatting>
  <conditionalFormatting sqref="CK48">
    <cfRule type="cellIs" dxfId="16733" priority="5676" operator="lessThan">
      <formula>$C$4</formula>
    </cfRule>
  </conditionalFormatting>
  <conditionalFormatting sqref="CK48">
    <cfRule type="cellIs" dxfId="16732" priority="5677" operator="lessThan">
      <formula>$C$4</formula>
    </cfRule>
  </conditionalFormatting>
  <conditionalFormatting sqref="CK49">
    <cfRule type="cellIs" dxfId="16731" priority="5678" operator="lessThan">
      <formula>$C$4</formula>
    </cfRule>
  </conditionalFormatting>
  <conditionalFormatting sqref="CK49">
    <cfRule type="cellIs" dxfId="16730" priority="5679" operator="lessThan">
      <formula>$C$4</formula>
    </cfRule>
  </conditionalFormatting>
  <conditionalFormatting sqref="CK50">
    <cfRule type="cellIs" dxfId="16729" priority="5680" operator="lessThan">
      <formula>$C$4</formula>
    </cfRule>
  </conditionalFormatting>
  <conditionalFormatting sqref="CK50">
    <cfRule type="cellIs" dxfId="16728" priority="5681" operator="lessThan">
      <formula>$C$4</formula>
    </cfRule>
  </conditionalFormatting>
  <conditionalFormatting sqref="CK51">
    <cfRule type="cellIs" dxfId="16727" priority="5682" operator="lessThan">
      <formula>$C$4</formula>
    </cfRule>
  </conditionalFormatting>
  <conditionalFormatting sqref="CK51">
    <cfRule type="cellIs" dxfId="16726" priority="5683" operator="lessThan">
      <formula>$C$4</formula>
    </cfRule>
  </conditionalFormatting>
  <conditionalFormatting sqref="CK52">
    <cfRule type="cellIs" dxfId="16725" priority="5684" operator="lessThan">
      <formula>$C$4</formula>
    </cfRule>
  </conditionalFormatting>
  <conditionalFormatting sqref="CK52">
    <cfRule type="cellIs" dxfId="16724" priority="5685" operator="lessThan">
      <formula>$C$4</formula>
    </cfRule>
  </conditionalFormatting>
  <conditionalFormatting sqref="CK53">
    <cfRule type="cellIs" dxfId="16723" priority="5686" operator="lessThan">
      <formula>$C$4</formula>
    </cfRule>
  </conditionalFormatting>
  <conditionalFormatting sqref="CK53">
    <cfRule type="cellIs" dxfId="16722" priority="5687" operator="lessThan">
      <formula>$C$4</formula>
    </cfRule>
  </conditionalFormatting>
  <conditionalFormatting sqref="CK54">
    <cfRule type="cellIs" dxfId="16721" priority="5688" operator="lessThan">
      <formula>$C$4</formula>
    </cfRule>
  </conditionalFormatting>
  <conditionalFormatting sqref="CK54">
    <cfRule type="cellIs" dxfId="16720" priority="5689" operator="lessThan">
      <formula>$C$4</formula>
    </cfRule>
  </conditionalFormatting>
  <conditionalFormatting sqref="CK55">
    <cfRule type="cellIs" dxfId="16719" priority="5690" operator="lessThan">
      <formula>$C$4</formula>
    </cfRule>
  </conditionalFormatting>
  <conditionalFormatting sqref="CK55">
    <cfRule type="cellIs" dxfId="16718" priority="5691" operator="lessThan">
      <formula>$C$4</formula>
    </cfRule>
  </conditionalFormatting>
  <conditionalFormatting sqref="CK56">
    <cfRule type="cellIs" dxfId="16717" priority="5692" operator="lessThan">
      <formula>$C$4</formula>
    </cfRule>
  </conditionalFormatting>
  <conditionalFormatting sqref="CK56">
    <cfRule type="cellIs" dxfId="16716" priority="5693" operator="lessThan">
      <formula>$C$4</formula>
    </cfRule>
  </conditionalFormatting>
  <conditionalFormatting sqref="CK57">
    <cfRule type="cellIs" dxfId="16715" priority="5694" operator="lessThan">
      <formula>$C$4</formula>
    </cfRule>
  </conditionalFormatting>
  <conditionalFormatting sqref="CK57">
    <cfRule type="cellIs" dxfId="16714" priority="5695" operator="lessThan">
      <formula>$C$4</formula>
    </cfRule>
  </conditionalFormatting>
  <conditionalFormatting sqref="CK58">
    <cfRule type="cellIs" dxfId="16713" priority="5696" operator="lessThan">
      <formula>$C$4</formula>
    </cfRule>
  </conditionalFormatting>
  <conditionalFormatting sqref="CK58">
    <cfRule type="cellIs" dxfId="16712" priority="5697" operator="lessThan">
      <formula>$C$4</formula>
    </cfRule>
  </conditionalFormatting>
  <conditionalFormatting sqref="CK59">
    <cfRule type="cellIs" dxfId="16711" priority="5698" operator="lessThan">
      <formula>$C$4</formula>
    </cfRule>
  </conditionalFormatting>
  <conditionalFormatting sqref="CK59">
    <cfRule type="cellIs" dxfId="16710" priority="5699" operator="lessThan">
      <formula>$C$4</formula>
    </cfRule>
  </conditionalFormatting>
  <conditionalFormatting sqref="CK60">
    <cfRule type="cellIs" dxfId="16709" priority="5700" operator="lessThan">
      <formula>$C$4</formula>
    </cfRule>
  </conditionalFormatting>
  <conditionalFormatting sqref="CK60">
    <cfRule type="cellIs" dxfId="16708" priority="5701" operator="lessThan">
      <formula>$C$4</formula>
    </cfRule>
  </conditionalFormatting>
  <conditionalFormatting sqref="CL11">
    <cfRule type="cellIs" dxfId="16707" priority="5702" operator="lessThan">
      <formula>$C$4</formula>
    </cfRule>
  </conditionalFormatting>
  <conditionalFormatting sqref="CL11">
    <cfRule type="cellIs" dxfId="16706" priority="5703" operator="lessThan">
      <formula>$C$4</formula>
    </cfRule>
  </conditionalFormatting>
  <conditionalFormatting sqref="CL12">
    <cfRule type="cellIs" dxfId="16705" priority="5704" operator="lessThan">
      <formula>$C$4</formula>
    </cfRule>
  </conditionalFormatting>
  <conditionalFormatting sqref="CL12">
    <cfRule type="cellIs" dxfId="16704" priority="5705" operator="lessThan">
      <formula>$C$4</formula>
    </cfRule>
  </conditionalFormatting>
  <conditionalFormatting sqref="CL13">
    <cfRule type="cellIs" dxfId="16703" priority="5706" operator="lessThan">
      <formula>$C$4</formula>
    </cfRule>
  </conditionalFormatting>
  <conditionalFormatting sqref="CL13">
    <cfRule type="cellIs" dxfId="16702" priority="5707" operator="lessThan">
      <formula>$C$4</formula>
    </cfRule>
  </conditionalFormatting>
  <conditionalFormatting sqref="CL14">
    <cfRule type="cellIs" dxfId="16701" priority="5708" operator="lessThan">
      <formula>$C$4</formula>
    </cfRule>
  </conditionalFormatting>
  <conditionalFormatting sqref="CL14">
    <cfRule type="cellIs" dxfId="16700" priority="5709" operator="lessThan">
      <formula>$C$4</formula>
    </cfRule>
  </conditionalFormatting>
  <conditionalFormatting sqref="CL15">
    <cfRule type="cellIs" dxfId="16699" priority="5710" operator="lessThan">
      <formula>$C$4</formula>
    </cfRule>
  </conditionalFormatting>
  <conditionalFormatting sqref="CL15">
    <cfRule type="cellIs" dxfId="16698" priority="5711" operator="lessThan">
      <formula>$C$4</formula>
    </cfRule>
  </conditionalFormatting>
  <conditionalFormatting sqref="CL16">
    <cfRule type="cellIs" dxfId="16697" priority="5712" operator="lessThan">
      <formula>$C$4</formula>
    </cfRule>
  </conditionalFormatting>
  <conditionalFormatting sqref="CL16">
    <cfRule type="cellIs" dxfId="16696" priority="5713" operator="lessThan">
      <formula>$C$4</formula>
    </cfRule>
  </conditionalFormatting>
  <conditionalFormatting sqref="CL17">
    <cfRule type="cellIs" dxfId="16695" priority="5714" operator="lessThan">
      <formula>$C$4</formula>
    </cfRule>
  </conditionalFormatting>
  <conditionalFormatting sqref="CL17">
    <cfRule type="cellIs" dxfId="16694" priority="5715" operator="lessThan">
      <formula>$C$4</formula>
    </cfRule>
  </conditionalFormatting>
  <conditionalFormatting sqref="CL18">
    <cfRule type="cellIs" dxfId="16693" priority="5716" operator="lessThan">
      <formula>$C$4</formula>
    </cfRule>
  </conditionalFormatting>
  <conditionalFormatting sqref="CL18">
    <cfRule type="cellIs" dxfId="16692" priority="5717" operator="lessThan">
      <formula>$C$4</formula>
    </cfRule>
  </conditionalFormatting>
  <conditionalFormatting sqref="CL19">
    <cfRule type="cellIs" dxfId="16691" priority="5718" operator="lessThan">
      <formula>$C$4</formula>
    </cfRule>
  </conditionalFormatting>
  <conditionalFormatting sqref="CL19">
    <cfRule type="cellIs" dxfId="16690" priority="5719" operator="lessThan">
      <formula>$C$4</formula>
    </cfRule>
  </conditionalFormatting>
  <conditionalFormatting sqref="CL20">
    <cfRule type="cellIs" dxfId="16689" priority="5720" operator="lessThan">
      <formula>$C$4</formula>
    </cfRule>
  </conditionalFormatting>
  <conditionalFormatting sqref="CL20">
    <cfRule type="cellIs" dxfId="16688" priority="5721" operator="lessThan">
      <formula>$C$4</formula>
    </cfRule>
  </conditionalFormatting>
  <conditionalFormatting sqref="CL21">
    <cfRule type="cellIs" dxfId="16687" priority="5722" operator="lessThan">
      <formula>$C$4</formula>
    </cfRule>
  </conditionalFormatting>
  <conditionalFormatting sqref="CL21">
    <cfRule type="cellIs" dxfId="16686" priority="5723" operator="lessThan">
      <formula>$C$4</formula>
    </cfRule>
  </conditionalFormatting>
  <conditionalFormatting sqref="CL22">
    <cfRule type="cellIs" dxfId="16685" priority="5724" operator="lessThan">
      <formula>$C$4</formula>
    </cfRule>
  </conditionalFormatting>
  <conditionalFormatting sqref="CL22">
    <cfRule type="cellIs" dxfId="16684" priority="5725" operator="lessThan">
      <formula>$C$4</formula>
    </cfRule>
  </conditionalFormatting>
  <conditionalFormatting sqref="CL23">
    <cfRule type="cellIs" dxfId="16683" priority="5726" operator="lessThan">
      <formula>$C$4</formula>
    </cfRule>
  </conditionalFormatting>
  <conditionalFormatting sqref="CL23">
    <cfRule type="cellIs" dxfId="16682" priority="5727" operator="lessThan">
      <formula>$C$4</formula>
    </cfRule>
  </conditionalFormatting>
  <conditionalFormatting sqref="CL24">
    <cfRule type="cellIs" dxfId="16681" priority="5728" operator="lessThan">
      <formula>$C$4</formula>
    </cfRule>
  </conditionalFormatting>
  <conditionalFormatting sqref="CL24">
    <cfRule type="cellIs" dxfId="16680" priority="5729" operator="lessThan">
      <formula>$C$4</formula>
    </cfRule>
  </conditionalFormatting>
  <conditionalFormatting sqref="CL25">
    <cfRule type="cellIs" dxfId="16679" priority="5730" operator="lessThan">
      <formula>$C$4</formula>
    </cfRule>
  </conditionalFormatting>
  <conditionalFormatting sqref="CL25">
    <cfRule type="cellIs" dxfId="16678" priority="5731" operator="lessThan">
      <formula>$C$4</formula>
    </cfRule>
  </conditionalFormatting>
  <conditionalFormatting sqref="CL26">
    <cfRule type="cellIs" dxfId="16677" priority="5732" operator="lessThan">
      <formula>$C$4</formula>
    </cfRule>
  </conditionalFormatting>
  <conditionalFormatting sqref="CL26">
    <cfRule type="cellIs" dxfId="16676" priority="5733" operator="lessThan">
      <formula>$C$4</formula>
    </cfRule>
  </conditionalFormatting>
  <conditionalFormatting sqref="CL27">
    <cfRule type="cellIs" dxfId="16675" priority="5734" operator="lessThan">
      <formula>$C$4</formula>
    </cfRule>
  </conditionalFormatting>
  <conditionalFormatting sqref="CL27">
    <cfRule type="cellIs" dxfId="16674" priority="5735" operator="lessThan">
      <formula>$C$4</formula>
    </cfRule>
  </conditionalFormatting>
  <conditionalFormatting sqref="CL28">
    <cfRule type="cellIs" dxfId="16673" priority="5736" operator="lessThan">
      <formula>$C$4</formula>
    </cfRule>
  </conditionalFormatting>
  <conditionalFormatting sqref="CL28">
    <cfRule type="cellIs" dxfId="16672" priority="5737" operator="lessThan">
      <formula>$C$4</formula>
    </cfRule>
  </conditionalFormatting>
  <conditionalFormatting sqref="CL29">
    <cfRule type="cellIs" dxfId="16671" priority="5738" operator="lessThan">
      <formula>$C$4</formula>
    </cfRule>
  </conditionalFormatting>
  <conditionalFormatting sqref="CL29">
    <cfRule type="cellIs" dxfId="16670" priority="5739" operator="lessThan">
      <formula>$C$4</formula>
    </cfRule>
  </conditionalFormatting>
  <conditionalFormatting sqref="CL30">
    <cfRule type="cellIs" dxfId="16669" priority="5740" operator="lessThan">
      <formula>$C$4</formula>
    </cfRule>
  </conditionalFormatting>
  <conditionalFormatting sqref="CL30">
    <cfRule type="cellIs" dxfId="16668" priority="5741" operator="lessThan">
      <formula>$C$4</formula>
    </cfRule>
  </conditionalFormatting>
  <conditionalFormatting sqref="CL31">
    <cfRule type="cellIs" dxfId="16667" priority="5742" operator="lessThan">
      <formula>$C$4</formula>
    </cfRule>
  </conditionalFormatting>
  <conditionalFormatting sqref="CL31">
    <cfRule type="cellIs" dxfId="16666" priority="5743" operator="lessThan">
      <formula>$C$4</formula>
    </cfRule>
  </conditionalFormatting>
  <conditionalFormatting sqref="CL32">
    <cfRule type="cellIs" dxfId="16665" priority="5744" operator="lessThan">
      <formula>$C$4</formula>
    </cfRule>
  </conditionalFormatting>
  <conditionalFormatting sqref="CL32">
    <cfRule type="cellIs" dxfId="16664" priority="5745" operator="lessThan">
      <formula>$C$4</formula>
    </cfRule>
  </conditionalFormatting>
  <conditionalFormatting sqref="CL33">
    <cfRule type="cellIs" dxfId="16663" priority="5746" operator="lessThan">
      <formula>$C$4</formula>
    </cfRule>
  </conditionalFormatting>
  <conditionalFormatting sqref="CL33">
    <cfRule type="cellIs" dxfId="16662" priority="5747" operator="lessThan">
      <formula>$C$4</formula>
    </cfRule>
  </conditionalFormatting>
  <conditionalFormatting sqref="CL34">
    <cfRule type="cellIs" dxfId="16661" priority="5748" operator="lessThan">
      <formula>$C$4</formula>
    </cfRule>
  </conditionalFormatting>
  <conditionalFormatting sqref="CL34">
    <cfRule type="cellIs" dxfId="16660" priority="5749" operator="lessThan">
      <formula>$C$4</formula>
    </cfRule>
  </conditionalFormatting>
  <conditionalFormatting sqref="CL35">
    <cfRule type="cellIs" dxfId="16659" priority="5750" operator="lessThan">
      <formula>$C$4</formula>
    </cfRule>
  </conditionalFormatting>
  <conditionalFormatting sqref="CL35">
    <cfRule type="cellIs" dxfId="16658" priority="5751" operator="lessThan">
      <formula>$C$4</formula>
    </cfRule>
  </conditionalFormatting>
  <conditionalFormatting sqref="CL36">
    <cfRule type="cellIs" dxfId="16657" priority="5752" operator="lessThan">
      <formula>$C$4</formula>
    </cfRule>
  </conditionalFormatting>
  <conditionalFormatting sqref="CL36">
    <cfRule type="cellIs" dxfId="16656" priority="5753" operator="lessThan">
      <formula>$C$4</formula>
    </cfRule>
  </conditionalFormatting>
  <conditionalFormatting sqref="CL37">
    <cfRule type="cellIs" dxfId="16655" priority="5754" operator="lessThan">
      <formula>$C$4</formula>
    </cfRule>
  </conditionalFormatting>
  <conditionalFormatting sqref="CL37">
    <cfRule type="cellIs" dxfId="16654" priority="5755" operator="lessThan">
      <formula>$C$4</formula>
    </cfRule>
  </conditionalFormatting>
  <conditionalFormatting sqref="CL38">
    <cfRule type="cellIs" dxfId="16653" priority="5756" operator="lessThan">
      <formula>$C$4</formula>
    </cfRule>
  </conditionalFormatting>
  <conditionalFormatting sqref="CL38">
    <cfRule type="cellIs" dxfId="16652" priority="5757" operator="lessThan">
      <formula>$C$4</formula>
    </cfRule>
  </conditionalFormatting>
  <conditionalFormatting sqref="CL39">
    <cfRule type="cellIs" dxfId="16651" priority="5758" operator="lessThan">
      <formula>$C$4</formula>
    </cfRule>
  </conditionalFormatting>
  <conditionalFormatting sqref="CL39">
    <cfRule type="cellIs" dxfId="16650" priority="5759" operator="lessThan">
      <formula>$C$4</formula>
    </cfRule>
  </conditionalFormatting>
  <conditionalFormatting sqref="CL40">
    <cfRule type="cellIs" dxfId="16649" priority="5760" operator="lessThan">
      <formula>$C$4</formula>
    </cfRule>
  </conditionalFormatting>
  <conditionalFormatting sqref="CL40">
    <cfRule type="cellIs" dxfId="16648" priority="5761" operator="lessThan">
      <formula>$C$4</formula>
    </cfRule>
  </conditionalFormatting>
  <conditionalFormatting sqref="CL41">
    <cfRule type="cellIs" dxfId="16647" priority="5762" operator="lessThan">
      <formula>$C$4</formula>
    </cfRule>
  </conditionalFormatting>
  <conditionalFormatting sqref="CL41">
    <cfRule type="cellIs" dxfId="16646" priority="5763" operator="lessThan">
      <formula>$C$4</formula>
    </cfRule>
  </conditionalFormatting>
  <conditionalFormatting sqref="CL42">
    <cfRule type="cellIs" dxfId="16645" priority="5764" operator="lessThan">
      <formula>$C$4</formula>
    </cfRule>
  </conditionalFormatting>
  <conditionalFormatting sqref="CL42">
    <cfRule type="cellIs" dxfId="16644" priority="5765" operator="lessThan">
      <formula>$C$4</formula>
    </cfRule>
  </conditionalFormatting>
  <conditionalFormatting sqref="CL43">
    <cfRule type="cellIs" dxfId="16643" priority="5766" operator="lessThan">
      <formula>$C$4</formula>
    </cfRule>
  </conditionalFormatting>
  <conditionalFormatting sqref="CL43">
    <cfRule type="cellIs" dxfId="16642" priority="5767" operator="lessThan">
      <formula>$C$4</formula>
    </cfRule>
  </conditionalFormatting>
  <conditionalFormatting sqref="CL44">
    <cfRule type="cellIs" dxfId="16641" priority="5768" operator="lessThan">
      <formula>$C$4</formula>
    </cfRule>
  </conditionalFormatting>
  <conditionalFormatting sqref="CL44">
    <cfRule type="cellIs" dxfId="16640" priority="5769" operator="lessThan">
      <formula>$C$4</formula>
    </cfRule>
  </conditionalFormatting>
  <conditionalFormatting sqref="CL45">
    <cfRule type="cellIs" dxfId="16639" priority="5770" operator="lessThan">
      <formula>$C$4</formula>
    </cfRule>
  </conditionalFormatting>
  <conditionalFormatting sqref="CL45">
    <cfRule type="cellIs" dxfId="16638" priority="5771" operator="lessThan">
      <formula>$C$4</formula>
    </cfRule>
  </conditionalFormatting>
  <conditionalFormatting sqref="CL46">
    <cfRule type="cellIs" dxfId="16637" priority="5772" operator="lessThan">
      <formula>$C$4</formula>
    </cfRule>
  </conditionalFormatting>
  <conditionalFormatting sqref="CL46">
    <cfRule type="cellIs" dxfId="16636" priority="5773" operator="lessThan">
      <formula>$C$4</formula>
    </cfRule>
  </conditionalFormatting>
  <conditionalFormatting sqref="CL47">
    <cfRule type="cellIs" dxfId="16635" priority="5774" operator="lessThan">
      <formula>$C$4</formula>
    </cfRule>
  </conditionalFormatting>
  <conditionalFormatting sqref="CL47">
    <cfRule type="cellIs" dxfId="16634" priority="5775" operator="lessThan">
      <formula>$C$4</formula>
    </cfRule>
  </conditionalFormatting>
  <conditionalFormatting sqref="CL48">
    <cfRule type="cellIs" dxfId="16633" priority="5776" operator="lessThan">
      <formula>$C$4</formula>
    </cfRule>
  </conditionalFormatting>
  <conditionalFormatting sqref="CL48">
    <cfRule type="cellIs" dxfId="16632" priority="5777" operator="lessThan">
      <formula>$C$4</formula>
    </cfRule>
  </conditionalFormatting>
  <conditionalFormatting sqref="CL49">
    <cfRule type="cellIs" dxfId="16631" priority="5778" operator="lessThan">
      <formula>$C$4</formula>
    </cfRule>
  </conditionalFormatting>
  <conditionalFormatting sqref="CL49">
    <cfRule type="cellIs" dxfId="16630" priority="5779" operator="lessThan">
      <formula>$C$4</formula>
    </cfRule>
  </conditionalFormatting>
  <conditionalFormatting sqref="CL50">
    <cfRule type="cellIs" dxfId="16629" priority="5780" operator="lessThan">
      <formula>$C$4</formula>
    </cfRule>
  </conditionalFormatting>
  <conditionalFormatting sqref="CL50">
    <cfRule type="cellIs" dxfId="16628" priority="5781" operator="lessThan">
      <formula>$C$4</formula>
    </cfRule>
  </conditionalFormatting>
  <conditionalFormatting sqref="CL51">
    <cfRule type="cellIs" dxfId="16627" priority="5782" operator="lessThan">
      <formula>$C$4</formula>
    </cfRule>
  </conditionalFormatting>
  <conditionalFormatting sqref="CL51">
    <cfRule type="cellIs" dxfId="16626" priority="5783" operator="lessThan">
      <formula>$C$4</formula>
    </cfRule>
  </conditionalFormatting>
  <conditionalFormatting sqref="CL52">
    <cfRule type="cellIs" dxfId="16625" priority="5784" operator="lessThan">
      <formula>$C$4</formula>
    </cfRule>
  </conditionalFormatting>
  <conditionalFormatting sqref="CL52">
    <cfRule type="cellIs" dxfId="16624" priority="5785" operator="lessThan">
      <formula>$C$4</formula>
    </cfRule>
  </conditionalFormatting>
  <conditionalFormatting sqref="CL53">
    <cfRule type="cellIs" dxfId="16623" priority="5786" operator="lessThan">
      <formula>$C$4</formula>
    </cfRule>
  </conditionalFormatting>
  <conditionalFormatting sqref="CL53">
    <cfRule type="cellIs" dxfId="16622" priority="5787" operator="lessThan">
      <formula>$C$4</formula>
    </cfRule>
  </conditionalFormatting>
  <conditionalFormatting sqref="CL54">
    <cfRule type="cellIs" dxfId="16621" priority="5788" operator="lessThan">
      <formula>$C$4</formula>
    </cfRule>
  </conditionalFormatting>
  <conditionalFormatting sqref="CL54">
    <cfRule type="cellIs" dxfId="16620" priority="5789" operator="lessThan">
      <formula>$C$4</formula>
    </cfRule>
  </conditionalFormatting>
  <conditionalFormatting sqref="CL55">
    <cfRule type="cellIs" dxfId="16619" priority="5790" operator="lessThan">
      <formula>$C$4</formula>
    </cfRule>
  </conditionalFormatting>
  <conditionalFormatting sqref="CL55">
    <cfRule type="cellIs" dxfId="16618" priority="5791" operator="lessThan">
      <formula>$C$4</formula>
    </cfRule>
  </conditionalFormatting>
  <conditionalFormatting sqref="CL56">
    <cfRule type="cellIs" dxfId="16617" priority="5792" operator="lessThan">
      <formula>$C$4</formula>
    </cfRule>
  </conditionalFormatting>
  <conditionalFormatting sqref="CL56">
    <cfRule type="cellIs" dxfId="16616" priority="5793" operator="lessThan">
      <formula>$C$4</formula>
    </cfRule>
  </conditionalFormatting>
  <conditionalFormatting sqref="CL57">
    <cfRule type="cellIs" dxfId="16615" priority="5794" operator="lessThan">
      <formula>$C$4</formula>
    </cfRule>
  </conditionalFormatting>
  <conditionalFormatting sqref="CL57">
    <cfRule type="cellIs" dxfId="16614" priority="5795" operator="lessThan">
      <formula>$C$4</formula>
    </cfRule>
  </conditionalFormatting>
  <conditionalFormatting sqref="CL58">
    <cfRule type="cellIs" dxfId="16613" priority="5796" operator="lessThan">
      <formula>$C$4</formula>
    </cfRule>
  </conditionalFormatting>
  <conditionalFormatting sqref="CL58">
    <cfRule type="cellIs" dxfId="16612" priority="5797" operator="lessThan">
      <formula>$C$4</formula>
    </cfRule>
  </conditionalFormatting>
  <conditionalFormatting sqref="CL59">
    <cfRule type="cellIs" dxfId="16611" priority="5798" operator="lessThan">
      <formula>$C$4</formula>
    </cfRule>
  </conditionalFormatting>
  <conditionalFormatting sqref="CL59">
    <cfRule type="cellIs" dxfId="16610" priority="5799" operator="lessThan">
      <formula>$C$4</formula>
    </cfRule>
  </conditionalFormatting>
  <conditionalFormatting sqref="CL60">
    <cfRule type="cellIs" dxfId="16609" priority="5800" operator="lessThan">
      <formula>$C$4</formula>
    </cfRule>
  </conditionalFormatting>
  <conditionalFormatting sqref="CL60">
    <cfRule type="cellIs" dxfId="16608" priority="5801" operator="lessThan">
      <formula>$C$4</formula>
    </cfRule>
  </conditionalFormatting>
  <conditionalFormatting sqref="CW10">
    <cfRule type="cellIs" dxfId="16607" priority="80" operator="lessThan">
      <formula>1</formula>
    </cfRule>
  </conditionalFormatting>
  <conditionalFormatting sqref="CW11">
    <cfRule type="cellIs" dxfId="16606" priority="81" operator="lessThan">
      <formula>1</formula>
    </cfRule>
  </conditionalFormatting>
  <conditionalFormatting sqref="CW23">
    <cfRule type="cellIs" dxfId="16605" priority="78" operator="lessThan">
      <formula>1</formula>
    </cfRule>
  </conditionalFormatting>
  <conditionalFormatting sqref="CW24">
    <cfRule type="cellIs" dxfId="16604" priority="79" operator="lessThan">
      <formula>1</formula>
    </cfRule>
  </conditionalFormatting>
  <conditionalFormatting sqref="AX11">
    <cfRule type="cellIs" dxfId="16603" priority="42" operator="lessThan">
      <formula>$C$4</formula>
    </cfRule>
  </conditionalFormatting>
  <conditionalFormatting sqref="AX12">
    <cfRule type="cellIs" dxfId="16602" priority="43" operator="lessThan">
      <formula>$C$4</formula>
    </cfRule>
  </conditionalFormatting>
  <conditionalFormatting sqref="AX13">
    <cfRule type="cellIs" dxfId="16601" priority="44" operator="lessThan">
      <formula>$C$4</formula>
    </cfRule>
  </conditionalFormatting>
  <conditionalFormatting sqref="AX14">
    <cfRule type="cellIs" dxfId="16600" priority="45" operator="lessThan">
      <formula>$C$4</formula>
    </cfRule>
  </conditionalFormatting>
  <conditionalFormatting sqref="AX15">
    <cfRule type="cellIs" dxfId="16599" priority="46" operator="lessThan">
      <formula>$C$4</formula>
    </cfRule>
  </conditionalFormatting>
  <conditionalFormatting sqref="AX16">
    <cfRule type="cellIs" dxfId="16598" priority="47" operator="lessThan">
      <formula>$C$4</formula>
    </cfRule>
  </conditionalFormatting>
  <conditionalFormatting sqref="AX17">
    <cfRule type="cellIs" dxfId="16597" priority="48" operator="lessThan">
      <formula>$C$4</formula>
    </cfRule>
  </conditionalFormatting>
  <conditionalFormatting sqref="AX18">
    <cfRule type="cellIs" dxfId="16596" priority="49" operator="lessThan">
      <formula>$C$4</formula>
    </cfRule>
  </conditionalFormatting>
  <conditionalFormatting sqref="AX19">
    <cfRule type="cellIs" dxfId="16595" priority="50" operator="lessThan">
      <formula>$C$4</formula>
    </cfRule>
  </conditionalFormatting>
  <conditionalFormatting sqref="AX20">
    <cfRule type="cellIs" dxfId="16594" priority="51" operator="lessThan">
      <formula>$C$4</formula>
    </cfRule>
  </conditionalFormatting>
  <conditionalFormatting sqref="AX21">
    <cfRule type="cellIs" dxfId="16593" priority="52" operator="lessThan">
      <formula>$C$4</formula>
    </cfRule>
  </conditionalFormatting>
  <conditionalFormatting sqref="AX22">
    <cfRule type="cellIs" dxfId="16592" priority="53" operator="lessThan">
      <formula>$C$4</formula>
    </cfRule>
  </conditionalFormatting>
  <conditionalFormatting sqref="AX23">
    <cfRule type="cellIs" dxfId="16591" priority="54" operator="lessThan">
      <formula>$C$4</formula>
    </cfRule>
  </conditionalFormatting>
  <conditionalFormatting sqref="AX24">
    <cfRule type="cellIs" dxfId="16590" priority="55" operator="lessThan">
      <formula>$C$4</formula>
    </cfRule>
  </conditionalFormatting>
  <conditionalFormatting sqref="AX25">
    <cfRule type="cellIs" dxfId="16589" priority="56" operator="lessThan">
      <formula>$C$4</formula>
    </cfRule>
  </conditionalFormatting>
  <conditionalFormatting sqref="AX26">
    <cfRule type="cellIs" dxfId="16588" priority="57" operator="lessThan">
      <formula>$C$4</formula>
    </cfRule>
  </conditionalFormatting>
  <conditionalFormatting sqref="AX27">
    <cfRule type="cellIs" dxfId="16587" priority="58" operator="lessThan">
      <formula>$C$4</formula>
    </cfRule>
  </conditionalFormatting>
  <conditionalFormatting sqref="AX28">
    <cfRule type="cellIs" dxfId="16586" priority="59" operator="lessThan">
      <formula>$C$4</formula>
    </cfRule>
  </conditionalFormatting>
  <conditionalFormatting sqref="AX29">
    <cfRule type="cellIs" dxfId="16585" priority="60" operator="lessThan">
      <formula>$C$4</formula>
    </cfRule>
  </conditionalFormatting>
  <conditionalFormatting sqref="AX30">
    <cfRule type="cellIs" dxfId="16584" priority="61" operator="lessThan">
      <formula>$C$4</formula>
    </cfRule>
  </conditionalFormatting>
  <conditionalFormatting sqref="AX31">
    <cfRule type="cellIs" dxfId="16583" priority="62" operator="lessThan">
      <formula>$C$4</formula>
    </cfRule>
  </conditionalFormatting>
  <conditionalFormatting sqref="AX32">
    <cfRule type="cellIs" dxfId="16582" priority="63" operator="lessThan">
      <formula>$C$4</formula>
    </cfRule>
  </conditionalFormatting>
  <conditionalFormatting sqref="AX33">
    <cfRule type="cellIs" dxfId="16581" priority="64" operator="lessThan">
      <formula>$C$4</formula>
    </cfRule>
  </conditionalFormatting>
  <conditionalFormatting sqref="AX34">
    <cfRule type="cellIs" dxfId="16580" priority="65" operator="lessThan">
      <formula>$C$4</formula>
    </cfRule>
  </conditionalFormatting>
  <conditionalFormatting sqref="AX35">
    <cfRule type="cellIs" dxfId="16579" priority="66" operator="lessThan">
      <formula>$C$4</formula>
    </cfRule>
  </conditionalFormatting>
  <conditionalFormatting sqref="AX36">
    <cfRule type="cellIs" dxfId="16578" priority="67" operator="lessThan">
      <formula>$C$4</formula>
    </cfRule>
  </conditionalFormatting>
  <conditionalFormatting sqref="AX37">
    <cfRule type="cellIs" dxfId="16577" priority="68" operator="lessThan">
      <formula>$C$4</formula>
    </cfRule>
  </conditionalFormatting>
  <conditionalFormatting sqref="AX38">
    <cfRule type="cellIs" dxfId="16576" priority="69" operator="lessThan">
      <formula>$C$4</formula>
    </cfRule>
  </conditionalFormatting>
  <conditionalFormatting sqref="AX39">
    <cfRule type="cellIs" dxfId="16575" priority="70" operator="lessThan">
      <formula>$C$4</formula>
    </cfRule>
  </conditionalFormatting>
  <conditionalFormatting sqref="AX40">
    <cfRule type="cellIs" dxfId="16574" priority="71" operator="lessThan">
      <formula>$C$4</formula>
    </cfRule>
  </conditionalFormatting>
  <conditionalFormatting sqref="AX41">
    <cfRule type="cellIs" dxfId="16573" priority="72" operator="lessThan">
      <formula>$C$4</formula>
    </cfRule>
  </conditionalFormatting>
  <conditionalFormatting sqref="AX42">
    <cfRule type="cellIs" dxfId="16572" priority="73" operator="lessThan">
      <formula>$C$4</formula>
    </cfRule>
  </conditionalFormatting>
  <conditionalFormatting sqref="AX43">
    <cfRule type="cellIs" dxfId="16571" priority="74" operator="lessThan">
      <formula>$C$4</formula>
    </cfRule>
  </conditionalFormatting>
  <conditionalFormatting sqref="AX44">
    <cfRule type="cellIs" dxfId="16570" priority="75" operator="lessThan">
      <formula>$C$4</formula>
    </cfRule>
  </conditionalFormatting>
  <conditionalFormatting sqref="AX45">
    <cfRule type="cellIs" dxfId="16569" priority="76" operator="lessThan">
      <formula>$C$4</formula>
    </cfRule>
  </conditionalFormatting>
  <conditionalFormatting sqref="AX46">
    <cfRule type="cellIs" dxfId="16568" priority="77" operator="lessThan">
      <formula>$C$4</formula>
    </cfRule>
  </conditionalFormatting>
  <conditionalFormatting sqref="BA11">
    <cfRule type="cellIs" dxfId="16567" priority="6" operator="lessThan">
      <formula>$C$4</formula>
    </cfRule>
  </conditionalFormatting>
  <conditionalFormatting sqref="BA12">
    <cfRule type="cellIs" dxfId="16566" priority="7" operator="lessThan">
      <formula>$C$4</formula>
    </cfRule>
  </conditionalFormatting>
  <conditionalFormatting sqref="BA13">
    <cfRule type="cellIs" dxfId="16565" priority="8" operator="lessThan">
      <formula>$C$4</formula>
    </cfRule>
  </conditionalFormatting>
  <conditionalFormatting sqref="BA14">
    <cfRule type="cellIs" dxfId="16564" priority="9" operator="lessThan">
      <formula>$C$4</formula>
    </cfRule>
  </conditionalFormatting>
  <conditionalFormatting sqref="BA15">
    <cfRule type="cellIs" dxfId="16563" priority="10" operator="lessThan">
      <formula>$C$4</formula>
    </cfRule>
  </conditionalFormatting>
  <conditionalFormatting sqref="BA16">
    <cfRule type="cellIs" dxfId="16562" priority="11" operator="lessThan">
      <formula>$C$4</formula>
    </cfRule>
  </conditionalFormatting>
  <conditionalFormatting sqref="BA17">
    <cfRule type="cellIs" dxfId="16561" priority="12" operator="lessThan">
      <formula>$C$4</formula>
    </cfRule>
  </conditionalFormatting>
  <conditionalFormatting sqref="BA18">
    <cfRule type="cellIs" dxfId="16560" priority="13" operator="lessThan">
      <formula>$C$4</formula>
    </cfRule>
  </conditionalFormatting>
  <conditionalFormatting sqref="BA19">
    <cfRule type="cellIs" dxfId="16559" priority="14" operator="lessThan">
      <formula>$C$4</formula>
    </cfRule>
  </conditionalFormatting>
  <conditionalFormatting sqref="BA20">
    <cfRule type="cellIs" dxfId="16558" priority="15" operator="lessThan">
      <formula>$C$4</formula>
    </cfRule>
  </conditionalFormatting>
  <conditionalFormatting sqref="BA21">
    <cfRule type="cellIs" dxfId="16557" priority="16" operator="lessThan">
      <formula>$C$4</formula>
    </cfRule>
  </conditionalFormatting>
  <conditionalFormatting sqref="BA22">
    <cfRule type="cellIs" dxfId="16556" priority="17" operator="lessThan">
      <formula>$C$4</formula>
    </cfRule>
  </conditionalFormatting>
  <conditionalFormatting sqref="BA23">
    <cfRule type="cellIs" dxfId="16555" priority="18" operator="lessThan">
      <formula>$C$4</formula>
    </cfRule>
  </conditionalFormatting>
  <conditionalFormatting sqref="BA24">
    <cfRule type="cellIs" dxfId="16554" priority="19" operator="lessThan">
      <formula>$C$4</formula>
    </cfRule>
  </conditionalFormatting>
  <conditionalFormatting sqref="BA25">
    <cfRule type="cellIs" dxfId="16553" priority="20" operator="lessThan">
      <formula>$C$4</formula>
    </cfRule>
  </conditionalFormatting>
  <conditionalFormatting sqref="BA26">
    <cfRule type="cellIs" dxfId="16552" priority="21" operator="lessThan">
      <formula>$C$4</formula>
    </cfRule>
  </conditionalFormatting>
  <conditionalFormatting sqref="BA27">
    <cfRule type="cellIs" dxfId="16551" priority="22" operator="lessThan">
      <formula>$C$4</formula>
    </cfRule>
  </conditionalFormatting>
  <conditionalFormatting sqref="BA28">
    <cfRule type="cellIs" dxfId="16550" priority="23" operator="lessThan">
      <formula>$C$4</formula>
    </cfRule>
  </conditionalFormatting>
  <conditionalFormatting sqref="BA29">
    <cfRule type="cellIs" dxfId="16549" priority="24" operator="lessThan">
      <formula>$C$4</formula>
    </cfRule>
  </conditionalFormatting>
  <conditionalFormatting sqref="BA30">
    <cfRule type="cellIs" dxfId="16548" priority="25" operator="lessThan">
      <formula>$C$4</formula>
    </cfRule>
  </conditionalFormatting>
  <conditionalFormatting sqref="BA31">
    <cfRule type="cellIs" dxfId="16547" priority="26" operator="lessThan">
      <formula>$C$4</formula>
    </cfRule>
  </conditionalFormatting>
  <conditionalFormatting sqref="BA32">
    <cfRule type="cellIs" dxfId="16546" priority="27" operator="lessThan">
      <formula>$C$4</formula>
    </cfRule>
  </conditionalFormatting>
  <conditionalFormatting sqref="BA33">
    <cfRule type="cellIs" dxfId="16545" priority="28" operator="lessThan">
      <formula>$C$4</formula>
    </cfRule>
  </conditionalFormatting>
  <conditionalFormatting sqref="BA34">
    <cfRule type="cellIs" dxfId="16544" priority="29" operator="lessThan">
      <formula>$C$4</formula>
    </cfRule>
  </conditionalFormatting>
  <conditionalFormatting sqref="BA35">
    <cfRule type="cellIs" dxfId="16543" priority="30" operator="lessThan">
      <formula>$C$4</formula>
    </cfRule>
  </conditionalFormatting>
  <conditionalFormatting sqref="BA36">
    <cfRule type="cellIs" dxfId="16542" priority="31" operator="lessThan">
      <formula>$C$4</formula>
    </cfRule>
  </conditionalFormatting>
  <conditionalFormatting sqref="BA37">
    <cfRule type="cellIs" dxfId="16541" priority="32" operator="lessThan">
      <formula>$C$4</formula>
    </cfRule>
  </conditionalFormatting>
  <conditionalFormatting sqref="BA38">
    <cfRule type="cellIs" dxfId="16540" priority="33" operator="lessThan">
      <formula>$C$4</formula>
    </cfRule>
  </conditionalFormatting>
  <conditionalFormatting sqref="BA39">
    <cfRule type="cellIs" dxfId="16539" priority="34" operator="lessThan">
      <formula>$C$4</formula>
    </cfRule>
  </conditionalFormatting>
  <conditionalFormatting sqref="BA40">
    <cfRule type="cellIs" dxfId="16538" priority="35" operator="lessThan">
      <formula>$C$4</formula>
    </cfRule>
  </conditionalFormatting>
  <conditionalFormatting sqref="BA41">
    <cfRule type="cellIs" dxfId="16537" priority="36" operator="lessThan">
      <formula>$C$4</formula>
    </cfRule>
  </conditionalFormatting>
  <conditionalFormatting sqref="BA42">
    <cfRule type="cellIs" dxfId="16536" priority="37" operator="lessThan">
      <formula>$C$4</formula>
    </cfRule>
  </conditionalFormatting>
  <conditionalFormatting sqref="BA43">
    <cfRule type="cellIs" dxfId="16535" priority="38" operator="lessThan">
      <formula>$C$4</formula>
    </cfRule>
  </conditionalFormatting>
  <conditionalFormatting sqref="BA44">
    <cfRule type="cellIs" dxfId="16534" priority="39" operator="lessThan">
      <formula>$C$4</formula>
    </cfRule>
  </conditionalFormatting>
  <conditionalFormatting sqref="BA45">
    <cfRule type="cellIs" dxfId="16533" priority="40" operator="lessThan">
      <formula>$C$4</formula>
    </cfRule>
  </conditionalFormatting>
  <conditionalFormatting sqref="BA46">
    <cfRule type="cellIs" dxfId="16532" priority="41" operator="lessThan">
      <formula>$C$4</formula>
    </cfRule>
  </conditionalFormatting>
  <conditionalFormatting sqref="CW12">
    <cfRule type="cellIs" dxfId="16531" priority="5" operator="lessThan">
      <formula>1</formula>
    </cfRule>
  </conditionalFormatting>
  <conditionalFormatting sqref="CW13">
    <cfRule type="cellIs" dxfId="16530" priority="4" operator="lessThan">
      <formula>1</formula>
    </cfRule>
  </conditionalFormatting>
  <conditionalFormatting sqref="CW14">
    <cfRule type="cellIs" dxfId="16529" priority="3" operator="lessThan">
      <formula>1</formula>
    </cfRule>
  </conditionalFormatting>
  <conditionalFormatting sqref="CW26">
    <cfRule type="cellIs" dxfId="16528" priority="2" operator="lessThan">
      <formula>1</formula>
    </cfRule>
  </conditionalFormatting>
  <conditionalFormatting sqref="CW25">
    <cfRule type="cellIs" dxfId="16527" priority="1" operator="lessThan">
      <formula>1</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K20" activePane="bottomRight" state="frozen"/>
      <selection pane="topRight"/>
      <selection pane="bottomLeft"/>
      <selection pane="bottomRight" activeCell="AH28" sqref="AH28"/>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567</v>
      </c>
      <c r="B1" s="10"/>
      <c r="C1" s="92" t="s">
        <v>0</v>
      </c>
      <c r="D1" s="92"/>
      <c r="E1" s="92"/>
      <c r="F1" s="92"/>
      <c r="G1" s="92"/>
      <c r="H1" s="92"/>
      <c r="I1" s="92"/>
      <c r="J1" s="92"/>
      <c r="K1" s="92"/>
      <c r="L1" s="92"/>
      <c r="M1" s="92"/>
      <c r="O1" s="26" t="s">
        <v>1</v>
      </c>
      <c r="AX1" s="26"/>
    </row>
    <row r="2" spans="1:110" x14ac:dyDescent="0.25">
      <c r="A2" s="1" t="s">
        <v>2</v>
      </c>
      <c r="B2" s="2"/>
      <c r="C2" s="3" t="s">
        <v>3</v>
      </c>
      <c r="E2" s="4" t="s">
        <v>126</v>
      </c>
      <c r="O2" s="27" t="s">
        <v>5</v>
      </c>
      <c r="P2" s="28"/>
      <c r="Q2" s="28"/>
      <c r="R2" s="28"/>
      <c r="S2" s="28" t="s">
        <v>6</v>
      </c>
      <c r="T2" s="28" t="str">
        <f>MID(E2,6,20)</f>
        <v xml:space="preserve"> XI MIPA 3</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100" t="s">
        <v>16</v>
      </c>
      <c r="F7" s="101"/>
      <c r="G7" s="101"/>
      <c r="H7" s="101"/>
      <c r="I7" s="101"/>
      <c r="J7" s="102"/>
      <c r="K7" s="13"/>
      <c r="L7" s="94" t="s">
        <v>17</v>
      </c>
      <c r="M7" s="94"/>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97" t="s">
        <v>18</v>
      </c>
      <c r="B8" s="98" t="s">
        <v>19</v>
      </c>
      <c r="C8" s="97" t="s">
        <v>20</v>
      </c>
      <c r="E8" s="103"/>
      <c r="F8" s="104"/>
      <c r="G8" s="104"/>
      <c r="H8" s="104"/>
      <c r="I8" s="104"/>
      <c r="J8" s="105"/>
      <c r="K8" s="13"/>
      <c r="L8" s="94"/>
      <c r="M8" s="94"/>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95" t="s">
        <v>22</v>
      </c>
      <c r="AU8" s="88" t="s">
        <v>23</v>
      </c>
      <c r="AV8" s="83"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88" t="s">
        <v>23</v>
      </c>
      <c r="CN8" s="83" t="s">
        <v>24</v>
      </c>
      <c r="CO8" s="34"/>
      <c r="CP8" s="82" t="s">
        <v>26</v>
      </c>
      <c r="CQ8" s="82" t="s">
        <v>27</v>
      </c>
      <c r="CR8" s="34"/>
      <c r="CS8" s="82" t="s">
        <v>26</v>
      </c>
      <c r="CT8" s="82" t="s">
        <v>28</v>
      </c>
      <c r="CV8" s="35" t="s">
        <v>29</v>
      </c>
    </row>
    <row r="9" spans="1:110" ht="15" customHeight="1" x14ac:dyDescent="0.25">
      <c r="A9" s="97"/>
      <c r="B9" s="98"/>
      <c r="C9" s="97"/>
      <c r="E9" s="93" t="s">
        <v>30</v>
      </c>
      <c r="F9" s="93"/>
      <c r="G9" s="93"/>
      <c r="H9" s="99" t="s">
        <v>31</v>
      </c>
      <c r="I9" s="99"/>
      <c r="J9" s="99"/>
      <c r="K9" s="13"/>
      <c r="L9" s="93" t="s">
        <v>32</v>
      </c>
      <c r="M9" s="93" t="s">
        <v>22</v>
      </c>
      <c r="N9" s="9"/>
      <c r="O9" s="79">
        <v>1</v>
      </c>
      <c r="P9" s="80"/>
      <c r="Q9" s="81"/>
      <c r="R9" s="79">
        <v>2</v>
      </c>
      <c r="S9" s="80"/>
      <c r="T9" s="81"/>
      <c r="U9" s="79">
        <v>3</v>
      </c>
      <c r="V9" s="80"/>
      <c r="W9" s="81"/>
      <c r="X9" s="79">
        <v>4</v>
      </c>
      <c r="Y9" s="80"/>
      <c r="Z9" s="81"/>
      <c r="AA9" s="79">
        <v>5</v>
      </c>
      <c r="AB9" s="80"/>
      <c r="AC9" s="81"/>
      <c r="AD9" s="88" t="s">
        <v>32</v>
      </c>
      <c r="AE9" s="79">
        <v>6</v>
      </c>
      <c r="AF9" s="80"/>
      <c r="AG9" s="81"/>
      <c r="AH9" s="79">
        <v>7</v>
      </c>
      <c r="AI9" s="80"/>
      <c r="AJ9" s="81"/>
      <c r="AK9" s="79">
        <v>8</v>
      </c>
      <c r="AL9" s="80"/>
      <c r="AM9" s="81"/>
      <c r="AN9" s="79">
        <v>9</v>
      </c>
      <c r="AO9" s="80"/>
      <c r="AP9" s="81"/>
      <c r="AQ9" s="79">
        <v>10</v>
      </c>
      <c r="AR9" s="80"/>
      <c r="AS9" s="81"/>
      <c r="AT9" s="96"/>
      <c r="AU9" s="89"/>
      <c r="AV9" s="84"/>
      <c r="AW9" s="34"/>
      <c r="AX9" s="90">
        <v>1</v>
      </c>
      <c r="AY9" s="80"/>
      <c r="AZ9" s="81"/>
      <c r="BA9" s="79">
        <v>2</v>
      </c>
      <c r="BB9" s="80"/>
      <c r="BC9" s="81"/>
      <c r="BD9" s="79">
        <v>3</v>
      </c>
      <c r="BE9" s="80"/>
      <c r="BF9" s="81"/>
      <c r="BG9" s="79">
        <v>4</v>
      </c>
      <c r="BH9" s="80"/>
      <c r="BI9" s="81"/>
      <c r="BJ9" s="79">
        <v>5</v>
      </c>
      <c r="BK9" s="80"/>
      <c r="BL9" s="81"/>
      <c r="BM9" s="53"/>
      <c r="BN9" s="53"/>
      <c r="BO9" s="53"/>
      <c r="BP9" s="53"/>
      <c r="BQ9" s="53"/>
      <c r="BR9" s="88" t="s">
        <v>32</v>
      </c>
      <c r="BS9" s="79">
        <v>6</v>
      </c>
      <c r="BT9" s="80"/>
      <c r="BU9" s="81"/>
      <c r="BV9" s="79">
        <v>7</v>
      </c>
      <c r="BW9" s="80"/>
      <c r="BX9" s="81"/>
      <c r="BY9" s="79">
        <v>8</v>
      </c>
      <c r="BZ9" s="80"/>
      <c r="CA9" s="81"/>
      <c r="CB9" s="79">
        <v>9</v>
      </c>
      <c r="CC9" s="80"/>
      <c r="CD9" s="81"/>
      <c r="CE9" s="79">
        <v>10</v>
      </c>
      <c r="CF9" s="80"/>
      <c r="CG9" s="81"/>
      <c r="CH9" s="55"/>
      <c r="CI9" s="55"/>
      <c r="CJ9" s="55"/>
      <c r="CK9" s="55"/>
      <c r="CL9" s="55"/>
      <c r="CM9" s="89"/>
      <c r="CN9" s="84"/>
      <c r="CO9" s="34"/>
      <c r="CP9" s="82"/>
      <c r="CQ9" s="82"/>
      <c r="CR9" s="34"/>
      <c r="CS9" s="82"/>
      <c r="CT9" s="82"/>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Mengemukakan isi teks Serat Wedhatama Pupuh Pocung, Mengidentifikasi unsur pembangun dalam novel, Menganalisis pola penyusunan sesorah, Menjelaskan filosofi budaya mantu, Mengidentifikasi aksara rekan dalam wacana aksara jawa, </v>
      </c>
    </row>
    <row r="10" spans="1:110" x14ac:dyDescent="0.25">
      <c r="A10" s="97"/>
      <c r="B10" s="98"/>
      <c r="C10" s="97"/>
      <c r="E10" s="14" t="s">
        <v>35</v>
      </c>
      <c r="F10" s="14" t="s">
        <v>36</v>
      </c>
      <c r="G10" s="14" t="s">
        <v>37</v>
      </c>
      <c r="H10" s="15" t="s">
        <v>35</v>
      </c>
      <c r="I10" s="15" t="s">
        <v>36</v>
      </c>
      <c r="J10" s="15" t="s">
        <v>37</v>
      </c>
      <c r="K10" s="13"/>
      <c r="L10" s="93"/>
      <c r="M10" s="93"/>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9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96"/>
      <c r="AU10" s="89"/>
      <c r="AV10" s="85"/>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9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89"/>
      <c r="CN10" s="85"/>
      <c r="CO10" s="34"/>
      <c r="CP10" s="82"/>
      <c r="CQ10" s="82"/>
      <c r="CR10" s="34"/>
      <c r="CS10" s="82"/>
      <c r="CT10" s="82"/>
      <c r="CV10" s="40">
        <v>1</v>
      </c>
      <c r="CW10" s="56" t="s">
        <v>237</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novel, Menganalisis pola penyusunan sesorah, Menjelaskan filosofi budaya mantu, Mengidentifikasi aksara rekan dalam wacana aksara jawa, Masih perlu peningkatan pemahaman Mengemukakan isi teks Serat Wedhatama Pupuh Pocung.</v>
      </c>
    </row>
    <row r="11" spans="1:110" x14ac:dyDescent="0.25">
      <c r="A11" s="8">
        <v>1</v>
      </c>
      <c r="B11" s="8">
        <v>90474</v>
      </c>
      <c r="C11" s="8" t="s">
        <v>127</v>
      </c>
      <c r="E11" s="47">
        <f t="shared" ref="E11:E42" si="0">AV11</f>
        <v>64</v>
      </c>
      <c r="F11" s="8" t="str">
        <f t="shared" ref="F11:F42" si="1">IF(E11="","",IF(E11&lt;=69,"D",IF(E11&lt;=75,"C",IF(E11&lt;=90,"B",IF(E11&lt;=100,"A","E")))))</f>
        <v>D</v>
      </c>
      <c r="G11" s="8" t="str">
        <f t="shared" ref="G11:G42" si="2">CQ11</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1" s="47">
        <f t="shared" ref="H11:H42" si="3">CN11</f>
        <v>74</v>
      </c>
      <c r="I11" s="8" t="str">
        <f t="shared" ref="I11:I42" si="4">IF(H11="","",IF(H11&lt;=69,"D",IF(H11&lt;=75,"C",IF(H11&lt;=90,"B",IF(H11&lt;=100,"A","E")))))</f>
        <v>C</v>
      </c>
      <c r="J11" s="8" t="str">
        <f t="shared" ref="J11:J42" si="5">CT11</f>
        <v xml:space="preserve">Memiliki keterampilan Menulis cakepan tembang Pocung, Melakukan penyajian denang membaca sinopsis novel, Melakukan penyajian menceritakan budaya mantu, Menyajikan secara lisan empat paragraf teks aksara rekan, </v>
      </c>
      <c r="K11" s="13"/>
      <c r="L11" s="41">
        <f t="shared" ref="L11:L42" si="6">AD11</f>
        <v>78</v>
      </c>
      <c r="M11" s="41">
        <f t="shared" ref="M11:M42" si="7">IF(COUNTBLANK(AT11:AT11),"",AT11)</f>
        <v>67</v>
      </c>
      <c r="O11" s="41">
        <v>75</v>
      </c>
      <c r="P11" s="41"/>
      <c r="Q11" s="42"/>
      <c r="R11" s="41">
        <v>85</v>
      </c>
      <c r="S11" s="41"/>
      <c r="T11" s="42"/>
      <c r="U11" s="41">
        <v>74</v>
      </c>
      <c r="V11" s="41"/>
      <c r="W11" s="42"/>
      <c r="X11" s="41"/>
      <c r="Y11" s="41"/>
      <c r="Z11" s="42"/>
      <c r="AA11" s="41"/>
      <c r="AB11" s="41"/>
      <c r="AC11" s="42"/>
      <c r="AD11" s="42">
        <f t="shared" ref="AD11:AD42" si="8">IF(AND(O11="",P11="",Q11=""),"",ROUND(AVERAGE(O11:AC11),0))</f>
        <v>78</v>
      </c>
      <c r="AE11" s="41">
        <v>70</v>
      </c>
      <c r="AF11" s="41"/>
      <c r="AG11" s="42"/>
      <c r="AH11" s="41">
        <v>40</v>
      </c>
      <c r="AI11" s="41"/>
      <c r="AJ11" s="42"/>
      <c r="AK11" s="41">
        <v>40</v>
      </c>
      <c r="AL11" s="41"/>
      <c r="AM11" s="42"/>
      <c r="AN11" s="41"/>
      <c r="AO11" s="41"/>
      <c r="AP11" s="42"/>
      <c r="AQ11" s="41"/>
      <c r="AR11" s="41"/>
      <c r="AS11" s="42"/>
      <c r="AT11" s="41">
        <v>67</v>
      </c>
      <c r="AU11" s="43">
        <f t="shared" ref="AU11:AU42" si="9">IF(AT11="","",AVERAGE(O11:AC11,AE11:AT11))</f>
        <v>64.428571428571431</v>
      </c>
      <c r="AV11" s="44">
        <f t="shared" ref="AV11:AV42" si="10">IF(AU11="","",ROUND(AU11,0))</f>
        <v>64</v>
      </c>
      <c r="AW11" s="45"/>
      <c r="AX11" s="41">
        <v>90</v>
      </c>
      <c r="AY11" s="41"/>
      <c r="AZ11" s="42"/>
      <c r="BA11" s="52">
        <v>85</v>
      </c>
      <c r="BB11" s="41"/>
      <c r="BC11" s="42"/>
      <c r="BD11" s="41"/>
      <c r="BE11" s="41"/>
      <c r="BF11" s="42"/>
      <c r="BG11" s="41"/>
      <c r="BH11" s="41"/>
      <c r="BI11" s="42"/>
      <c r="BJ11" s="41"/>
      <c r="BK11" s="41"/>
      <c r="BL11" s="42"/>
      <c r="BM11" s="42">
        <f t="shared" ref="BM11:BM42" si="11">IF(AND(AZ11="",AY11="",AX11=""),"",MAX(AX11:AZ11))</f>
        <v>90</v>
      </c>
      <c r="BN11" s="42">
        <f t="shared" ref="BN11:BN42" si="12">IF(AND(BB11="",BC11="",BA11=""),"",MAX(BA11:BC11))</f>
        <v>85</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88</v>
      </c>
      <c r="BS11" s="41">
        <v>85</v>
      </c>
      <c r="BT11" s="41"/>
      <c r="BU11" s="42"/>
      <c r="BV11" s="41">
        <v>50</v>
      </c>
      <c r="BW11" s="41"/>
      <c r="BX11" s="42"/>
      <c r="BY11" s="41"/>
      <c r="BZ11" s="41"/>
      <c r="CA11" s="42"/>
      <c r="CB11" s="41"/>
      <c r="CC11" s="41"/>
      <c r="CD11" s="42"/>
      <c r="CE11" s="41"/>
      <c r="CF11" s="41"/>
      <c r="CG11" s="42"/>
      <c r="CH11" s="42">
        <f t="shared" ref="CH11:CH42" si="17">IF(AND(BU11="",BT11="",BS11=""),"",MAX(BS11:BU11))</f>
        <v>85</v>
      </c>
      <c r="CI11" s="42">
        <f t="shared" ref="CI11:CI42" si="18">IF(AND(BW11="",BX11="",BV11=""),"",MAX(BV11:BX11))</f>
        <v>50</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74.333333333333329</v>
      </c>
      <c r="CN11" s="44">
        <f t="shared" ref="CN11:CN42" si="23">IF(CM11="","",ROUND(CM11,0))</f>
        <v>74</v>
      </c>
      <c r="CO11" s="45"/>
      <c r="CP11" s="41">
        <v>5</v>
      </c>
      <c r="CQ11" s="46" t="str">
        <f t="shared" ref="CQ11:CQ42" si="24">IF(CP11="","",VLOOKUP(CP11,$DE$9:$DF$20,2,0))</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1" s="45"/>
      <c r="CS11" s="41">
        <v>5</v>
      </c>
      <c r="CT11" s="46" t="str">
        <f t="shared" ref="CT11:CT42" si="25">IF(CS11="","",VLOOKUP(CS11,$DE$22:$DF$33,2,0))</f>
        <v xml:space="preserve">Memiliki keterampilan Menulis cakepan tembang Pocung, Melakukan penyajian denang membaca sinopsis novel, Melakukan penyajian menceritakan budaya mantu, Menyajikan secara lisan empat paragraf teks aksara rekan, </v>
      </c>
      <c r="CV11" s="40">
        <v>2</v>
      </c>
      <c r="CW11" s="56" t="s">
        <v>239</v>
      </c>
      <c r="CY11" s="86" t="s">
        <v>45</v>
      </c>
      <c r="CZ11" s="86"/>
      <c r="DA11" s="86"/>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Serat Wedhatama Pupuh Pocung, Menganalisis pola penyusunan sesorah, Menjelaskan filosofi budaya mantu, Mengidentifikasi aksara rekan dalam wacana aksara jawa, Masih perlu peningkatan pemahaman Mengidentifikasi unsur pembangun dalam novel.</v>
      </c>
    </row>
    <row r="12" spans="1:110" s="58" customFormat="1" x14ac:dyDescent="0.25">
      <c r="A12" s="57">
        <v>2</v>
      </c>
      <c r="B12" s="57">
        <v>90489</v>
      </c>
      <c r="C12" s="57" t="s">
        <v>128</v>
      </c>
      <c r="E12" s="59">
        <f t="shared" si="0"/>
        <v>85</v>
      </c>
      <c r="F12" s="57" t="str">
        <f t="shared" si="1"/>
        <v>B</v>
      </c>
      <c r="G12"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2" s="59">
        <f t="shared" si="3"/>
        <v>88</v>
      </c>
      <c r="I12" s="57" t="str">
        <f t="shared" si="4"/>
        <v>B</v>
      </c>
      <c r="J12" s="57" t="str">
        <f t="shared" si="5"/>
        <v xml:space="preserve">Memiliki keterampilan Menulis cakepan tembang Pocung, Melakukan penyajian denang membaca sinopsis novel, Melakukan penyajian menceritakan budaya mantu, Menyajikan secara lisan empat paragraf teks aksara rekan, </v>
      </c>
      <c r="L12" s="60">
        <f t="shared" si="6"/>
        <v>85</v>
      </c>
      <c r="M12" s="60">
        <f t="shared" si="7"/>
        <v>77</v>
      </c>
      <c r="O12" s="60">
        <v>87</v>
      </c>
      <c r="P12" s="60"/>
      <c r="Q12" s="61"/>
      <c r="R12" s="60">
        <v>85</v>
      </c>
      <c r="S12" s="60"/>
      <c r="T12" s="61"/>
      <c r="U12" s="60">
        <v>83</v>
      </c>
      <c r="V12" s="60"/>
      <c r="W12" s="61"/>
      <c r="X12" s="60"/>
      <c r="Y12" s="60"/>
      <c r="Z12" s="61"/>
      <c r="AA12" s="60"/>
      <c r="AB12" s="60"/>
      <c r="AC12" s="61"/>
      <c r="AD12" s="61">
        <f t="shared" si="8"/>
        <v>85</v>
      </c>
      <c r="AE12" s="60">
        <v>90</v>
      </c>
      <c r="AF12" s="60"/>
      <c r="AG12" s="61"/>
      <c r="AH12" s="60">
        <v>90</v>
      </c>
      <c r="AI12" s="60"/>
      <c r="AJ12" s="61"/>
      <c r="AK12" s="60">
        <v>85</v>
      </c>
      <c r="AL12" s="60"/>
      <c r="AM12" s="61"/>
      <c r="AN12" s="60"/>
      <c r="AO12" s="60"/>
      <c r="AP12" s="61"/>
      <c r="AQ12" s="60"/>
      <c r="AR12" s="60"/>
      <c r="AS12" s="61"/>
      <c r="AT12" s="60">
        <v>77</v>
      </c>
      <c r="AU12" s="62">
        <f t="shared" si="9"/>
        <v>85.285714285714292</v>
      </c>
      <c r="AV12" s="63">
        <f t="shared" si="10"/>
        <v>85</v>
      </c>
      <c r="AW12" s="64"/>
      <c r="AX12" s="60">
        <v>90</v>
      </c>
      <c r="AY12" s="60"/>
      <c r="AZ12" s="61"/>
      <c r="BA12" s="60">
        <v>85</v>
      </c>
      <c r="BB12" s="60"/>
      <c r="BC12" s="61"/>
      <c r="BD12" s="60"/>
      <c r="BE12" s="60"/>
      <c r="BF12" s="61"/>
      <c r="BG12" s="60"/>
      <c r="BH12" s="60"/>
      <c r="BI12" s="61"/>
      <c r="BJ12" s="60"/>
      <c r="BK12" s="60"/>
      <c r="BL12" s="61"/>
      <c r="BM12" s="61">
        <f t="shared" si="11"/>
        <v>90</v>
      </c>
      <c r="BN12" s="61">
        <f t="shared" si="12"/>
        <v>85</v>
      </c>
      <c r="BO12" s="61" t="str">
        <f t="shared" si="13"/>
        <v/>
      </c>
      <c r="BP12" s="61" t="str">
        <f t="shared" si="14"/>
        <v/>
      </c>
      <c r="BQ12" s="61" t="str">
        <f t="shared" si="15"/>
        <v/>
      </c>
      <c r="BR12" s="61">
        <f t="shared" si="16"/>
        <v>88</v>
      </c>
      <c r="BS12" s="60">
        <v>85</v>
      </c>
      <c r="BT12" s="60"/>
      <c r="BU12" s="61"/>
      <c r="BV12" s="60">
        <v>90</v>
      </c>
      <c r="BW12" s="60"/>
      <c r="BX12" s="61"/>
      <c r="BY12" s="60"/>
      <c r="BZ12" s="60"/>
      <c r="CA12" s="61"/>
      <c r="CB12" s="60"/>
      <c r="CC12" s="60"/>
      <c r="CD12" s="61"/>
      <c r="CE12" s="60"/>
      <c r="CF12" s="60"/>
      <c r="CG12" s="61"/>
      <c r="CH12" s="61">
        <f t="shared" si="17"/>
        <v>85</v>
      </c>
      <c r="CI12" s="61">
        <f t="shared" si="18"/>
        <v>90</v>
      </c>
      <c r="CJ12" s="61" t="str">
        <f t="shared" si="19"/>
        <v/>
      </c>
      <c r="CK12" s="61" t="str">
        <f t="shared" si="20"/>
        <v/>
      </c>
      <c r="CL12" s="61" t="str">
        <f t="shared" si="21"/>
        <v/>
      </c>
      <c r="CM12" s="62">
        <f t="shared" si="22"/>
        <v>87.666666666666671</v>
      </c>
      <c r="CN12" s="63">
        <f t="shared" si="23"/>
        <v>88</v>
      </c>
      <c r="CO12" s="64"/>
      <c r="CP12" s="60">
        <v>5</v>
      </c>
      <c r="CQ12"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2" s="64"/>
      <c r="CS12" s="60">
        <v>5</v>
      </c>
      <c r="CT12" s="65" t="str">
        <f t="shared" si="25"/>
        <v xml:space="preserve">Memiliki keterampilan Menulis cakepan tembang Pocung, Melakukan penyajian denang membaca sinopsis novel, Melakukan penyajian menceritakan budaya mantu, Menyajikan secara lisan empat paragraf teks aksara rekan, </v>
      </c>
      <c r="CV12" s="66">
        <v>3</v>
      </c>
      <c r="CW12" s="56" t="s">
        <v>243</v>
      </c>
      <c r="CY12" s="72" t="s">
        <v>47</v>
      </c>
      <c r="CZ12" s="73" t="s">
        <v>48</v>
      </c>
      <c r="DA12" s="73" t="s">
        <v>49</v>
      </c>
      <c r="DE12" s="58">
        <v>3</v>
      </c>
      <c r="DF12" s="58"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Serat Wedhatama Pupuh Pocung, Mengidentifikasi unsur pembangun dalam novel, Menjelaskan filosofi budaya mantu, Mengidentifikasi aksara rekan dalam wacana aksara jawa, Masih perlu peningkatan pemahaman Menganalisis pola penyusunan sesorah.</v>
      </c>
    </row>
    <row r="13" spans="1:110" s="58" customFormat="1" x14ac:dyDescent="0.25">
      <c r="A13" s="57">
        <v>3</v>
      </c>
      <c r="B13" s="57">
        <v>90504</v>
      </c>
      <c r="C13" s="57" t="s">
        <v>129</v>
      </c>
      <c r="E13" s="59">
        <f t="shared" si="0"/>
        <v>85</v>
      </c>
      <c r="F13" s="57" t="str">
        <f t="shared" si="1"/>
        <v>B</v>
      </c>
      <c r="G13"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3" s="59">
        <f t="shared" si="3"/>
        <v>88</v>
      </c>
      <c r="I13" s="57" t="str">
        <f t="shared" si="4"/>
        <v>B</v>
      </c>
      <c r="J13" s="57" t="str">
        <f t="shared" si="5"/>
        <v xml:space="preserve">Memiliki keterampilan Menulis cakepan tembang Pocung, Melakukan penyajian denang membaca sinopsis novel, Melakukan penyajian menceritakan budaya mantu, Menyajikan secara lisan empat paragraf teks aksara rekan, </v>
      </c>
      <c r="L13" s="60">
        <f t="shared" si="6"/>
        <v>84</v>
      </c>
      <c r="M13" s="60">
        <f t="shared" si="7"/>
        <v>80</v>
      </c>
      <c r="O13" s="60">
        <v>87</v>
      </c>
      <c r="P13" s="60"/>
      <c r="Q13" s="61"/>
      <c r="R13" s="60">
        <v>85</v>
      </c>
      <c r="S13" s="60"/>
      <c r="T13" s="61"/>
      <c r="U13" s="60">
        <v>81</v>
      </c>
      <c r="V13" s="60"/>
      <c r="W13" s="61"/>
      <c r="X13" s="60"/>
      <c r="Y13" s="60"/>
      <c r="Z13" s="61"/>
      <c r="AA13" s="60"/>
      <c r="AB13" s="60"/>
      <c r="AC13" s="61"/>
      <c r="AD13" s="61">
        <f t="shared" si="8"/>
        <v>84</v>
      </c>
      <c r="AE13" s="60">
        <v>90</v>
      </c>
      <c r="AF13" s="60"/>
      <c r="AG13" s="61"/>
      <c r="AH13" s="60">
        <v>85</v>
      </c>
      <c r="AI13" s="60"/>
      <c r="AJ13" s="61"/>
      <c r="AK13" s="60">
        <v>90</v>
      </c>
      <c r="AL13" s="60"/>
      <c r="AM13" s="61"/>
      <c r="AN13" s="60"/>
      <c r="AO13" s="60"/>
      <c r="AP13" s="61"/>
      <c r="AQ13" s="60"/>
      <c r="AR13" s="60"/>
      <c r="AS13" s="61"/>
      <c r="AT13" s="60">
        <v>80</v>
      </c>
      <c r="AU13" s="62">
        <f t="shared" si="9"/>
        <v>85.428571428571431</v>
      </c>
      <c r="AV13" s="63">
        <f t="shared" si="10"/>
        <v>85</v>
      </c>
      <c r="AW13" s="64"/>
      <c r="AX13" s="60">
        <v>90</v>
      </c>
      <c r="AY13" s="60"/>
      <c r="AZ13" s="61"/>
      <c r="BA13" s="60">
        <v>85</v>
      </c>
      <c r="BB13" s="60"/>
      <c r="BC13" s="61"/>
      <c r="BD13" s="60"/>
      <c r="BE13" s="60"/>
      <c r="BF13" s="61"/>
      <c r="BG13" s="60"/>
      <c r="BH13" s="60"/>
      <c r="BI13" s="61"/>
      <c r="BJ13" s="60"/>
      <c r="BK13" s="60"/>
      <c r="BL13" s="61"/>
      <c r="BM13" s="61">
        <f t="shared" si="11"/>
        <v>90</v>
      </c>
      <c r="BN13" s="61">
        <f t="shared" si="12"/>
        <v>85</v>
      </c>
      <c r="BO13" s="61" t="str">
        <f t="shared" si="13"/>
        <v/>
      </c>
      <c r="BP13" s="61" t="str">
        <f t="shared" si="14"/>
        <v/>
      </c>
      <c r="BQ13" s="61" t="str">
        <f t="shared" si="15"/>
        <v/>
      </c>
      <c r="BR13" s="61">
        <f t="shared" si="16"/>
        <v>88</v>
      </c>
      <c r="BS13" s="60">
        <v>85</v>
      </c>
      <c r="BT13" s="60"/>
      <c r="BU13" s="61"/>
      <c r="BV13" s="60">
        <v>90</v>
      </c>
      <c r="BW13" s="60"/>
      <c r="BX13" s="61"/>
      <c r="BY13" s="60"/>
      <c r="BZ13" s="60"/>
      <c r="CA13" s="61"/>
      <c r="CB13" s="60"/>
      <c r="CC13" s="60"/>
      <c r="CD13" s="61"/>
      <c r="CE13" s="60"/>
      <c r="CF13" s="60"/>
      <c r="CG13" s="61"/>
      <c r="CH13" s="61">
        <f t="shared" si="17"/>
        <v>85</v>
      </c>
      <c r="CI13" s="61">
        <f t="shared" si="18"/>
        <v>90</v>
      </c>
      <c r="CJ13" s="61" t="str">
        <f t="shared" si="19"/>
        <v/>
      </c>
      <c r="CK13" s="61" t="str">
        <f t="shared" si="20"/>
        <v/>
      </c>
      <c r="CL13" s="61" t="str">
        <f t="shared" si="21"/>
        <v/>
      </c>
      <c r="CM13" s="62">
        <f t="shared" si="22"/>
        <v>87.666666666666671</v>
      </c>
      <c r="CN13" s="63">
        <f t="shared" si="23"/>
        <v>88</v>
      </c>
      <c r="CO13" s="64"/>
      <c r="CP13" s="60">
        <v>5</v>
      </c>
      <c r="CQ13"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3" s="64"/>
      <c r="CS13" s="60">
        <v>5</v>
      </c>
      <c r="CT13" s="65" t="str">
        <f t="shared" si="25"/>
        <v xml:space="preserve">Memiliki keterampilan Menulis cakepan tembang Pocung, Melakukan penyajian denang membaca sinopsis novel, Melakukan penyajian menceritakan budaya mantu, Menyajikan secara lisan empat paragraf teks aksara rekan, </v>
      </c>
      <c r="CV13" s="66">
        <v>4</v>
      </c>
      <c r="CW13" s="56" t="s">
        <v>244</v>
      </c>
      <c r="CY13" s="67">
        <v>0</v>
      </c>
      <c r="CZ13" s="70">
        <v>69</v>
      </c>
      <c r="DA13" s="71" t="s">
        <v>51</v>
      </c>
      <c r="DE13" s="58">
        <v>4</v>
      </c>
      <c r="DF13" s="58"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Serat Wedhatama Pupuh Pocung, Mengidentifikasi unsur pembangun dalam novel, Menganalisis pola penyusunan sesorah, Mengidentifikasi aksara rekan dalam wacana aksara jawa, Masih perlu peningkatan pemahaman Menjelaskan filosofi budaya mantu.</v>
      </c>
    </row>
    <row r="14" spans="1:110" s="58" customFormat="1" x14ac:dyDescent="0.25">
      <c r="A14" s="57">
        <v>4</v>
      </c>
      <c r="B14" s="57">
        <v>90519</v>
      </c>
      <c r="C14" s="57" t="s">
        <v>130</v>
      </c>
      <c r="E14" s="59">
        <f t="shared" si="0"/>
        <v>79</v>
      </c>
      <c r="F14" s="57" t="str">
        <f t="shared" si="1"/>
        <v>B</v>
      </c>
      <c r="G14"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4" s="59">
        <f t="shared" si="3"/>
        <v>88</v>
      </c>
      <c r="I14" s="57" t="str">
        <f t="shared" si="4"/>
        <v>B</v>
      </c>
      <c r="J14" s="57" t="str">
        <f t="shared" si="5"/>
        <v xml:space="preserve">Memiliki keterampilan Menulis cakepan tembang Pocung, Melakukan penyajian denang membaca sinopsis novel, Melakukan penyajian menceritakan budaya mantu, Menyajikan secara lisan empat paragraf teks aksara rekan, </v>
      </c>
      <c r="L14" s="60">
        <f t="shared" si="6"/>
        <v>83</v>
      </c>
      <c r="M14" s="60">
        <f t="shared" si="7"/>
        <v>71</v>
      </c>
      <c r="O14" s="60">
        <v>89</v>
      </c>
      <c r="P14" s="60"/>
      <c r="Q14" s="61"/>
      <c r="R14" s="60">
        <v>85</v>
      </c>
      <c r="S14" s="60"/>
      <c r="T14" s="61"/>
      <c r="U14" s="60">
        <v>76</v>
      </c>
      <c r="V14" s="60"/>
      <c r="W14" s="61"/>
      <c r="X14" s="60"/>
      <c r="Y14" s="60"/>
      <c r="Z14" s="61"/>
      <c r="AA14" s="60"/>
      <c r="AB14" s="60"/>
      <c r="AC14" s="61"/>
      <c r="AD14" s="61">
        <f t="shared" si="8"/>
        <v>83</v>
      </c>
      <c r="AE14" s="60">
        <v>80</v>
      </c>
      <c r="AF14" s="60"/>
      <c r="AG14" s="61"/>
      <c r="AH14" s="60">
        <v>80</v>
      </c>
      <c r="AI14" s="60"/>
      <c r="AJ14" s="61"/>
      <c r="AK14" s="60">
        <v>75</v>
      </c>
      <c r="AL14" s="60"/>
      <c r="AM14" s="61"/>
      <c r="AN14" s="60"/>
      <c r="AO14" s="60"/>
      <c r="AP14" s="61"/>
      <c r="AQ14" s="60"/>
      <c r="AR14" s="60"/>
      <c r="AS14" s="61"/>
      <c r="AT14" s="60">
        <v>71</v>
      </c>
      <c r="AU14" s="62">
        <f t="shared" si="9"/>
        <v>79.428571428571431</v>
      </c>
      <c r="AV14" s="63">
        <f t="shared" si="10"/>
        <v>79</v>
      </c>
      <c r="AW14" s="64"/>
      <c r="AX14" s="60">
        <v>90</v>
      </c>
      <c r="AY14" s="60"/>
      <c r="AZ14" s="61"/>
      <c r="BA14" s="60">
        <v>85</v>
      </c>
      <c r="BB14" s="60"/>
      <c r="BC14" s="61"/>
      <c r="BD14" s="60"/>
      <c r="BE14" s="60"/>
      <c r="BF14" s="61"/>
      <c r="BG14" s="60"/>
      <c r="BH14" s="60"/>
      <c r="BI14" s="61"/>
      <c r="BJ14" s="60"/>
      <c r="BK14" s="60"/>
      <c r="BL14" s="61"/>
      <c r="BM14" s="61">
        <f t="shared" si="11"/>
        <v>90</v>
      </c>
      <c r="BN14" s="61">
        <f t="shared" si="12"/>
        <v>85</v>
      </c>
      <c r="BO14" s="61" t="str">
        <f t="shared" si="13"/>
        <v/>
      </c>
      <c r="BP14" s="61" t="str">
        <f t="shared" si="14"/>
        <v/>
      </c>
      <c r="BQ14" s="61" t="str">
        <f t="shared" si="15"/>
        <v/>
      </c>
      <c r="BR14" s="61">
        <f t="shared" si="16"/>
        <v>88</v>
      </c>
      <c r="BS14" s="60">
        <v>85</v>
      </c>
      <c r="BT14" s="60"/>
      <c r="BU14" s="61"/>
      <c r="BV14" s="60">
        <v>90</v>
      </c>
      <c r="BW14" s="60"/>
      <c r="BX14" s="61"/>
      <c r="BY14" s="60"/>
      <c r="BZ14" s="60"/>
      <c r="CA14" s="61"/>
      <c r="CB14" s="60"/>
      <c r="CC14" s="60"/>
      <c r="CD14" s="61"/>
      <c r="CE14" s="60"/>
      <c r="CF14" s="60"/>
      <c r="CG14" s="61"/>
      <c r="CH14" s="61">
        <f t="shared" si="17"/>
        <v>85</v>
      </c>
      <c r="CI14" s="61">
        <f t="shared" si="18"/>
        <v>90</v>
      </c>
      <c r="CJ14" s="61" t="str">
        <f t="shared" si="19"/>
        <v/>
      </c>
      <c r="CK14" s="61" t="str">
        <f t="shared" si="20"/>
        <v/>
      </c>
      <c r="CL14" s="61" t="str">
        <f t="shared" si="21"/>
        <v/>
      </c>
      <c r="CM14" s="62">
        <f t="shared" si="22"/>
        <v>87.666666666666671</v>
      </c>
      <c r="CN14" s="63">
        <f t="shared" si="23"/>
        <v>88</v>
      </c>
      <c r="CO14" s="64"/>
      <c r="CP14" s="60">
        <v>5</v>
      </c>
      <c r="CQ14"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4" s="64"/>
      <c r="CS14" s="60">
        <v>5</v>
      </c>
      <c r="CT14" s="65" t="str">
        <f t="shared" si="25"/>
        <v xml:space="preserve">Memiliki keterampilan Menulis cakepan tembang Pocung, Melakukan penyajian denang membaca sinopsis novel, Melakukan penyajian menceritakan budaya mantu, Menyajikan secara lisan empat paragraf teks aksara rekan, </v>
      </c>
      <c r="CV14" s="66">
        <v>5</v>
      </c>
      <c r="CW14" s="56" t="s">
        <v>245</v>
      </c>
      <c r="CY14" s="67">
        <v>70</v>
      </c>
      <c r="CZ14" s="68">
        <v>75</v>
      </c>
      <c r="DA14" s="69" t="s">
        <v>53</v>
      </c>
      <c r="DE14" s="58">
        <v>5</v>
      </c>
      <c r="DF14" s="58"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row>
    <row r="15" spans="1:110" s="58" customFormat="1" x14ac:dyDescent="0.25">
      <c r="A15" s="57">
        <v>5</v>
      </c>
      <c r="B15" s="57">
        <v>90534</v>
      </c>
      <c r="C15" s="57" t="s">
        <v>131</v>
      </c>
      <c r="E15" s="59">
        <f t="shared" si="0"/>
        <v>80</v>
      </c>
      <c r="F15" s="57" t="str">
        <f t="shared" si="1"/>
        <v>B</v>
      </c>
      <c r="G15"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5" s="59">
        <f t="shared" si="3"/>
        <v>88</v>
      </c>
      <c r="I15" s="57" t="str">
        <f t="shared" si="4"/>
        <v>B</v>
      </c>
      <c r="J15" s="57" t="str">
        <f t="shared" si="5"/>
        <v xml:space="preserve">Memiliki keterampilan Menulis cakepan tembang Pocung, Melakukan penyajian denang membaca sinopsis novel, Melakukan penyajian menceritakan budaya mantu, Menyajikan secara lisan empat paragraf teks aksara rekan, </v>
      </c>
      <c r="L15" s="60">
        <f t="shared" si="6"/>
        <v>83</v>
      </c>
      <c r="M15" s="60">
        <f t="shared" si="7"/>
        <v>75</v>
      </c>
      <c r="O15" s="60">
        <v>87</v>
      </c>
      <c r="P15" s="60"/>
      <c r="Q15" s="61"/>
      <c r="R15" s="60">
        <v>85</v>
      </c>
      <c r="S15" s="60"/>
      <c r="T15" s="61"/>
      <c r="U15" s="60">
        <v>76</v>
      </c>
      <c r="V15" s="60"/>
      <c r="W15" s="61"/>
      <c r="X15" s="60"/>
      <c r="Y15" s="60"/>
      <c r="Z15" s="61"/>
      <c r="AA15" s="60"/>
      <c r="AB15" s="60"/>
      <c r="AC15" s="61"/>
      <c r="AD15" s="61">
        <f t="shared" si="8"/>
        <v>83</v>
      </c>
      <c r="AE15" s="60">
        <v>80</v>
      </c>
      <c r="AF15" s="60"/>
      <c r="AG15" s="61"/>
      <c r="AH15" s="60">
        <v>70</v>
      </c>
      <c r="AI15" s="60"/>
      <c r="AJ15" s="61"/>
      <c r="AK15" s="60">
        <v>85</v>
      </c>
      <c r="AL15" s="60"/>
      <c r="AM15" s="61"/>
      <c r="AN15" s="60"/>
      <c r="AO15" s="60"/>
      <c r="AP15" s="61"/>
      <c r="AQ15" s="60"/>
      <c r="AR15" s="60"/>
      <c r="AS15" s="61"/>
      <c r="AT15" s="60">
        <v>75</v>
      </c>
      <c r="AU15" s="62">
        <f t="shared" si="9"/>
        <v>79.714285714285708</v>
      </c>
      <c r="AV15" s="63">
        <f t="shared" si="10"/>
        <v>80</v>
      </c>
      <c r="AW15" s="64"/>
      <c r="AX15" s="60">
        <v>90</v>
      </c>
      <c r="AY15" s="60"/>
      <c r="AZ15" s="61"/>
      <c r="BA15" s="60">
        <v>85</v>
      </c>
      <c r="BB15" s="60"/>
      <c r="BC15" s="61"/>
      <c r="BD15" s="60"/>
      <c r="BE15" s="60"/>
      <c r="BF15" s="61"/>
      <c r="BG15" s="60"/>
      <c r="BH15" s="60"/>
      <c r="BI15" s="61"/>
      <c r="BJ15" s="60"/>
      <c r="BK15" s="60"/>
      <c r="BL15" s="61"/>
      <c r="BM15" s="61">
        <f t="shared" si="11"/>
        <v>90</v>
      </c>
      <c r="BN15" s="61">
        <f t="shared" si="12"/>
        <v>85</v>
      </c>
      <c r="BO15" s="61" t="str">
        <f t="shared" si="13"/>
        <v/>
      </c>
      <c r="BP15" s="61" t="str">
        <f t="shared" si="14"/>
        <v/>
      </c>
      <c r="BQ15" s="61" t="str">
        <f t="shared" si="15"/>
        <v/>
      </c>
      <c r="BR15" s="61">
        <f t="shared" si="16"/>
        <v>88</v>
      </c>
      <c r="BS15" s="60">
        <v>85</v>
      </c>
      <c r="BT15" s="60"/>
      <c r="BU15" s="61"/>
      <c r="BV15" s="60">
        <v>90</v>
      </c>
      <c r="BW15" s="60"/>
      <c r="BX15" s="61"/>
      <c r="BY15" s="60"/>
      <c r="BZ15" s="60"/>
      <c r="CA15" s="61"/>
      <c r="CB15" s="60"/>
      <c r="CC15" s="60"/>
      <c r="CD15" s="61"/>
      <c r="CE15" s="60"/>
      <c r="CF15" s="60"/>
      <c r="CG15" s="61"/>
      <c r="CH15" s="61">
        <f t="shared" si="17"/>
        <v>85</v>
      </c>
      <c r="CI15" s="61">
        <f t="shared" si="18"/>
        <v>90</v>
      </c>
      <c r="CJ15" s="61" t="str">
        <f t="shared" si="19"/>
        <v/>
      </c>
      <c r="CK15" s="61" t="str">
        <f t="shared" si="20"/>
        <v/>
      </c>
      <c r="CL15" s="61" t="str">
        <f t="shared" si="21"/>
        <v/>
      </c>
      <c r="CM15" s="62">
        <f t="shared" si="22"/>
        <v>87.666666666666671</v>
      </c>
      <c r="CN15" s="63">
        <f t="shared" si="23"/>
        <v>88</v>
      </c>
      <c r="CO15" s="64"/>
      <c r="CP15" s="60">
        <v>5</v>
      </c>
      <c r="CQ15"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5" s="64"/>
      <c r="CS15" s="60">
        <v>5</v>
      </c>
      <c r="CT15" s="65" t="str">
        <f t="shared" si="25"/>
        <v xml:space="preserve">Memiliki keterampilan Menulis cakepan tembang Pocung, Melakukan penyajian denang membaca sinopsis novel, Melakukan penyajian menceritakan budaya mantu, Menyajikan secara lisan empat paragraf teks aksara rekan, </v>
      </c>
      <c r="CV15" s="66">
        <v>6</v>
      </c>
      <c r="CW15" s="60"/>
      <c r="CY15" s="67">
        <v>76</v>
      </c>
      <c r="CZ15" s="68">
        <v>90</v>
      </c>
      <c r="DA15" s="69" t="s">
        <v>55</v>
      </c>
      <c r="DE15" s="58">
        <v>6</v>
      </c>
      <c r="DF15" s="58"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6" spans="1:110" s="58" customFormat="1" x14ac:dyDescent="0.25">
      <c r="A16" s="57">
        <v>6</v>
      </c>
      <c r="B16" s="57">
        <v>90549</v>
      </c>
      <c r="C16" s="57" t="s">
        <v>132</v>
      </c>
      <c r="E16" s="59">
        <f t="shared" si="0"/>
        <v>79</v>
      </c>
      <c r="F16" s="57" t="str">
        <f t="shared" si="1"/>
        <v>B</v>
      </c>
      <c r="G16"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6" s="59">
        <f t="shared" si="3"/>
        <v>88</v>
      </c>
      <c r="I16" s="57" t="str">
        <f t="shared" si="4"/>
        <v>B</v>
      </c>
      <c r="J16" s="57" t="str">
        <f t="shared" si="5"/>
        <v xml:space="preserve">Memiliki keterampilan Menulis cakepan tembang Pocung, Melakukan penyajian denang membaca sinopsis novel, Melakukan penyajian menceritakan budaya mantu, Menyajikan secara lisan empat paragraf teks aksara rekan, </v>
      </c>
      <c r="L16" s="60">
        <f t="shared" si="6"/>
        <v>84</v>
      </c>
      <c r="M16" s="60">
        <f t="shared" si="7"/>
        <v>70</v>
      </c>
      <c r="O16" s="60">
        <v>90</v>
      </c>
      <c r="P16" s="60"/>
      <c r="Q16" s="61"/>
      <c r="R16" s="60">
        <v>85</v>
      </c>
      <c r="S16" s="60"/>
      <c r="T16" s="61"/>
      <c r="U16" s="60">
        <v>76</v>
      </c>
      <c r="V16" s="60"/>
      <c r="W16" s="61"/>
      <c r="X16" s="60"/>
      <c r="Y16" s="60"/>
      <c r="Z16" s="61"/>
      <c r="AA16" s="60"/>
      <c r="AB16" s="60"/>
      <c r="AC16" s="61"/>
      <c r="AD16" s="61">
        <f t="shared" si="8"/>
        <v>84</v>
      </c>
      <c r="AE16" s="60">
        <v>75</v>
      </c>
      <c r="AF16" s="60"/>
      <c r="AG16" s="61"/>
      <c r="AH16" s="60">
        <v>80</v>
      </c>
      <c r="AI16" s="60"/>
      <c r="AJ16" s="61"/>
      <c r="AK16" s="60">
        <v>80</v>
      </c>
      <c r="AL16" s="60"/>
      <c r="AM16" s="61"/>
      <c r="AN16" s="60"/>
      <c r="AO16" s="60"/>
      <c r="AP16" s="61"/>
      <c r="AQ16" s="60"/>
      <c r="AR16" s="60"/>
      <c r="AS16" s="61"/>
      <c r="AT16" s="60">
        <v>70</v>
      </c>
      <c r="AU16" s="62">
        <f t="shared" si="9"/>
        <v>79.428571428571431</v>
      </c>
      <c r="AV16" s="63">
        <f t="shared" si="10"/>
        <v>79</v>
      </c>
      <c r="AW16" s="64"/>
      <c r="AX16" s="60">
        <v>90</v>
      </c>
      <c r="AY16" s="60"/>
      <c r="AZ16" s="61"/>
      <c r="BA16" s="60">
        <v>85</v>
      </c>
      <c r="BB16" s="60"/>
      <c r="BC16" s="61"/>
      <c r="BD16" s="60"/>
      <c r="BE16" s="60"/>
      <c r="BF16" s="61"/>
      <c r="BG16" s="60"/>
      <c r="BH16" s="60"/>
      <c r="BI16" s="61"/>
      <c r="BJ16" s="60"/>
      <c r="BK16" s="60"/>
      <c r="BL16" s="61"/>
      <c r="BM16" s="61">
        <f t="shared" si="11"/>
        <v>90</v>
      </c>
      <c r="BN16" s="61">
        <f t="shared" si="12"/>
        <v>85</v>
      </c>
      <c r="BO16" s="61" t="str">
        <f t="shared" si="13"/>
        <v/>
      </c>
      <c r="BP16" s="61" t="str">
        <f t="shared" si="14"/>
        <v/>
      </c>
      <c r="BQ16" s="61" t="str">
        <f t="shared" si="15"/>
        <v/>
      </c>
      <c r="BR16" s="61">
        <f t="shared" si="16"/>
        <v>88</v>
      </c>
      <c r="BS16" s="60">
        <v>85</v>
      </c>
      <c r="BT16" s="60"/>
      <c r="BU16" s="61"/>
      <c r="BV16" s="60">
        <v>90</v>
      </c>
      <c r="BW16" s="60"/>
      <c r="BX16" s="61"/>
      <c r="BY16" s="60"/>
      <c r="BZ16" s="60"/>
      <c r="CA16" s="61"/>
      <c r="CB16" s="60"/>
      <c r="CC16" s="60"/>
      <c r="CD16" s="61"/>
      <c r="CE16" s="60"/>
      <c r="CF16" s="60"/>
      <c r="CG16" s="61"/>
      <c r="CH16" s="61">
        <f t="shared" si="17"/>
        <v>85</v>
      </c>
      <c r="CI16" s="61">
        <f t="shared" si="18"/>
        <v>90</v>
      </c>
      <c r="CJ16" s="61" t="str">
        <f t="shared" si="19"/>
        <v/>
      </c>
      <c r="CK16" s="61" t="str">
        <f t="shared" si="20"/>
        <v/>
      </c>
      <c r="CL16" s="61" t="str">
        <f t="shared" si="21"/>
        <v/>
      </c>
      <c r="CM16" s="62">
        <f t="shared" si="22"/>
        <v>87.666666666666671</v>
      </c>
      <c r="CN16" s="63">
        <f t="shared" si="23"/>
        <v>88</v>
      </c>
      <c r="CO16" s="64"/>
      <c r="CP16" s="60">
        <v>5</v>
      </c>
      <c r="CQ16"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6" s="64"/>
      <c r="CS16" s="60">
        <v>5</v>
      </c>
      <c r="CT16" s="65" t="str">
        <f t="shared" si="25"/>
        <v xml:space="preserve">Memiliki keterampilan Menulis cakepan tembang Pocung, Melakukan penyajian denang membaca sinopsis novel, Melakukan penyajian menceritakan budaya mantu, Menyajikan secara lisan empat paragraf teks aksara rekan, </v>
      </c>
      <c r="CV16" s="66">
        <v>7</v>
      </c>
      <c r="CW16" s="60"/>
      <c r="CY16" s="67">
        <v>91</v>
      </c>
      <c r="CZ16" s="68">
        <v>100</v>
      </c>
      <c r="DA16" s="69" t="s">
        <v>15</v>
      </c>
      <c r="DE16" s="58">
        <v>7</v>
      </c>
      <c r="DF16" s="58"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7" spans="1:110" s="58" customFormat="1" x14ac:dyDescent="0.25">
      <c r="A17" s="57">
        <v>7</v>
      </c>
      <c r="B17" s="57">
        <v>90564</v>
      </c>
      <c r="C17" s="57" t="s">
        <v>133</v>
      </c>
      <c r="E17" s="59">
        <f t="shared" si="0"/>
        <v>79</v>
      </c>
      <c r="F17" s="57" t="str">
        <f t="shared" si="1"/>
        <v>B</v>
      </c>
      <c r="G17"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7" s="59">
        <f t="shared" si="3"/>
        <v>87</v>
      </c>
      <c r="I17" s="57" t="str">
        <f t="shared" si="4"/>
        <v>B</v>
      </c>
      <c r="J17" s="57" t="str">
        <f t="shared" si="5"/>
        <v xml:space="preserve">Memiliki keterampilan Menulis cakepan tembang Pocung, Melakukan penyajian denang membaca sinopsis novel, Melakukan penyajian menceritakan budaya mantu, Menyajikan secara lisan empat paragraf teks aksara rekan, </v>
      </c>
      <c r="L17" s="60">
        <f t="shared" si="6"/>
        <v>81</v>
      </c>
      <c r="M17" s="60">
        <f t="shared" si="7"/>
        <v>70</v>
      </c>
      <c r="O17" s="60">
        <v>89</v>
      </c>
      <c r="P17" s="60"/>
      <c r="Q17" s="61"/>
      <c r="R17" s="60">
        <v>80</v>
      </c>
      <c r="S17" s="60"/>
      <c r="T17" s="61"/>
      <c r="U17" s="60">
        <v>75</v>
      </c>
      <c r="V17" s="60"/>
      <c r="W17" s="61"/>
      <c r="X17" s="60"/>
      <c r="Y17" s="60"/>
      <c r="Z17" s="61"/>
      <c r="AA17" s="60"/>
      <c r="AB17" s="60"/>
      <c r="AC17" s="61"/>
      <c r="AD17" s="61">
        <f t="shared" si="8"/>
        <v>81</v>
      </c>
      <c r="AE17" s="60">
        <v>80</v>
      </c>
      <c r="AF17" s="60"/>
      <c r="AG17" s="61"/>
      <c r="AH17" s="60">
        <v>80</v>
      </c>
      <c r="AI17" s="60"/>
      <c r="AJ17" s="61"/>
      <c r="AK17" s="60">
        <v>80</v>
      </c>
      <c r="AL17" s="60"/>
      <c r="AM17" s="61"/>
      <c r="AN17" s="60"/>
      <c r="AO17" s="60"/>
      <c r="AP17" s="61"/>
      <c r="AQ17" s="60"/>
      <c r="AR17" s="60"/>
      <c r="AS17" s="61"/>
      <c r="AT17" s="60">
        <v>70</v>
      </c>
      <c r="AU17" s="62">
        <f t="shared" si="9"/>
        <v>79.142857142857139</v>
      </c>
      <c r="AV17" s="63">
        <f t="shared" si="10"/>
        <v>79</v>
      </c>
      <c r="AW17" s="64"/>
      <c r="AX17" s="60">
        <v>90</v>
      </c>
      <c r="AY17" s="60"/>
      <c r="AZ17" s="61"/>
      <c r="BA17" s="60">
        <v>80</v>
      </c>
      <c r="BB17" s="60"/>
      <c r="BC17" s="61"/>
      <c r="BD17" s="60"/>
      <c r="BE17" s="60"/>
      <c r="BF17" s="61"/>
      <c r="BG17" s="60"/>
      <c r="BH17" s="60"/>
      <c r="BI17" s="61"/>
      <c r="BJ17" s="60"/>
      <c r="BK17" s="60"/>
      <c r="BL17" s="61"/>
      <c r="BM17" s="61">
        <f t="shared" si="11"/>
        <v>90</v>
      </c>
      <c r="BN17" s="61">
        <f t="shared" si="12"/>
        <v>80</v>
      </c>
      <c r="BO17" s="61" t="str">
        <f t="shared" si="13"/>
        <v/>
      </c>
      <c r="BP17" s="61" t="str">
        <f t="shared" si="14"/>
        <v/>
      </c>
      <c r="BQ17" s="61" t="str">
        <f t="shared" si="15"/>
        <v/>
      </c>
      <c r="BR17" s="61">
        <f t="shared" si="16"/>
        <v>85</v>
      </c>
      <c r="BS17" s="60">
        <v>85</v>
      </c>
      <c r="BT17" s="60"/>
      <c r="BU17" s="61"/>
      <c r="BV17" s="60">
        <v>90</v>
      </c>
      <c r="BW17" s="60"/>
      <c r="BX17" s="61"/>
      <c r="BY17" s="60"/>
      <c r="BZ17" s="60"/>
      <c r="CA17" s="61"/>
      <c r="CB17" s="60"/>
      <c r="CC17" s="60"/>
      <c r="CD17" s="61"/>
      <c r="CE17" s="60"/>
      <c r="CF17" s="60"/>
      <c r="CG17" s="61"/>
      <c r="CH17" s="61">
        <f t="shared" si="17"/>
        <v>85</v>
      </c>
      <c r="CI17" s="61">
        <f t="shared" si="18"/>
        <v>90</v>
      </c>
      <c r="CJ17" s="61" t="str">
        <f t="shared" si="19"/>
        <v/>
      </c>
      <c r="CK17" s="61" t="str">
        <f t="shared" si="20"/>
        <v/>
      </c>
      <c r="CL17" s="61" t="str">
        <f t="shared" si="21"/>
        <v/>
      </c>
      <c r="CM17" s="62">
        <f t="shared" si="22"/>
        <v>86.666666666666671</v>
      </c>
      <c r="CN17" s="63">
        <f t="shared" si="23"/>
        <v>87</v>
      </c>
      <c r="CO17" s="64"/>
      <c r="CP17" s="60">
        <v>5</v>
      </c>
      <c r="CQ17"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7" s="64"/>
      <c r="CS17" s="60">
        <v>5</v>
      </c>
      <c r="CT17" s="65" t="str">
        <f t="shared" si="25"/>
        <v xml:space="preserve">Memiliki keterampilan Menulis cakepan tembang Pocung, Melakukan penyajian denang membaca sinopsis novel, Melakukan penyajian menceritakan budaya mantu, Menyajikan secara lisan empat paragraf teks aksara rekan, </v>
      </c>
      <c r="CV17" s="66">
        <v>8</v>
      </c>
      <c r="CW17" s="60"/>
      <c r="CY17" s="74"/>
      <c r="CZ17" s="74"/>
      <c r="DA17" s="74"/>
      <c r="DE17" s="58">
        <v>8</v>
      </c>
      <c r="DF17" s="58"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8" spans="1:110" s="58" customFormat="1" x14ac:dyDescent="0.25">
      <c r="A18" s="57">
        <v>8</v>
      </c>
      <c r="B18" s="57">
        <v>90579</v>
      </c>
      <c r="C18" s="57" t="s">
        <v>134</v>
      </c>
      <c r="E18" s="59">
        <f t="shared" si="0"/>
        <v>85</v>
      </c>
      <c r="F18" s="57" t="str">
        <f t="shared" si="1"/>
        <v>B</v>
      </c>
      <c r="G18"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8" s="59">
        <f t="shared" si="3"/>
        <v>87</v>
      </c>
      <c r="I18" s="57" t="str">
        <f t="shared" si="4"/>
        <v>B</v>
      </c>
      <c r="J18" s="57" t="str">
        <f t="shared" si="5"/>
        <v xml:space="preserve">Memiliki keterampilan Menulis cakepan tembang Pocung, Melakukan penyajian denang membaca sinopsis novel, Melakukan penyajian menceritakan budaya mantu, Menyajikan secara lisan empat paragraf teks aksara rekan, </v>
      </c>
      <c r="L18" s="60">
        <f t="shared" si="6"/>
        <v>82</v>
      </c>
      <c r="M18" s="60">
        <f t="shared" si="7"/>
        <v>87</v>
      </c>
      <c r="O18" s="60">
        <v>87</v>
      </c>
      <c r="P18" s="60"/>
      <c r="Q18" s="61"/>
      <c r="R18" s="60">
        <v>80</v>
      </c>
      <c r="S18" s="60"/>
      <c r="T18" s="61"/>
      <c r="U18" s="60">
        <v>78</v>
      </c>
      <c r="V18" s="60"/>
      <c r="W18" s="61"/>
      <c r="X18" s="60"/>
      <c r="Y18" s="60"/>
      <c r="Z18" s="61"/>
      <c r="AA18" s="60"/>
      <c r="AB18" s="60"/>
      <c r="AC18" s="61"/>
      <c r="AD18" s="61">
        <f t="shared" si="8"/>
        <v>82</v>
      </c>
      <c r="AE18" s="60">
        <v>85</v>
      </c>
      <c r="AF18" s="60"/>
      <c r="AG18" s="61"/>
      <c r="AH18" s="60">
        <v>90</v>
      </c>
      <c r="AI18" s="60"/>
      <c r="AJ18" s="61"/>
      <c r="AK18" s="60">
        <v>90</v>
      </c>
      <c r="AL18" s="60"/>
      <c r="AM18" s="61"/>
      <c r="AN18" s="60"/>
      <c r="AO18" s="60"/>
      <c r="AP18" s="61"/>
      <c r="AQ18" s="60"/>
      <c r="AR18" s="60"/>
      <c r="AS18" s="61"/>
      <c r="AT18" s="60">
        <v>87</v>
      </c>
      <c r="AU18" s="62">
        <f t="shared" si="9"/>
        <v>85.285714285714292</v>
      </c>
      <c r="AV18" s="63">
        <f t="shared" si="10"/>
        <v>85</v>
      </c>
      <c r="AW18" s="64"/>
      <c r="AX18" s="60">
        <v>90</v>
      </c>
      <c r="AY18" s="60"/>
      <c r="AZ18" s="61"/>
      <c r="BA18" s="60">
        <v>80</v>
      </c>
      <c r="BB18" s="60"/>
      <c r="BC18" s="61"/>
      <c r="BD18" s="60"/>
      <c r="BE18" s="60"/>
      <c r="BF18" s="61"/>
      <c r="BG18" s="60"/>
      <c r="BH18" s="60"/>
      <c r="BI18" s="61"/>
      <c r="BJ18" s="60"/>
      <c r="BK18" s="60"/>
      <c r="BL18" s="61"/>
      <c r="BM18" s="61">
        <f t="shared" si="11"/>
        <v>90</v>
      </c>
      <c r="BN18" s="61">
        <f t="shared" si="12"/>
        <v>80</v>
      </c>
      <c r="BO18" s="61" t="str">
        <f t="shared" si="13"/>
        <v/>
      </c>
      <c r="BP18" s="61" t="str">
        <f t="shared" si="14"/>
        <v/>
      </c>
      <c r="BQ18" s="61" t="str">
        <f t="shared" si="15"/>
        <v/>
      </c>
      <c r="BR18" s="61">
        <f t="shared" si="16"/>
        <v>85</v>
      </c>
      <c r="BS18" s="60">
        <v>85</v>
      </c>
      <c r="BT18" s="60"/>
      <c r="BU18" s="61"/>
      <c r="BV18" s="60">
        <v>90</v>
      </c>
      <c r="BW18" s="60"/>
      <c r="BX18" s="61"/>
      <c r="BY18" s="60"/>
      <c r="BZ18" s="60"/>
      <c r="CA18" s="61"/>
      <c r="CB18" s="60"/>
      <c r="CC18" s="60"/>
      <c r="CD18" s="61"/>
      <c r="CE18" s="60"/>
      <c r="CF18" s="60"/>
      <c r="CG18" s="61"/>
      <c r="CH18" s="61">
        <f t="shared" si="17"/>
        <v>85</v>
      </c>
      <c r="CI18" s="61">
        <f t="shared" si="18"/>
        <v>90</v>
      </c>
      <c r="CJ18" s="61" t="str">
        <f t="shared" si="19"/>
        <v/>
      </c>
      <c r="CK18" s="61" t="str">
        <f t="shared" si="20"/>
        <v/>
      </c>
      <c r="CL18" s="61" t="str">
        <f t="shared" si="21"/>
        <v/>
      </c>
      <c r="CM18" s="62">
        <f t="shared" si="22"/>
        <v>86.666666666666671</v>
      </c>
      <c r="CN18" s="63">
        <f t="shared" si="23"/>
        <v>87</v>
      </c>
      <c r="CO18" s="64"/>
      <c r="CP18" s="60">
        <v>5</v>
      </c>
      <c r="CQ18"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8" s="64"/>
      <c r="CS18" s="60">
        <v>5</v>
      </c>
      <c r="CT18" s="65" t="str">
        <f t="shared" si="25"/>
        <v xml:space="preserve">Memiliki keterampilan Menulis cakepan tembang Pocung, Melakukan penyajian denang membaca sinopsis novel, Melakukan penyajian menceritakan budaya mantu, Menyajikan secara lisan empat paragraf teks aksara rekan, </v>
      </c>
      <c r="CV18" s="66">
        <v>9</v>
      </c>
      <c r="CW18" s="60"/>
      <c r="CY18" s="74"/>
      <c r="CZ18" s="74"/>
      <c r="DA18" s="74"/>
      <c r="DE18" s="58">
        <v>9</v>
      </c>
      <c r="DF18" s="58"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9" spans="1:110" s="58" customFormat="1" x14ac:dyDescent="0.25">
      <c r="A19" s="57">
        <v>9</v>
      </c>
      <c r="B19" s="57">
        <v>90594</v>
      </c>
      <c r="C19" s="57" t="s">
        <v>135</v>
      </c>
      <c r="E19" s="59">
        <f t="shared" si="0"/>
        <v>76</v>
      </c>
      <c r="F19" s="57" t="str">
        <f t="shared" si="1"/>
        <v>B</v>
      </c>
      <c r="G19"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9" s="59">
        <f t="shared" si="3"/>
        <v>80</v>
      </c>
      <c r="I19" s="57" t="str">
        <f t="shared" si="4"/>
        <v>B</v>
      </c>
      <c r="J19" s="57" t="str">
        <f t="shared" si="5"/>
        <v xml:space="preserve">Memiliki keterampilan Menulis cakepan tembang Pocung, Melakukan penyajian denang membaca sinopsis novel, Melakukan penyajian menceritakan budaya mantu, Menyajikan secara lisan empat paragraf teks aksara rekan, </v>
      </c>
      <c r="L19" s="60">
        <f t="shared" si="6"/>
        <v>77</v>
      </c>
      <c r="M19" s="60">
        <f t="shared" si="7"/>
        <v>70</v>
      </c>
      <c r="O19" s="60">
        <v>75</v>
      </c>
      <c r="P19" s="60"/>
      <c r="Q19" s="61"/>
      <c r="R19" s="60">
        <v>85</v>
      </c>
      <c r="S19" s="60"/>
      <c r="T19" s="61"/>
      <c r="U19" s="60">
        <v>70</v>
      </c>
      <c r="V19" s="60"/>
      <c r="W19" s="61"/>
      <c r="X19" s="60"/>
      <c r="Y19" s="60"/>
      <c r="Z19" s="61"/>
      <c r="AA19" s="60"/>
      <c r="AB19" s="60"/>
      <c r="AC19" s="61"/>
      <c r="AD19" s="61">
        <f t="shared" si="8"/>
        <v>77</v>
      </c>
      <c r="AE19" s="60">
        <v>85</v>
      </c>
      <c r="AF19" s="60"/>
      <c r="AG19" s="61"/>
      <c r="AH19" s="60">
        <v>75</v>
      </c>
      <c r="AI19" s="60"/>
      <c r="AJ19" s="61"/>
      <c r="AK19" s="60">
        <v>75</v>
      </c>
      <c r="AL19" s="60"/>
      <c r="AM19" s="61"/>
      <c r="AN19" s="60"/>
      <c r="AO19" s="60"/>
      <c r="AP19" s="61"/>
      <c r="AQ19" s="60"/>
      <c r="AR19" s="60"/>
      <c r="AS19" s="61"/>
      <c r="AT19" s="60">
        <v>70</v>
      </c>
      <c r="AU19" s="62">
        <f t="shared" si="9"/>
        <v>76.428571428571431</v>
      </c>
      <c r="AV19" s="63">
        <f t="shared" si="10"/>
        <v>76</v>
      </c>
      <c r="AW19" s="64"/>
      <c r="AX19" s="60">
        <v>85</v>
      </c>
      <c r="AY19" s="60"/>
      <c r="AZ19" s="61"/>
      <c r="BA19" s="60">
        <v>85</v>
      </c>
      <c r="BB19" s="60"/>
      <c r="BC19" s="61"/>
      <c r="BD19" s="60"/>
      <c r="BE19" s="60"/>
      <c r="BF19" s="61"/>
      <c r="BG19" s="60"/>
      <c r="BH19" s="60"/>
      <c r="BI19" s="61"/>
      <c r="BJ19" s="60"/>
      <c r="BK19" s="60"/>
      <c r="BL19" s="61"/>
      <c r="BM19" s="61">
        <f t="shared" si="11"/>
        <v>85</v>
      </c>
      <c r="BN19" s="61">
        <f t="shared" si="12"/>
        <v>85</v>
      </c>
      <c r="BO19" s="61" t="str">
        <f t="shared" si="13"/>
        <v/>
      </c>
      <c r="BP19" s="61" t="str">
        <f t="shared" si="14"/>
        <v/>
      </c>
      <c r="BQ19" s="61" t="str">
        <f t="shared" si="15"/>
        <v/>
      </c>
      <c r="BR19" s="61">
        <f t="shared" si="16"/>
        <v>85</v>
      </c>
      <c r="BS19" s="60">
        <v>85</v>
      </c>
      <c r="BT19" s="60"/>
      <c r="BU19" s="61"/>
      <c r="BV19" s="60">
        <v>70</v>
      </c>
      <c r="BW19" s="60"/>
      <c r="BX19" s="61"/>
      <c r="BY19" s="60"/>
      <c r="BZ19" s="60"/>
      <c r="CA19" s="61"/>
      <c r="CB19" s="60"/>
      <c r="CC19" s="60"/>
      <c r="CD19" s="61"/>
      <c r="CE19" s="60"/>
      <c r="CF19" s="60"/>
      <c r="CG19" s="61"/>
      <c r="CH19" s="61">
        <f t="shared" si="17"/>
        <v>85</v>
      </c>
      <c r="CI19" s="61">
        <f t="shared" si="18"/>
        <v>70</v>
      </c>
      <c r="CJ19" s="61" t="str">
        <f t="shared" si="19"/>
        <v/>
      </c>
      <c r="CK19" s="61" t="str">
        <f t="shared" si="20"/>
        <v/>
      </c>
      <c r="CL19" s="61" t="str">
        <f t="shared" si="21"/>
        <v/>
      </c>
      <c r="CM19" s="62">
        <f t="shared" si="22"/>
        <v>80</v>
      </c>
      <c r="CN19" s="63">
        <f t="shared" si="23"/>
        <v>80</v>
      </c>
      <c r="CO19" s="64"/>
      <c r="CP19" s="60">
        <v>5</v>
      </c>
      <c r="CQ19"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9" s="64"/>
      <c r="CS19" s="60">
        <v>5</v>
      </c>
      <c r="CT19" s="65" t="str">
        <f t="shared" si="25"/>
        <v xml:space="preserve">Memiliki keterampilan Menulis cakepan tembang Pocung, Melakukan penyajian denang membaca sinopsis novel, Melakukan penyajian menceritakan budaya mantu, Menyajikan secara lisan empat paragraf teks aksara rekan, </v>
      </c>
      <c r="CV19" s="66">
        <v>10</v>
      </c>
      <c r="CW19" s="60"/>
      <c r="CY19" s="74"/>
      <c r="CZ19" s="74"/>
      <c r="DA19" s="74"/>
      <c r="DE19" s="58">
        <v>10</v>
      </c>
      <c r="DF19" s="58"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20" spans="1:110" s="58" customFormat="1" x14ac:dyDescent="0.25">
      <c r="A20" s="57">
        <v>10</v>
      </c>
      <c r="B20" s="57">
        <v>90609</v>
      </c>
      <c r="C20" s="57" t="s">
        <v>136</v>
      </c>
      <c r="E20" s="59">
        <f t="shared" si="0"/>
        <v>78</v>
      </c>
      <c r="F20" s="57" t="str">
        <f t="shared" si="1"/>
        <v>B</v>
      </c>
      <c r="G20"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0" s="59">
        <f t="shared" si="3"/>
        <v>87</v>
      </c>
      <c r="I20" s="57" t="str">
        <f t="shared" si="4"/>
        <v>B</v>
      </c>
      <c r="J20" s="57" t="str">
        <f t="shared" si="5"/>
        <v xml:space="preserve">Memiliki keterampilan Menulis cakepan tembang Pocung, Melakukan penyajian denang membaca sinopsis novel, Melakukan penyajian menceritakan budaya mantu, Menyajikan secara lisan empat paragraf teks aksara rekan, </v>
      </c>
      <c r="L20" s="60">
        <f t="shared" si="6"/>
        <v>82</v>
      </c>
      <c r="M20" s="60">
        <f t="shared" si="7"/>
        <v>70</v>
      </c>
      <c r="O20" s="60">
        <v>89</v>
      </c>
      <c r="P20" s="60"/>
      <c r="Q20" s="61"/>
      <c r="R20" s="60">
        <v>80</v>
      </c>
      <c r="S20" s="60"/>
      <c r="T20" s="61"/>
      <c r="U20" s="60">
        <v>76</v>
      </c>
      <c r="V20" s="60"/>
      <c r="W20" s="61"/>
      <c r="X20" s="60"/>
      <c r="Y20" s="60"/>
      <c r="Z20" s="61"/>
      <c r="AA20" s="60"/>
      <c r="AB20" s="60"/>
      <c r="AC20" s="61"/>
      <c r="AD20" s="61">
        <f t="shared" si="8"/>
        <v>82</v>
      </c>
      <c r="AE20" s="60">
        <v>80</v>
      </c>
      <c r="AF20" s="60"/>
      <c r="AG20" s="61"/>
      <c r="AH20" s="60">
        <v>80</v>
      </c>
      <c r="AI20" s="60"/>
      <c r="AJ20" s="61"/>
      <c r="AK20" s="60">
        <v>70</v>
      </c>
      <c r="AL20" s="60"/>
      <c r="AM20" s="61"/>
      <c r="AN20" s="60"/>
      <c r="AO20" s="60"/>
      <c r="AP20" s="61"/>
      <c r="AQ20" s="60"/>
      <c r="AR20" s="60"/>
      <c r="AS20" s="61"/>
      <c r="AT20" s="60">
        <v>70</v>
      </c>
      <c r="AU20" s="62">
        <f t="shared" si="9"/>
        <v>77.857142857142861</v>
      </c>
      <c r="AV20" s="63">
        <f t="shared" si="10"/>
        <v>78</v>
      </c>
      <c r="AW20" s="64"/>
      <c r="AX20" s="60">
        <v>90</v>
      </c>
      <c r="AY20" s="60"/>
      <c r="AZ20" s="61"/>
      <c r="BA20" s="60">
        <v>80</v>
      </c>
      <c r="BB20" s="60"/>
      <c r="BC20" s="61"/>
      <c r="BD20" s="60"/>
      <c r="BE20" s="60"/>
      <c r="BF20" s="61"/>
      <c r="BG20" s="60"/>
      <c r="BH20" s="60"/>
      <c r="BI20" s="61"/>
      <c r="BJ20" s="60"/>
      <c r="BK20" s="60"/>
      <c r="BL20" s="61"/>
      <c r="BM20" s="61">
        <f t="shared" si="11"/>
        <v>90</v>
      </c>
      <c r="BN20" s="61">
        <f t="shared" si="12"/>
        <v>80</v>
      </c>
      <c r="BO20" s="61" t="str">
        <f t="shared" si="13"/>
        <v/>
      </c>
      <c r="BP20" s="61" t="str">
        <f t="shared" si="14"/>
        <v/>
      </c>
      <c r="BQ20" s="61" t="str">
        <f t="shared" si="15"/>
        <v/>
      </c>
      <c r="BR20" s="61">
        <f t="shared" si="16"/>
        <v>85</v>
      </c>
      <c r="BS20" s="60">
        <v>85</v>
      </c>
      <c r="BT20" s="60"/>
      <c r="BU20" s="61"/>
      <c r="BV20" s="60">
        <v>90</v>
      </c>
      <c r="BW20" s="60"/>
      <c r="BX20" s="61"/>
      <c r="BY20" s="60"/>
      <c r="BZ20" s="60"/>
      <c r="CA20" s="61"/>
      <c r="CB20" s="60"/>
      <c r="CC20" s="60"/>
      <c r="CD20" s="61"/>
      <c r="CE20" s="60"/>
      <c r="CF20" s="60"/>
      <c r="CG20" s="61"/>
      <c r="CH20" s="61">
        <f t="shared" si="17"/>
        <v>85</v>
      </c>
      <c r="CI20" s="61">
        <f t="shared" si="18"/>
        <v>90</v>
      </c>
      <c r="CJ20" s="61" t="str">
        <f t="shared" si="19"/>
        <v/>
      </c>
      <c r="CK20" s="61" t="str">
        <f t="shared" si="20"/>
        <v/>
      </c>
      <c r="CL20" s="61" t="str">
        <f t="shared" si="21"/>
        <v/>
      </c>
      <c r="CM20" s="62">
        <f t="shared" si="22"/>
        <v>86.666666666666671</v>
      </c>
      <c r="CN20" s="63">
        <f t="shared" si="23"/>
        <v>87</v>
      </c>
      <c r="CO20" s="64"/>
      <c r="CP20" s="60">
        <v>5</v>
      </c>
      <c r="CQ20"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0" s="64"/>
      <c r="CS20" s="60">
        <v>5</v>
      </c>
      <c r="CT20" s="65" t="str">
        <f t="shared" si="25"/>
        <v xml:space="preserve">Memiliki keterampilan Menulis cakepan tembang Pocung, Melakukan penyajian denang membaca sinopsis novel, Melakukan penyajian menceritakan budaya mantu, Menyajikan secara lisan empat paragraf teks aksara rekan, </v>
      </c>
      <c r="CY20" s="74"/>
      <c r="CZ20" s="74"/>
      <c r="DA20" s="74"/>
      <c r="DE20" s="58">
        <v>11</v>
      </c>
      <c r="DF20" s="58" t="str">
        <f>(IF(CW10="","","Memiliki kemampuan pemahanan  "))&amp;(IF(CW10="","",CW10&amp;", "))&amp;(IF(CW11="","",CW11&amp;", "))&amp;(IF(CW12="","",CW12&amp;", "))&amp;(IF(CW13="","",CW13&amp;", "))&amp;(IF(CW14="","",CW14&amp;", "))&amp;(IF(CW15="","",CW15&amp;", "))&amp;(IF(CW16="","",CW16&amp;", "))&amp;(IF(CW17="","",CW17&amp;", "))&amp;(IF(CW18="","",CW18&amp;", "))&amp;(IF(CW19="","",CW19&amp;"."))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21" spans="1:110" s="58" customFormat="1" ht="18.75" customHeight="1" x14ac:dyDescent="0.3">
      <c r="A21" s="57">
        <v>11</v>
      </c>
      <c r="B21" s="57">
        <v>90624</v>
      </c>
      <c r="C21" s="57" t="s">
        <v>137</v>
      </c>
      <c r="E21" s="59">
        <f t="shared" si="0"/>
        <v>83</v>
      </c>
      <c r="F21" s="57" t="str">
        <f t="shared" si="1"/>
        <v>B</v>
      </c>
      <c r="G21"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1" s="59">
        <f t="shared" si="3"/>
        <v>87</v>
      </c>
      <c r="I21" s="57" t="str">
        <f t="shared" si="4"/>
        <v>B</v>
      </c>
      <c r="J21" s="57" t="str">
        <f t="shared" si="5"/>
        <v xml:space="preserve">Memiliki keterampilan Menulis cakepan tembang Pocung, Melakukan penyajian denang membaca sinopsis novel, Melakukan penyajian menceritakan budaya mantu, Menyajikan secara lisan empat paragraf teks aksara rekan, </v>
      </c>
      <c r="L21" s="60">
        <f t="shared" si="6"/>
        <v>83</v>
      </c>
      <c r="M21" s="60">
        <f t="shared" si="7"/>
        <v>76</v>
      </c>
      <c r="O21" s="60">
        <v>90</v>
      </c>
      <c r="P21" s="60"/>
      <c r="Q21" s="61"/>
      <c r="R21" s="60">
        <v>80</v>
      </c>
      <c r="S21" s="60"/>
      <c r="T21" s="61"/>
      <c r="U21" s="60">
        <v>78</v>
      </c>
      <c r="V21" s="60"/>
      <c r="W21" s="61"/>
      <c r="X21" s="60"/>
      <c r="Y21" s="60"/>
      <c r="Z21" s="61"/>
      <c r="AA21" s="60"/>
      <c r="AB21" s="60"/>
      <c r="AC21" s="61"/>
      <c r="AD21" s="61">
        <f t="shared" si="8"/>
        <v>83</v>
      </c>
      <c r="AE21" s="60">
        <v>90</v>
      </c>
      <c r="AF21" s="60"/>
      <c r="AG21" s="61"/>
      <c r="AH21" s="60">
        <v>85</v>
      </c>
      <c r="AI21" s="60"/>
      <c r="AJ21" s="61"/>
      <c r="AK21" s="60">
        <v>85</v>
      </c>
      <c r="AL21" s="60"/>
      <c r="AM21" s="61"/>
      <c r="AN21" s="60"/>
      <c r="AO21" s="60"/>
      <c r="AP21" s="61"/>
      <c r="AQ21" s="60"/>
      <c r="AR21" s="60"/>
      <c r="AS21" s="61"/>
      <c r="AT21" s="60">
        <v>76</v>
      </c>
      <c r="AU21" s="62">
        <f t="shared" si="9"/>
        <v>83.428571428571431</v>
      </c>
      <c r="AV21" s="63">
        <f t="shared" si="10"/>
        <v>83</v>
      </c>
      <c r="AW21" s="64"/>
      <c r="AX21" s="60">
        <v>90</v>
      </c>
      <c r="AY21" s="60"/>
      <c r="AZ21" s="61"/>
      <c r="BA21" s="60">
        <v>80</v>
      </c>
      <c r="BB21" s="60"/>
      <c r="BC21" s="61"/>
      <c r="BD21" s="60"/>
      <c r="BE21" s="60"/>
      <c r="BF21" s="61"/>
      <c r="BG21" s="60"/>
      <c r="BH21" s="60"/>
      <c r="BI21" s="61"/>
      <c r="BJ21" s="60"/>
      <c r="BK21" s="60"/>
      <c r="BL21" s="61"/>
      <c r="BM21" s="61">
        <f t="shared" si="11"/>
        <v>90</v>
      </c>
      <c r="BN21" s="61">
        <f t="shared" si="12"/>
        <v>80</v>
      </c>
      <c r="BO21" s="61" t="str">
        <f t="shared" si="13"/>
        <v/>
      </c>
      <c r="BP21" s="61" t="str">
        <f t="shared" si="14"/>
        <v/>
      </c>
      <c r="BQ21" s="61" t="str">
        <f t="shared" si="15"/>
        <v/>
      </c>
      <c r="BR21" s="61">
        <f t="shared" si="16"/>
        <v>85</v>
      </c>
      <c r="BS21" s="60">
        <v>85</v>
      </c>
      <c r="BT21" s="60"/>
      <c r="BU21" s="61"/>
      <c r="BV21" s="60">
        <v>90</v>
      </c>
      <c r="BW21" s="60"/>
      <c r="BX21" s="61"/>
      <c r="BY21" s="60"/>
      <c r="BZ21" s="60"/>
      <c r="CA21" s="61"/>
      <c r="CB21" s="60"/>
      <c r="CC21" s="60"/>
      <c r="CD21" s="61"/>
      <c r="CE21" s="60"/>
      <c r="CF21" s="60"/>
      <c r="CG21" s="61"/>
      <c r="CH21" s="61">
        <f t="shared" si="17"/>
        <v>85</v>
      </c>
      <c r="CI21" s="61">
        <f t="shared" si="18"/>
        <v>90</v>
      </c>
      <c r="CJ21" s="61" t="str">
        <f t="shared" si="19"/>
        <v/>
      </c>
      <c r="CK21" s="61" t="str">
        <f t="shared" si="20"/>
        <v/>
      </c>
      <c r="CL21" s="61" t="str">
        <f t="shared" si="21"/>
        <v/>
      </c>
      <c r="CM21" s="62">
        <f t="shared" si="22"/>
        <v>86.666666666666671</v>
      </c>
      <c r="CN21" s="63">
        <f t="shared" si="23"/>
        <v>87</v>
      </c>
      <c r="CO21" s="64"/>
      <c r="CP21" s="60">
        <v>5</v>
      </c>
      <c r="CQ21"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1" s="64"/>
      <c r="CS21" s="60">
        <v>5</v>
      </c>
      <c r="CT21" s="65" t="str">
        <f t="shared" si="25"/>
        <v xml:space="preserve">Memiliki keterampilan Menulis cakepan tembang Pocung, Melakukan penyajian denang membaca sinopsis novel, Melakukan penyajian menceritakan budaya mantu, Menyajikan secara lisan empat paragraf teks aksara rekan, </v>
      </c>
      <c r="CV21" s="75" t="s">
        <v>62</v>
      </c>
      <c r="CY21" s="74"/>
      <c r="CZ21" s="74"/>
      <c r="DA21" s="74"/>
    </row>
    <row r="22" spans="1:110" s="58" customFormat="1" x14ac:dyDescent="0.25">
      <c r="A22" s="57">
        <v>12</v>
      </c>
      <c r="B22" s="57">
        <v>90639</v>
      </c>
      <c r="C22" s="57" t="s">
        <v>138</v>
      </c>
      <c r="E22" s="59">
        <f t="shared" si="0"/>
        <v>56</v>
      </c>
      <c r="F22" s="57" t="str">
        <f t="shared" si="1"/>
        <v>D</v>
      </c>
      <c r="G22"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2" s="59">
        <f t="shared" si="3"/>
        <v>73</v>
      </c>
      <c r="I22" s="57" t="str">
        <f t="shared" si="4"/>
        <v>C</v>
      </c>
      <c r="J22" s="57" t="str">
        <f t="shared" si="5"/>
        <v xml:space="preserve">Memiliki keterampilan Menulis cakepan tembang Pocung, Melakukan penyajian denang membaca sinopsis novel, Melakukan penyajian menceritakan budaya mantu, Menyajikan secara lisan empat paragraf teks aksara rekan, </v>
      </c>
      <c r="L22" s="60">
        <f t="shared" si="6"/>
        <v>77</v>
      </c>
      <c r="M22" s="60">
        <f t="shared" si="7"/>
        <v>39</v>
      </c>
      <c r="O22" s="60">
        <v>75</v>
      </c>
      <c r="P22" s="60"/>
      <c r="Q22" s="61"/>
      <c r="R22" s="60">
        <v>85</v>
      </c>
      <c r="S22" s="60"/>
      <c r="T22" s="61"/>
      <c r="U22" s="60">
        <v>70</v>
      </c>
      <c r="V22" s="60"/>
      <c r="W22" s="61"/>
      <c r="X22" s="60"/>
      <c r="Y22" s="60"/>
      <c r="Z22" s="61"/>
      <c r="AA22" s="60"/>
      <c r="AB22" s="60"/>
      <c r="AC22" s="61"/>
      <c r="AD22" s="61">
        <f t="shared" si="8"/>
        <v>77</v>
      </c>
      <c r="AE22" s="60">
        <v>40</v>
      </c>
      <c r="AF22" s="60"/>
      <c r="AG22" s="61"/>
      <c r="AH22" s="60">
        <v>40</v>
      </c>
      <c r="AI22" s="60"/>
      <c r="AJ22" s="61"/>
      <c r="AK22" s="60">
        <v>40</v>
      </c>
      <c r="AL22" s="60"/>
      <c r="AM22" s="61"/>
      <c r="AN22" s="60"/>
      <c r="AO22" s="60"/>
      <c r="AP22" s="61"/>
      <c r="AQ22" s="60"/>
      <c r="AR22" s="60"/>
      <c r="AS22" s="61"/>
      <c r="AT22" s="60">
        <v>39</v>
      </c>
      <c r="AU22" s="62">
        <f t="shared" si="9"/>
        <v>55.571428571428569</v>
      </c>
      <c r="AV22" s="63">
        <f t="shared" si="10"/>
        <v>56</v>
      </c>
      <c r="AW22" s="64"/>
      <c r="AX22" s="60">
        <v>84</v>
      </c>
      <c r="AY22" s="60"/>
      <c r="AZ22" s="61"/>
      <c r="BA22" s="60">
        <v>85</v>
      </c>
      <c r="BB22" s="60"/>
      <c r="BC22" s="61"/>
      <c r="BD22" s="60"/>
      <c r="BE22" s="60"/>
      <c r="BF22" s="61"/>
      <c r="BG22" s="60"/>
      <c r="BH22" s="60"/>
      <c r="BI22" s="61"/>
      <c r="BJ22" s="60"/>
      <c r="BK22" s="60"/>
      <c r="BL22" s="61"/>
      <c r="BM22" s="61">
        <f t="shared" si="11"/>
        <v>84</v>
      </c>
      <c r="BN22" s="61">
        <f t="shared" si="12"/>
        <v>85</v>
      </c>
      <c r="BO22" s="61" t="str">
        <f t="shared" si="13"/>
        <v/>
      </c>
      <c r="BP22" s="61" t="str">
        <f t="shared" si="14"/>
        <v/>
      </c>
      <c r="BQ22" s="61" t="str">
        <f t="shared" si="15"/>
        <v/>
      </c>
      <c r="BR22" s="61">
        <f t="shared" si="16"/>
        <v>85</v>
      </c>
      <c r="BS22" s="60">
        <v>85</v>
      </c>
      <c r="BT22" s="60"/>
      <c r="BU22" s="61"/>
      <c r="BV22" s="60">
        <v>50</v>
      </c>
      <c r="BW22" s="60"/>
      <c r="BX22" s="61"/>
      <c r="BY22" s="60"/>
      <c r="BZ22" s="60"/>
      <c r="CA22" s="61"/>
      <c r="CB22" s="60"/>
      <c r="CC22" s="60"/>
      <c r="CD22" s="61"/>
      <c r="CE22" s="60"/>
      <c r="CF22" s="60"/>
      <c r="CG22" s="61"/>
      <c r="CH22" s="61">
        <f t="shared" si="17"/>
        <v>85</v>
      </c>
      <c r="CI22" s="61">
        <f t="shared" si="18"/>
        <v>50</v>
      </c>
      <c r="CJ22" s="61" t="str">
        <f t="shared" si="19"/>
        <v/>
      </c>
      <c r="CK22" s="61" t="str">
        <f t="shared" si="20"/>
        <v/>
      </c>
      <c r="CL22" s="61" t="str">
        <f t="shared" si="21"/>
        <v/>
      </c>
      <c r="CM22" s="62">
        <f t="shared" si="22"/>
        <v>73.333333333333329</v>
      </c>
      <c r="CN22" s="63">
        <f t="shared" si="23"/>
        <v>73</v>
      </c>
      <c r="CO22" s="64"/>
      <c r="CP22" s="60">
        <v>5</v>
      </c>
      <c r="CQ22"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2" s="64"/>
      <c r="CS22" s="60">
        <v>5</v>
      </c>
      <c r="CT22" s="65" t="str">
        <f t="shared" si="25"/>
        <v xml:space="preserve">Memiliki keterampilan Menulis cakepan tembang Pocung, Melakukan penyajian denang membaca sinopsis novel, Melakukan penyajian menceritakan budaya mantu, Menyajikan secara lisan empat paragraf teks aksara rekan, </v>
      </c>
      <c r="CV22" s="76" t="s">
        <v>33</v>
      </c>
      <c r="CW22" s="57" t="s">
        <v>34</v>
      </c>
      <c r="CY22" s="74"/>
      <c r="CZ22" s="74"/>
      <c r="DA22" s="74"/>
      <c r="DE22" s="58">
        <v>0</v>
      </c>
      <c r="DF22" s="58" t="str">
        <f>(IF(CW23="","","Perlu peningkatan keterampilan  "))&amp;(IF(CW23="","",CW23&amp;", "))&amp;(IF(CW24="","",CW24&amp;", "))&amp;(IF(CW25="","",CW25&amp;", "))&amp;(IF(CW26="","",CW26&amp;", "))&amp;(IF(CW27="","",CW27&amp;", "))&amp;(IF(CW28="","",CW28&amp;", "))&amp;(IF(CW29="","",CW29&amp;", "))&amp;(IF(CW30="","",CW30&amp;", "))&amp;(IF(CW31="","",CW31&amp;", "))&amp;(IF(CW32="","",CW32&amp;"."))</f>
        <v xml:space="preserve">Perlu peningkatan keterampilan  Menulis cakepan tembang Pocung, Melakukan penyajian denang membaca sinopsis novel, Melakukan penyajian menceritakan budaya mantu, Menyajikan secara lisan empat paragraf teks aksara rekan, </v>
      </c>
    </row>
    <row r="23" spans="1:110" s="58" customFormat="1" x14ac:dyDescent="0.25">
      <c r="A23" s="57">
        <v>13</v>
      </c>
      <c r="B23" s="57">
        <v>90654</v>
      </c>
      <c r="C23" s="57" t="s">
        <v>139</v>
      </c>
      <c r="E23" s="59">
        <f t="shared" si="0"/>
        <v>80</v>
      </c>
      <c r="F23" s="57" t="str">
        <f t="shared" si="1"/>
        <v>B</v>
      </c>
      <c r="G23"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3" s="59">
        <f t="shared" si="3"/>
        <v>88</v>
      </c>
      <c r="I23" s="57" t="str">
        <f t="shared" si="4"/>
        <v>B</v>
      </c>
      <c r="J23" s="57" t="str">
        <f t="shared" si="5"/>
        <v xml:space="preserve">Memiliki keterampilan Menulis cakepan tembang Pocung, Melakukan penyajian denang membaca sinopsis novel, Melakukan penyajian menceritakan budaya mantu, Menyajikan secara lisan empat paragraf teks aksara rekan, </v>
      </c>
      <c r="L23" s="60">
        <f t="shared" si="6"/>
        <v>84</v>
      </c>
      <c r="M23" s="60">
        <f t="shared" si="7"/>
        <v>70</v>
      </c>
      <c r="O23" s="60">
        <v>87</v>
      </c>
      <c r="P23" s="60"/>
      <c r="Q23" s="61"/>
      <c r="R23" s="60">
        <v>85</v>
      </c>
      <c r="S23" s="60"/>
      <c r="T23" s="61"/>
      <c r="U23" s="60">
        <v>80</v>
      </c>
      <c r="V23" s="60"/>
      <c r="W23" s="61"/>
      <c r="X23" s="60"/>
      <c r="Y23" s="60"/>
      <c r="Z23" s="61"/>
      <c r="AA23" s="60"/>
      <c r="AB23" s="60"/>
      <c r="AC23" s="61"/>
      <c r="AD23" s="61">
        <f t="shared" si="8"/>
        <v>84</v>
      </c>
      <c r="AE23" s="60">
        <v>80</v>
      </c>
      <c r="AF23" s="60"/>
      <c r="AG23" s="61"/>
      <c r="AH23" s="60">
        <v>85</v>
      </c>
      <c r="AI23" s="60"/>
      <c r="AJ23" s="61"/>
      <c r="AK23" s="60">
        <v>70</v>
      </c>
      <c r="AL23" s="60"/>
      <c r="AM23" s="61"/>
      <c r="AN23" s="60"/>
      <c r="AO23" s="60"/>
      <c r="AP23" s="61"/>
      <c r="AQ23" s="60"/>
      <c r="AR23" s="60"/>
      <c r="AS23" s="61"/>
      <c r="AT23" s="60">
        <v>70</v>
      </c>
      <c r="AU23" s="62">
        <f t="shared" si="9"/>
        <v>79.571428571428569</v>
      </c>
      <c r="AV23" s="63">
        <f t="shared" si="10"/>
        <v>80</v>
      </c>
      <c r="AW23" s="64"/>
      <c r="AX23" s="60">
        <v>90</v>
      </c>
      <c r="AY23" s="60"/>
      <c r="AZ23" s="61"/>
      <c r="BA23" s="60">
        <v>85</v>
      </c>
      <c r="BB23" s="60"/>
      <c r="BC23" s="61"/>
      <c r="BD23" s="60"/>
      <c r="BE23" s="60"/>
      <c r="BF23" s="61"/>
      <c r="BG23" s="60"/>
      <c r="BH23" s="60"/>
      <c r="BI23" s="61"/>
      <c r="BJ23" s="60"/>
      <c r="BK23" s="60"/>
      <c r="BL23" s="61"/>
      <c r="BM23" s="61">
        <f t="shared" si="11"/>
        <v>90</v>
      </c>
      <c r="BN23" s="61">
        <f t="shared" si="12"/>
        <v>85</v>
      </c>
      <c r="BO23" s="61" t="str">
        <f t="shared" si="13"/>
        <v/>
      </c>
      <c r="BP23" s="61" t="str">
        <f t="shared" si="14"/>
        <v/>
      </c>
      <c r="BQ23" s="61" t="str">
        <f t="shared" si="15"/>
        <v/>
      </c>
      <c r="BR23" s="61">
        <f t="shared" si="16"/>
        <v>88</v>
      </c>
      <c r="BS23" s="60">
        <v>85</v>
      </c>
      <c r="BT23" s="60"/>
      <c r="BU23" s="61"/>
      <c r="BV23" s="60">
        <v>90</v>
      </c>
      <c r="BW23" s="60"/>
      <c r="BX23" s="61"/>
      <c r="BY23" s="60"/>
      <c r="BZ23" s="60"/>
      <c r="CA23" s="61"/>
      <c r="CB23" s="60"/>
      <c r="CC23" s="60"/>
      <c r="CD23" s="61"/>
      <c r="CE23" s="60"/>
      <c r="CF23" s="60"/>
      <c r="CG23" s="61"/>
      <c r="CH23" s="61">
        <f t="shared" si="17"/>
        <v>85</v>
      </c>
      <c r="CI23" s="61">
        <f t="shared" si="18"/>
        <v>90</v>
      </c>
      <c r="CJ23" s="61" t="str">
        <f t="shared" si="19"/>
        <v/>
      </c>
      <c r="CK23" s="61" t="str">
        <f t="shared" si="20"/>
        <v/>
      </c>
      <c r="CL23" s="61" t="str">
        <f t="shared" si="21"/>
        <v/>
      </c>
      <c r="CM23" s="62">
        <f t="shared" si="22"/>
        <v>87.666666666666671</v>
      </c>
      <c r="CN23" s="63">
        <f t="shared" si="23"/>
        <v>88</v>
      </c>
      <c r="CO23" s="64"/>
      <c r="CP23" s="60">
        <v>5</v>
      </c>
      <c r="CQ23"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3" s="64"/>
      <c r="CS23" s="60">
        <v>5</v>
      </c>
      <c r="CT23" s="65" t="str">
        <f t="shared" si="25"/>
        <v xml:space="preserve">Memiliki keterampilan Menulis cakepan tembang Pocung, Melakukan penyajian denang membaca sinopsis novel, Melakukan penyajian menceritakan budaya mantu, Menyajikan secara lisan empat paragraf teks aksara rekan, </v>
      </c>
      <c r="CV23" s="66">
        <v>1</v>
      </c>
      <c r="CW23" s="60" t="s">
        <v>241</v>
      </c>
      <c r="CY23" s="74"/>
      <c r="CZ23" s="74"/>
      <c r="DA23" s="74"/>
      <c r="DE23" s="58">
        <v>1</v>
      </c>
      <c r="DF23" s="58" t="str">
        <f>(IF(CW24="","","Memiliki keterampilan "))&amp;(IF(CW24="","",CW24&amp;", "))&amp;(IF(CW25="","",CW25&amp;", "))&amp;(IF(CW26="","",CW26&amp;", "))&amp;(IF(CW27="","",CW27&amp;", "))&amp;(IF(CW28="","",CW28&amp;", "))&amp;(IF(CW29="","",CW29&amp;", "))&amp;(IF(CW30="","",CW30&amp;", "))&amp;(IF(CW31="","",CW31&amp;", "))&amp;(IF(CW32="","",CW32&amp;", "))&amp;(IF(CW23="","","Masih perlu peningkatan keterampilan "&amp;CW23&amp;"."))</f>
        <v>Memiliki keterampilan Melakukan penyajian denang membaca sinopsis novel, Melakukan penyajian menceritakan budaya mantu, Menyajikan secara lisan empat paragraf teks aksara rekan, Masih perlu peningkatan keterampilan Menulis cakepan tembang Pocung.</v>
      </c>
    </row>
    <row r="24" spans="1:110" s="58" customFormat="1" x14ac:dyDescent="0.25">
      <c r="A24" s="57">
        <v>14</v>
      </c>
      <c r="B24" s="57">
        <v>90669</v>
      </c>
      <c r="C24" s="57" t="s">
        <v>140</v>
      </c>
      <c r="E24" s="59">
        <f t="shared" si="0"/>
        <v>80</v>
      </c>
      <c r="F24" s="57" t="str">
        <f t="shared" si="1"/>
        <v>B</v>
      </c>
      <c r="G24"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4" s="59">
        <f t="shared" si="3"/>
        <v>88</v>
      </c>
      <c r="I24" s="57" t="str">
        <f t="shared" si="4"/>
        <v>B</v>
      </c>
      <c r="J24" s="57" t="str">
        <f t="shared" si="5"/>
        <v xml:space="preserve">Memiliki keterampilan Menulis cakepan tembang Pocung, Melakukan penyajian denang membaca sinopsis novel, Melakukan penyajian menceritakan budaya mantu, Menyajikan secara lisan empat paragraf teks aksara rekan, </v>
      </c>
      <c r="L24" s="60">
        <f t="shared" si="6"/>
        <v>83</v>
      </c>
      <c r="M24" s="60">
        <f t="shared" si="7"/>
        <v>70</v>
      </c>
      <c r="O24" s="60">
        <v>89</v>
      </c>
      <c r="P24" s="60"/>
      <c r="Q24" s="61"/>
      <c r="R24" s="60">
        <v>85</v>
      </c>
      <c r="S24" s="60"/>
      <c r="T24" s="61"/>
      <c r="U24" s="60">
        <v>76</v>
      </c>
      <c r="V24" s="60"/>
      <c r="W24" s="61"/>
      <c r="X24" s="60"/>
      <c r="Y24" s="60"/>
      <c r="Z24" s="61"/>
      <c r="AA24" s="60"/>
      <c r="AB24" s="60"/>
      <c r="AC24" s="61"/>
      <c r="AD24" s="61">
        <f t="shared" si="8"/>
        <v>83</v>
      </c>
      <c r="AE24" s="60">
        <v>80</v>
      </c>
      <c r="AF24" s="60"/>
      <c r="AG24" s="61"/>
      <c r="AH24" s="60">
        <v>80</v>
      </c>
      <c r="AI24" s="60"/>
      <c r="AJ24" s="61"/>
      <c r="AK24" s="60">
        <v>80</v>
      </c>
      <c r="AL24" s="60"/>
      <c r="AM24" s="61"/>
      <c r="AN24" s="60"/>
      <c r="AO24" s="60"/>
      <c r="AP24" s="61"/>
      <c r="AQ24" s="60"/>
      <c r="AR24" s="60"/>
      <c r="AS24" s="61"/>
      <c r="AT24" s="60">
        <v>70</v>
      </c>
      <c r="AU24" s="62">
        <f t="shared" si="9"/>
        <v>80</v>
      </c>
      <c r="AV24" s="63">
        <f t="shared" si="10"/>
        <v>80</v>
      </c>
      <c r="AW24" s="64"/>
      <c r="AX24" s="60">
        <v>90</v>
      </c>
      <c r="AY24" s="60"/>
      <c r="AZ24" s="61"/>
      <c r="BA24" s="60">
        <v>85</v>
      </c>
      <c r="BB24" s="60"/>
      <c r="BC24" s="61"/>
      <c r="BD24" s="60"/>
      <c r="BE24" s="60"/>
      <c r="BF24" s="61"/>
      <c r="BG24" s="60"/>
      <c r="BH24" s="60"/>
      <c r="BI24" s="61"/>
      <c r="BJ24" s="60"/>
      <c r="BK24" s="60"/>
      <c r="BL24" s="61"/>
      <c r="BM24" s="61">
        <f t="shared" si="11"/>
        <v>90</v>
      </c>
      <c r="BN24" s="61">
        <f t="shared" si="12"/>
        <v>85</v>
      </c>
      <c r="BO24" s="61" t="str">
        <f t="shared" si="13"/>
        <v/>
      </c>
      <c r="BP24" s="61" t="str">
        <f t="shared" si="14"/>
        <v/>
      </c>
      <c r="BQ24" s="61" t="str">
        <f t="shared" si="15"/>
        <v/>
      </c>
      <c r="BR24" s="61">
        <f t="shared" si="16"/>
        <v>88</v>
      </c>
      <c r="BS24" s="60">
        <v>85</v>
      </c>
      <c r="BT24" s="60"/>
      <c r="BU24" s="61"/>
      <c r="BV24" s="60">
        <v>90</v>
      </c>
      <c r="BW24" s="60"/>
      <c r="BX24" s="61"/>
      <c r="BY24" s="60"/>
      <c r="BZ24" s="60"/>
      <c r="CA24" s="61"/>
      <c r="CB24" s="60"/>
      <c r="CC24" s="60"/>
      <c r="CD24" s="61"/>
      <c r="CE24" s="60"/>
      <c r="CF24" s="60"/>
      <c r="CG24" s="61"/>
      <c r="CH24" s="61">
        <f t="shared" si="17"/>
        <v>85</v>
      </c>
      <c r="CI24" s="61">
        <f t="shared" si="18"/>
        <v>90</v>
      </c>
      <c r="CJ24" s="61" t="str">
        <f t="shared" si="19"/>
        <v/>
      </c>
      <c r="CK24" s="61" t="str">
        <f t="shared" si="20"/>
        <v/>
      </c>
      <c r="CL24" s="61" t="str">
        <f t="shared" si="21"/>
        <v/>
      </c>
      <c r="CM24" s="62">
        <f t="shared" si="22"/>
        <v>87.666666666666671</v>
      </c>
      <c r="CN24" s="63">
        <f t="shared" si="23"/>
        <v>88</v>
      </c>
      <c r="CO24" s="64"/>
      <c r="CP24" s="60">
        <v>5</v>
      </c>
      <c r="CQ24"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4" s="64"/>
      <c r="CS24" s="60">
        <v>5</v>
      </c>
      <c r="CT24" s="65" t="str">
        <f t="shared" si="25"/>
        <v xml:space="preserve">Memiliki keterampilan Menulis cakepan tembang Pocung, Melakukan penyajian denang membaca sinopsis novel, Melakukan penyajian menceritakan budaya mantu, Menyajikan secara lisan empat paragraf teks aksara rekan, </v>
      </c>
      <c r="CV24" s="66">
        <v>2</v>
      </c>
      <c r="CW24" s="60" t="s">
        <v>240</v>
      </c>
      <c r="CY24" s="74"/>
      <c r="CZ24" s="74"/>
      <c r="DA24" s="74"/>
      <c r="DE24" s="58">
        <v>2</v>
      </c>
      <c r="DF24" s="58" t="str">
        <f>(IF(CW24="","","Memiliki keterampilan "))&amp;(IF(CW23="","",CW23&amp;", "))&amp;(IF(CW25="","",CW25&amp;", "))&amp;(IF(CW26="","",CW26&amp;", "))&amp;(IF(CW27="","",CW27&amp;", "))&amp;(IF(CW28="","",CW28&amp;", "))&amp;(IF(CW29="","",CW29&amp;", "))&amp;(IF(CW30="","",CW30&amp;", "))&amp;(IF(CW31="","",CW31&amp;", "))&amp;(IF(CW32="","",CW32&amp;", "))&amp;(IF(CW24="","","Masih perlu peningkatan keterampilan "&amp;CW24&amp;"."))</f>
        <v>Memiliki keterampilan Menulis cakepan tembang Pocung, Melakukan penyajian menceritakan budaya mantu, Menyajikan secara lisan empat paragraf teks aksara rekan, Masih perlu peningkatan keterampilan Melakukan penyajian denang membaca sinopsis novel.</v>
      </c>
    </row>
    <row r="25" spans="1:110" s="58" customFormat="1" x14ac:dyDescent="0.25">
      <c r="A25" s="57">
        <v>15</v>
      </c>
      <c r="B25" s="57">
        <v>90684</v>
      </c>
      <c r="C25" s="57" t="s">
        <v>141</v>
      </c>
      <c r="E25" s="59">
        <f t="shared" si="0"/>
        <v>78</v>
      </c>
      <c r="F25" s="57" t="str">
        <f t="shared" si="1"/>
        <v>B</v>
      </c>
      <c r="G25"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5" s="59">
        <f t="shared" si="3"/>
        <v>88</v>
      </c>
      <c r="I25" s="57" t="str">
        <f t="shared" si="4"/>
        <v>B</v>
      </c>
      <c r="J25" s="57" t="str">
        <f t="shared" si="5"/>
        <v xml:space="preserve">Memiliki keterampilan Menulis cakepan tembang Pocung, Melakukan penyajian denang membaca sinopsis novel, Melakukan penyajian menceritakan budaya mantu, Menyajikan secara lisan empat paragraf teks aksara rekan, </v>
      </c>
      <c r="L25" s="60">
        <f t="shared" si="6"/>
        <v>81</v>
      </c>
      <c r="M25" s="60">
        <f t="shared" si="7"/>
        <v>70</v>
      </c>
      <c r="O25" s="60">
        <v>85</v>
      </c>
      <c r="P25" s="60"/>
      <c r="Q25" s="61"/>
      <c r="R25" s="60">
        <v>85</v>
      </c>
      <c r="S25" s="60"/>
      <c r="T25" s="61"/>
      <c r="U25" s="60">
        <v>74</v>
      </c>
      <c r="V25" s="60"/>
      <c r="W25" s="61"/>
      <c r="X25" s="60"/>
      <c r="Y25" s="60"/>
      <c r="Z25" s="61"/>
      <c r="AA25" s="60"/>
      <c r="AB25" s="60"/>
      <c r="AC25" s="61"/>
      <c r="AD25" s="61">
        <f t="shared" si="8"/>
        <v>81</v>
      </c>
      <c r="AE25" s="60">
        <v>80</v>
      </c>
      <c r="AF25" s="60"/>
      <c r="AG25" s="61"/>
      <c r="AH25" s="60">
        <v>80</v>
      </c>
      <c r="AI25" s="60"/>
      <c r="AJ25" s="61"/>
      <c r="AK25" s="60">
        <v>75</v>
      </c>
      <c r="AL25" s="60"/>
      <c r="AM25" s="61"/>
      <c r="AN25" s="60"/>
      <c r="AO25" s="60"/>
      <c r="AP25" s="61"/>
      <c r="AQ25" s="60"/>
      <c r="AR25" s="60"/>
      <c r="AS25" s="61"/>
      <c r="AT25" s="60">
        <v>70</v>
      </c>
      <c r="AU25" s="62">
        <f t="shared" si="9"/>
        <v>78.428571428571431</v>
      </c>
      <c r="AV25" s="63">
        <f t="shared" si="10"/>
        <v>78</v>
      </c>
      <c r="AW25" s="64"/>
      <c r="AX25" s="60">
        <v>90</v>
      </c>
      <c r="AY25" s="60"/>
      <c r="AZ25" s="61"/>
      <c r="BA25" s="60">
        <v>85</v>
      </c>
      <c r="BB25" s="60"/>
      <c r="BC25" s="61"/>
      <c r="BD25" s="60"/>
      <c r="BE25" s="60"/>
      <c r="BF25" s="61"/>
      <c r="BG25" s="60"/>
      <c r="BH25" s="60"/>
      <c r="BI25" s="61"/>
      <c r="BJ25" s="60"/>
      <c r="BK25" s="60"/>
      <c r="BL25" s="61"/>
      <c r="BM25" s="61">
        <f t="shared" si="11"/>
        <v>90</v>
      </c>
      <c r="BN25" s="61">
        <f t="shared" si="12"/>
        <v>85</v>
      </c>
      <c r="BO25" s="61" t="str">
        <f t="shared" si="13"/>
        <v/>
      </c>
      <c r="BP25" s="61" t="str">
        <f t="shared" si="14"/>
        <v/>
      </c>
      <c r="BQ25" s="61" t="str">
        <f t="shared" si="15"/>
        <v/>
      </c>
      <c r="BR25" s="61">
        <f t="shared" si="16"/>
        <v>88</v>
      </c>
      <c r="BS25" s="60">
        <v>85</v>
      </c>
      <c r="BT25" s="60"/>
      <c r="BU25" s="61"/>
      <c r="BV25" s="60">
        <v>90</v>
      </c>
      <c r="BW25" s="60"/>
      <c r="BX25" s="61"/>
      <c r="BY25" s="60"/>
      <c r="BZ25" s="60"/>
      <c r="CA25" s="61"/>
      <c r="CB25" s="60"/>
      <c r="CC25" s="60"/>
      <c r="CD25" s="61"/>
      <c r="CE25" s="60"/>
      <c r="CF25" s="60"/>
      <c r="CG25" s="61"/>
      <c r="CH25" s="61">
        <f t="shared" si="17"/>
        <v>85</v>
      </c>
      <c r="CI25" s="61">
        <f t="shared" si="18"/>
        <v>90</v>
      </c>
      <c r="CJ25" s="61" t="str">
        <f t="shared" si="19"/>
        <v/>
      </c>
      <c r="CK25" s="61" t="str">
        <f t="shared" si="20"/>
        <v/>
      </c>
      <c r="CL25" s="61" t="str">
        <f t="shared" si="21"/>
        <v/>
      </c>
      <c r="CM25" s="62">
        <f t="shared" si="22"/>
        <v>87.666666666666671</v>
      </c>
      <c r="CN25" s="63">
        <f t="shared" si="23"/>
        <v>88</v>
      </c>
      <c r="CO25" s="64"/>
      <c r="CP25" s="60">
        <v>5</v>
      </c>
      <c r="CQ25"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5" s="64"/>
      <c r="CS25" s="60">
        <v>5</v>
      </c>
      <c r="CT25" s="65" t="str">
        <f t="shared" si="25"/>
        <v xml:space="preserve">Memiliki keterampilan Menulis cakepan tembang Pocung, Melakukan penyajian denang membaca sinopsis novel, Melakukan penyajian menceritakan budaya mantu, Menyajikan secara lisan empat paragraf teks aksara rekan, </v>
      </c>
      <c r="CV25" s="66">
        <v>3</v>
      </c>
      <c r="CW25" s="56" t="s">
        <v>246</v>
      </c>
      <c r="CY25" s="106" t="s">
        <v>67</v>
      </c>
      <c r="CZ25" s="106"/>
      <c r="DA25" s="106"/>
      <c r="DE25" s="58">
        <v>3</v>
      </c>
      <c r="DF25" s="58" t="str">
        <f>(IF(CW24="","","Memiliki keterampilan "))&amp;(IF(CW23="","",CW23&amp;", "))&amp;(IF(CW24="","",CW24&amp;", "))&amp;(IF(CW26="","",CW26&amp;", "))&amp;(IF(CW27="","",CW27&amp;", "))&amp;(IF(CW28="","",CW28&amp;", "))&amp;(IF(CW29="","",CW29&amp;", "))&amp;(IF(CW30="","",CW30&amp;", "))&amp;(IF(CW31="","",CW31&amp;", "))&amp;(IF(CW32="","",CW32&amp;", "))&amp;(IF(CW25="","","Masih perlu peningkatan keterampilan "&amp;CW25&amp;"."))</f>
        <v>Memiliki keterampilan Menulis cakepan tembang Pocung, Melakukan penyajian denang membaca sinopsis novel, Menyajikan secara lisan empat paragraf teks aksara rekan, Masih perlu peningkatan keterampilan Melakukan penyajian menceritakan budaya mantu.</v>
      </c>
    </row>
    <row r="26" spans="1:110" s="58" customFormat="1" x14ac:dyDescent="0.25">
      <c r="A26" s="57">
        <v>16</v>
      </c>
      <c r="B26" s="57">
        <v>90699</v>
      </c>
      <c r="C26" s="57" t="s">
        <v>142</v>
      </c>
      <c r="E26" s="59">
        <f t="shared" si="0"/>
        <v>79</v>
      </c>
      <c r="F26" s="57" t="str">
        <f t="shared" si="1"/>
        <v>B</v>
      </c>
      <c r="G26"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6" s="59">
        <f t="shared" si="3"/>
        <v>88</v>
      </c>
      <c r="I26" s="57" t="str">
        <f t="shared" si="4"/>
        <v>B</v>
      </c>
      <c r="J26" s="57" t="str">
        <f t="shared" si="5"/>
        <v xml:space="preserve">Memiliki keterampilan Menulis cakepan tembang Pocung, Melakukan penyajian denang membaca sinopsis novel, Melakukan penyajian menceritakan budaya mantu, Menyajikan secara lisan empat paragraf teks aksara rekan, </v>
      </c>
      <c r="L26" s="60">
        <f t="shared" si="6"/>
        <v>82</v>
      </c>
      <c r="M26" s="60">
        <f t="shared" si="7"/>
        <v>70</v>
      </c>
      <c r="O26" s="60">
        <v>85</v>
      </c>
      <c r="P26" s="60"/>
      <c r="Q26" s="61"/>
      <c r="R26" s="60">
        <v>85</v>
      </c>
      <c r="S26" s="60"/>
      <c r="T26" s="61"/>
      <c r="U26" s="60">
        <v>76</v>
      </c>
      <c r="V26" s="60"/>
      <c r="W26" s="61"/>
      <c r="X26" s="60"/>
      <c r="Y26" s="60"/>
      <c r="Z26" s="61"/>
      <c r="AA26" s="60"/>
      <c r="AB26" s="60"/>
      <c r="AC26" s="61"/>
      <c r="AD26" s="61">
        <f t="shared" si="8"/>
        <v>82</v>
      </c>
      <c r="AE26" s="60">
        <v>80</v>
      </c>
      <c r="AF26" s="60"/>
      <c r="AG26" s="61"/>
      <c r="AH26" s="60">
        <v>85</v>
      </c>
      <c r="AI26" s="60"/>
      <c r="AJ26" s="61"/>
      <c r="AK26" s="60">
        <v>70</v>
      </c>
      <c r="AL26" s="60"/>
      <c r="AM26" s="61"/>
      <c r="AN26" s="60"/>
      <c r="AO26" s="60"/>
      <c r="AP26" s="61"/>
      <c r="AQ26" s="60"/>
      <c r="AR26" s="60"/>
      <c r="AS26" s="61"/>
      <c r="AT26" s="60">
        <v>70</v>
      </c>
      <c r="AU26" s="62">
        <f t="shared" si="9"/>
        <v>78.714285714285708</v>
      </c>
      <c r="AV26" s="63">
        <f t="shared" si="10"/>
        <v>79</v>
      </c>
      <c r="AW26" s="64"/>
      <c r="AX26" s="60">
        <v>90</v>
      </c>
      <c r="AY26" s="60"/>
      <c r="AZ26" s="61"/>
      <c r="BA26" s="60">
        <v>85</v>
      </c>
      <c r="BB26" s="60"/>
      <c r="BC26" s="61"/>
      <c r="BD26" s="60"/>
      <c r="BE26" s="60"/>
      <c r="BF26" s="61"/>
      <c r="BG26" s="60"/>
      <c r="BH26" s="60"/>
      <c r="BI26" s="61"/>
      <c r="BJ26" s="60"/>
      <c r="BK26" s="60"/>
      <c r="BL26" s="61"/>
      <c r="BM26" s="61">
        <f t="shared" si="11"/>
        <v>90</v>
      </c>
      <c r="BN26" s="61">
        <f t="shared" si="12"/>
        <v>85</v>
      </c>
      <c r="BO26" s="61" t="str">
        <f t="shared" si="13"/>
        <v/>
      </c>
      <c r="BP26" s="61" t="str">
        <f t="shared" si="14"/>
        <v/>
      </c>
      <c r="BQ26" s="61" t="str">
        <f t="shared" si="15"/>
        <v/>
      </c>
      <c r="BR26" s="61">
        <f t="shared" si="16"/>
        <v>88</v>
      </c>
      <c r="BS26" s="60">
        <v>85</v>
      </c>
      <c r="BT26" s="60"/>
      <c r="BU26" s="61"/>
      <c r="BV26" s="60">
        <v>90</v>
      </c>
      <c r="BW26" s="60"/>
      <c r="BX26" s="61"/>
      <c r="BY26" s="60"/>
      <c r="BZ26" s="60"/>
      <c r="CA26" s="61"/>
      <c r="CB26" s="60"/>
      <c r="CC26" s="60"/>
      <c r="CD26" s="61"/>
      <c r="CE26" s="60"/>
      <c r="CF26" s="60"/>
      <c r="CG26" s="61"/>
      <c r="CH26" s="61">
        <f t="shared" si="17"/>
        <v>85</v>
      </c>
      <c r="CI26" s="61">
        <f t="shared" si="18"/>
        <v>90</v>
      </c>
      <c r="CJ26" s="61" t="str">
        <f t="shared" si="19"/>
        <v/>
      </c>
      <c r="CK26" s="61" t="str">
        <f t="shared" si="20"/>
        <v/>
      </c>
      <c r="CL26" s="61" t="str">
        <f t="shared" si="21"/>
        <v/>
      </c>
      <c r="CM26" s="62">
        <f t="shared" si="22"/>
        <v>87.666666666666671</v>
      </c>
      <c r="CN26" s="63">
        <f t="shared" si="23"/>
        <v>88</v>
      </c>
      <c r="CO26" s="64"/>
      <c r="CP26" s="60">
        <v>5</v>
      </c>
      <c r="CQ26"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6" s="64"/>
      <c r="CS26" s="60">
        <v>5</v>
      </c>
      <c r="CT26" s="65" t="str">
        <f t="shared" si="25"/>
        <v xml:space="preserve">Memiliki keterampilan Menulis cakepan tembang Pocung, Melakukan penyajian denang membaca sinopsis novel, Melakukan penyajian menceritakan budaya mantu, Menyajikan secara lisan empat paragraf teks aksara rekan, </v>
      </c>
      <c r="CV26" s="66">
        <v>4</v>
      </c>
      <c r="CW26" s="52" t="s">
        <v>247</v>
      </c>
      <c r="CY26" s="77" t="s">
        <v>47</v>
      </c>
      <c r="CZ26" s="78" t="s">
        <v>48</v>
      </c>
      <c r="DA26" s="78" t="s">
        <v>49</v>
      </c>
      <c r="DE26" s="58">
        <v>4</v>
      </c>
      <c r="DF26" s="58" t="str">
        <f>(IF(CW24="","","Memiliki keterampilan "))&amp;(IF(CW23="","",CW23&amp;", "))&amp;(IF(CW24="","",CW24&amp;", "))&amp;(IF(CW25="","",CW25&amp;", "))&amp;(IF(CW27="","",CW27&amp;", "))&amp;(IF(CW28="","",CW28&amp;", "))&amp;(IF(CW29="","",CW29&amp;", "))&amp;(IF(CW30="","",CW30&amp;", "))&amp;(IF(CW31="","",CW31&amp;", "))&amp;(IF(CW32="","",CW32&amp;", "))&amp;(IF(CW26="","","Masih perlu peningkatan keterampilan "&amp;CW26&amp;"."))</f>
        <v>Memiliki keterampilan Menulis cakepan tembang Pocung, Melakukan penyajian denang membaca sinopsis novel, Melakukan penyajian menceritakan budaya mantu, Masih perlu peningkatan keterampilan Menyajikan secara lisan empat paragraf teks aksara rekan.</v>
      </c>
    </row>
    <row r="27" spans="1:110" s="58" customFormat="1" x14ac:dyDescent="0.25">
      <c r="A27" s="57">
        <v>17</v>
      </c>
      <c r="B27" s="57">
        <v>90714</v>
      </c>
      <c r="C27" s="57" t="s">
        <v>143</v>
      </c>
      <c r="E27" s="59">
        <f t="shared" si="0"/>
        <v>75</v>
      </c>
      <c r="F27" s="57" t="str">
        <f t="shared" si="1"/>
        <v>C</v>
      </c>
      <c r="G27"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7" s="59">
        <f t="shared" si="3"/>
        <v>72</v>
      </c>
      <c r="I27" s="57" t="str">
        <f t="shared" si="4"/>
        <v>C</v>
      </c>
      <c r="J27" s="57" t="str">
        <f t="shared" si="5"/>
        <v xml:space="preserve">Memiliki keterampilan Menulis cakepan tembang Pocung, Melakukan penyajian denang membaca sinopsis novel, Melakukan penyajian menceritakan budaya mantu, Menyajikan secara lisan empat paragraf teks aksara rekan, </v>
      </c>
      <c r="L27" s="60">
        <f t="shared" si="6"/>
        <v>80</v>
      </c>
      <c r="M27" s="60">
        <f t="shared" si="7"/>
        <v>70</v>
      </c>
      <c r="O27" s="60">
        <v>85</v>
      </c>
      <c r="P27" s="60"/>
      <c r="Q27" s="61"/>
      <c r="R27" s="60">
        <v>80</v>
      </c>
      <c r="S27" s="60"/>
      <c r="T27" s="61"/>
      <c r="U27" s="60">
        <v>74</v>
      </c>
      <c r="V27" s="60"/>
      <c r="W27" s="61"/>
      <c r="X27" s="60"/>
      <c r="Y27" s="60"/>
      <c r="Z27" s="61"/>
      <c r="AA27" s="60"/>
      <c r="AB27" s="60"/>
      <c r="AC27" s="61"/>
      <c r="AD27" s="61">
        <f t="shared" si="8"/>
        <v>80</v>
      </c>
      <c r="AE27" s="60">
        <v>70</v>
      </c>
      <c r="AF27" s="60"/>
      <c r="AG27" s="61"/>
      <c r="AH27" s="60">
        <v>75</v>
      </c>
      <c r="AI27" s="60"/>
      <c r="AJ27" s="61"/>
      <c r="AK27" s="60">
        <v>70</v>
      </c>
      <c r="AL27" s="60"/>
      <c r="AM27" s="61"/>
      <c r="AN27" s="60"/>
      <c r="AO27" s="60"/>
      <c r="AP27" s="61"/>
      <c r="AQ27" s="60"/>
      <c r="AR27" s="60"/>
      <c r="AS27" s="61"/>
      <c r="AT27" s="60">
        <v>70</v>
      </c>
      <c r="AU27" s="62">
        <f t="shared" si="9"/>
        <v>74.857142857142861</v>
      </c>
      <c r="AV27" s="63">
        <f t="shared" si="10"/>
        <v>75</v>
      </c>
      <c r="AW27" s="64"/>
      <c r="AX27" s="60">
        <v>84</v>
      </c>
      <c r="AY27" s="60"/>
      <c r="AZ27" s="61"/>
      <c r="BA27" s="60">
        <v>80</v>
      </c>
      <c r="BB27" s="60"/>
      <c r="BC27" s="61"/>
      <c r="BD27" s="60"/>
      <c r="BE27" s="60"/>
      <c r="BF27" s="61"/>
      <c r="BG27" s="60"/>
      <c r="BH27" s="60"/>
      <c r="BI27" s="61"/>
      <c r="BJ27" s="60"/>
      <c r="BK27" s="60"/>
      <c r="BL27" s="61"/>
      <c r="BM27" s="61">
        <f t="shared" si="11"/>
        <v>84</v>
      </c>
      <c r="BN27" s="61">
        <f t="shared" si="12"/>
        <v>80</v>
      </c>
      <c r="BO27" s="61" t="str">
        <f t="shared" si="13"/>
        <v/>
      </c>
      <c r="BP27" s="61" t="str">
        <f t="shared" si="14"/>
        <v/>
      </c>
      <c r="BQ27" s="61" t="str">
        <f t="shared" si="15"/>
        <v/>
      </c>
      <c r="BR27" s="61">
        <f t="shared" si="16"/>
        <v>82</v>
      </c>
      <c r="BS27" s="60">
        <v>85</v>
      </c>
      <c r="BT27" s="60"/>
      <c r="BU27" s="61"/>
      <c r="BV27" s="60">
        <v>50</v>
      </c>
      <c r="BW27" s="60"/>
      <c r="BX27" s="61"/>
      <c r="BY27" s="60"/>
      <c r="BZ27" s="60"/>
      <c r="CA27" s="61"/>
      <c r="CB27" s="60"/>
      <c r="CC27" s="60"/>
      <c r="CD27" s="61"/>
      <c r="CE27" s="60"/>
      <c r="CF27" s="60"/>
      <c r="CG27" s="61"/>
      <c r="CH27" s="61">
        <f t="shared" si="17"/>
        <v>85</v>
      </c>
      <c r="CI27" s="61">
        <f t="shared" si="18"/>
        <v>50</v>
      </c>
      <c r="CJ27" s="61" t="str">
        <f t="shared" si="19"/>
        <v/>
      </c>
      <c r="CK27" s="61" t="str">
        <f t="shared" si="20"/>
        <v/>
      </c>
      <c r="CL27" s="61" t="str">
        <f t="shared" si="21"/>
        <v/>
      </c>
      <c r="CM27" s="62">
        <f t="shared" si="22"/>
        <v>72.333333333333329</v>
      </c>
      <c r="CN27" s="63">
        <f t="shared" si="23"/>
        <v>72</v>
      </c>
      <c r="CO27" s="64"/>
      <c r="CP27" s="60">
        <v>5</v>
      </c>
      <c r="CQ27"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7" s="64"/>
      <c r="CS27" s="60">
        <v>5</v>
      </c>
      <c r="CT27" s="65" t="str">
        <f t="shared" si="25"/>
        <v xml:space="preserve">Memiliki keterampilan Menulis cakepan tembang Pocung, Melakukan penyajian denang membaca sinopsis novel, Melakukan penyajian menceritakan budaya mantu, Menyajikan secara lisan empat paragraf teks aksara rekan, </v>
      </c>
      <c r="CV27" s="66">
        <v>5</v>
      </c>
      <c r="CW27" s="60"/>
      <c r="CY27" s="67">
        <v>0</v>
      </c>
      <c r="CZ27" s="70">
        <v>69</v>
      </c>
      <c r="DA27" s="71" t="s">
        <v>51</v>
      </c>
      <c r="DE27" s="58">
        <v>5</v>
      </c>
      <c r="DF27" s="58"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Menulis cakepan tembang Pocung, Melakukan penyajian denang membaca sinopsis novel, Melakukan penyajian menceritakan budaya mantu, Menyajikan secara lisan empat paragraf teks aksara rekan, </v>
      </c>
    </row>
    <row r="28" spans="1:110" s="58" customFormat="1" x14ac:dyDescent="0.25">
      <c r="A28" s="57">
        <v>18</v>
      </c>
      <c r="B28" s="57">
        <v>90729</v>
      </c>
      <c r="C28" s="57" t="s">
        <v>144</v>
      </c>
      <c r="E28" s="59">
        <f t="shared" si="0"/>
        <v>81</v>
      </c>
      <c r="F28" s="57" t="str">
        <f t="shared" si="1"/>
        <v>B</v>
      </c>
      <c r="G28"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8" s="59">
        <f t="shared" si="3"/>
        <v>87</v>
      </c>
      <c r="I28" s="57" t="str">
        <f t="shared" si="4"/>
        <v>B</v>
      </c>
      <c r="J28" s="57" t="str">
        <f t="shared" si="5"/>
        <v xml:space="preserve">Memiliki keterampilan Menulis cakepan tembang Pocung, Melakukan penyajian denang membaca sinopsis novel, Melakukan penyajian menceritakan budaya mantu, Menyajikan secara lisan empat paragraf teks aksara rekan, </v>
      </c>
      <c r="L28" s="60">
        <f t="shared" si="6"/>
        <v>80</v>
      </c>
      <c r="M28" s="60">
        <f t="shared" si="7"/>
        <v>76</v>
      </c>
      <c r="O28" s="60">
        <v>85</v>
      </c>
      <c r="P28" s="60"/>
      <c r="Q28" s="61"/>
      <c r="R28" s="60">
        <v>80</v>
      </c>
      <c r="S28" s="60"/>
      <c r="T28" s="61"/>
      <c r="U28" s="60">
        <v>74</v>
      </c>
      <c r="V28" s="60"/>
      <c r="W28" s="61"/>
      <c r="X28" s="60"/>
      <c r="Y28" s="60"/>
      <c r="Z28" s="61"/>
      <c r="AA28" s="60"/>
      <c r="AB28" s="60"/>
      <c r="AC28" s="61"/>
      <c r="AD28" s="61">
        <f t="shared" si="8"/>
        <v>80</v>
      </c>
      <c r="AE28" s="60">
        <v>80</v>
      </c>
      <c r="AF28" s="60"/>
      <c r="AG28" s="61"/>
      <c r="AH28" s="60">
        <v>85</v>
      </c>
      <c r="AI28" s="60"/>
      <c r="AJ28" s="61"/>
      <c r="AK28" s="60">
        <v>85</v>
      </c>
      <c r="AL28" s="60"/>
      <c r="AM28" s="61"/>
      <c r="AN28" s="60"/>
      <c r="AO28" s="60"/>
      <c r="AP28" s="61"/>
      <c r="AQ28" s="60"/>
      <c r="AR28" s="60"/>
      <c r="AS28" s="61"/>
      <c r="AT28" s="60">
        <v>76</v>
      </c>
      <c r="AU28" s="62">
        <f t="shared" si="9"/>
        <v>80.714285714285708</v>
      </c>
      <c r="AV28" s="63">
        <f t="shared" si="10"/>
        <v>81</v>
      </c>
      <c r="AW28" s="64"/>
      <c r="AX28" s="60">
        <v>90</v>
      </c>
      <c r="AY28" s="60"/>
      <c r="AZ28" s="61"/>
      <c r="BA28" s="60">
        <v>80</v>
      </c>
      <c r="BB28" s="60"/>
      <c r="BC28" s="61"/>
      <c r="BD28" s="60"/>
      <c r="BE28" s="60"/>
      <c r="BF28" s="61"/>
      <c r="BG28" s="60"/>
      <c r="BH28" s="60"/>
      <c r="BI28" s="61"/>
      <c r="BJ28" s="60"/>
      <c r="BK28" s="60"/>
      <c r="BL28" s="61"/>
      <c r="BM28" s="61">
        <f t="shared" si="11"/>
        <v>90</v>
      </c>
      <c r="BN28" s="61">
        <f t="shared" si="12"/>
        <v>80</v>
      </c>
      <c r="BO28" s="61" t="str">
        <f t="shared" si="13"/>
        <v/>
      </c>
      <c r="BP28" s="61" t="str">
        <f t="shared" si="14"/>
        <v/>
      </c>
      <c r="BQ28" s="61" t="str">
        <f t="shared" si="15"/>
        <v/>
      </c>
      <c r="BR28" s="61">
        <f t="shared" si="16"/>
        <v>85</v>
      </c>
      <c r="BS28" s="60">
        <v>85</v>
      </c>
      <c r="BT28" s="60"/>
      <c r="BU28" s="61"/>
      <c r="BV28" s="60">
        <v>90</v>
      </c>
      <c r="BW28" s="60"/>
      <c r="BX28" s="61"/>
      <c r="BY28" s="60"/>
      <c r="BZ28" s="60"/>
      <c r="CA28" s="61"/>
      <c r="CB28" s="60"/>
      <c r="CC28" s="60"/>
      <c r="CD28" s="61"/>
      <c r="CE28" s="60"/>
      <c r="CF28" s="60"/>
      <c r="CG28" s="61"/>
      <c r="CH28" s="61">
        <f t="shared" si="17"/>
        <v>85</v>
      </c>
      <c r="CI28" s="61">
        <f t="shared" si="18"/>
        <v>90</v>
      </c>
      <c r="CJ28" s="61" t="str">
        <f t="shared" si="19"/>
        <v/>
      </c>
      <c r="CK28" s="61" t="str">
        <f t="shared" si="20"/>
        <v/>
      </c>
      <c r="CL28" s="61" t="str">
        <f t="shared" si="21"/>
        <v/>
      </c>
      <c r="CM28" s="62">
        <f t="shared" si="22"/>
        <v>86.666666666666671</v>
      </c>
      <c r="CN28" s="63">
        <f t="shared" si="23"/>
        <v>87</v>
      </c>
      <c r="CO28" s="64"/>
      <c r="CP28" s="60">
        <v>5</v>
      </c>
      <c r="CQ28"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8" s="64"/>
      <c r="CS28" s="60">
        <v>5</v>
      </c>
      <c r="CT28" s="65" t="str">
        <f t="shared" si="25"/>
        <v xml:space="preserve">Memiliki keterampilan Menulis cakepan tembang Pocung, Melakukan penyajian denang membaca sinopsis novel, Melakukan penyajian menceritakan budaya mantu, Menyajikan secara lisan empat paragraf teks aksara rekan, </v>
      </c>
      <c r="CV28" s="66">
        <v>6</v>
      </c>
      <c r="CW28" s="60"/>
      <c r="CY28" s="67">
        <v>70</v>
      </c>
      <c r="CZ28" s="68">
        <v>75</v>
      </c>
      <c r="DA28" s="69" t="s">
        <v>53</v>
      </c>
      <c r="DE28" s="58">
        <v>6</v>
      </c>
      <c r="DF28" s="58"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Menulis cakepan tembang Pocung, Melakukan penyajian denang membaca sinopsis novel, Melakukan penyajian menceritakan budaya mantu, Menyajikan secara lisan empat paragraf teks aksara rekan, </v>
      </c>
    </row>
    <row r="29" spans="1:110" s="58" customFormat="1" x14ac:dyDescent="0.25">
      <c r="A29" s="57">
        <v>19</v>
      </c>
      <c r="B29" s="57">
        <v>90744</v>
      </c>
      <c r="C29" s="57" t="s">
        <v>145</v>
      </c>
      <c r="E29" s="59">
        <f t="shared" si="0"/>
        <v>82</v>
      </c>
      <c r="F29" s="57" t="str">
        <f t="shared" si="1"/>
        <v>B</v>
      </c>
      <c r="G29"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9" s="59">
        <f t="shared" si="3"/>
        <v>88</v>
      </c>
      <c r="I29" s="57" t="str">
        <f t="shared" si="4"/>
        <v>B</v>
      </c>
      <c r="J29" s="57" t="str">
        <f t="shared" si="5"/>
        <v xml:space="preserve">Memiliki keterampilan Menulis cakepan tembang Pocung, Melakukan penyajian denang membaca sinopsis novel, Melakukan penyajian menceritakan budaya mantu, Menyajikan secara lisan empat paragraf teks aksara rekan, </v>
      </c>
      <c r="L29" s="60">
        <f t="shared" si="6"/>
        <v>86</v>
      </c>
      <c r="M29" s="60">
        <f t="shared" si="7"/>
        <v>71</v>
      </c>
      <c r="O29" s="60">
        <v>85</v>
      </c>
      <c r="P29" s="60"/>
      <c r="Q29" s="61"/>
      <c r="R29" s="60">
        <v>90</v>
      </c>
      <c r="S29" s="60"/>
      <c r="T29" s="61"/>
      <c r="U29" s="60">
        <v>83</v>
      </c>
      <c r="V29" s="60"/>
      <c r="W29" s="61"/>
      <c r="X29" s="60"/>
      <c r="Y29" s="60"/>
      <c r="Z29" s="61"/>
      <c r="AA29" s="60"/>
      <c r="AB29" s="60"/>
      <c r="AC29" s="61"/>
      <c r="AD29" s="61">
        <f t="shared" si="8"/>
        <v>86</v>
      </c>
      <c r="AE29" s="60">
        <v>85</v>
      </c>
      <c r="AF29" s="60"/>
      <c r="AG29" s="61"/>
      <c r="AH29" s="60">
        <v>80</v>
      </c>
      <c r="AI29" s="60"/>
      <c r="AJ29" s="61"/>
      <c r="AK29" s="60">
        <v>80</v>
      </c>
      <c r="AL29" s="60"/>
      <c r="AM29" s="61"/>
      <c r="AN29" s="60"/>
      <c r="AO29" s="60"/>
      <c r="AP29" s="61"/>
      <c r="AQ29" s="60"/>
      <c r="AR29" s="60"/>
      <c r="AS29" s="61"/>
      <c r="AT29" s="60">
        <v>71</v>
      </c>
      <c r="AU29" s="62">
        <f t="shared" si="9"/>
        <v>82</v>
      </c>
      <c r="AV29" s="63">
        <f t="shared" si="10"/>
        <v>82</v>
      </c>
      <c r="AW29" s="64"/>
      <c r="AX29" s="60">
        <v>90</v>
      </c>
      <c r="AY29" s="60"/>
      <c r="AZ29" s="61"/>
      <c r="BA29" s="60">
        <v>90</v>
      </c>
      <c r="BB29" s="60"/>
      <c r="BC29" s="61"/>
      <c r="BD29" s="60"/>
      <c r="BE29" s="60"/>
      <c r="BF29" s="61"/>
      <c r="BG29" s="60"/>
      <c r="BH29" s="60"/>
      <c r="BI29" s="61"/>
      <c r="BJ29" s="60"/>
      <c r="BK29" s="60"/>
      <c r="BL29" s="61"/>
      <c r="BM29" s="61">
        <f t="shared" si="11"/>
        <v>90</v>
      </c>
      <c r="BN29" s="61">
        <f t="shared" si="12"/>
        <v>90</v>
      </c>
      <c r="BO29" s="61" t="str">
        <f t="shared" si="13"/>
        <v/>
      </c>
      <c r="BP29" s="61" t="str">
        <f t="shared" si="14"/>
        <v/>
      </c>
      <c r="BQ29" s="61" t="str">
        <f t="shared" si="15"/>
        <v/>
      </c>
      <c r="BR29" s="61">
        <f t="shared" si="16"/>
        <v>90</v>
      </c>
      <c r="BS29" s="60">
        <v>85</v>
      </c>
      <c r="BT29" s="60"/>
      <c r="BU29" s="61"/>
      <c r="BV29" s="60">
        <v>90</v>
      </c>
      <c r="BW29" s="60"/>
      <c r="BX29" s="61"/>
      <c r="BY29" s="60"/>
      <c r="BZ29" s="60"/>
      <c r="CA29" s="61"/>
      <c r="CB29" s="60"/>
      <c r="CC29" s="60"/>
      <c r="CD29" s="61"/>
      <c r="CE29" s="60"/>
      <c r="CF29" s="60"/>
      <c r="CG29" s="61"/>
      <c r="CH29" s="61">
        <f t="shared" si="17"/>
        <v>85</v>
      </c>
      <c r="CI29" s="61">
        <f t="shared" si="18"/>
        <v>90</v>
      </c>
      <c r="CJ29" s="61" t="str">
        <f t="shared" si="19"/>
        <v/>
      </c>
      <c r="CK29" s="61" t="str">
        <f t="shared" si="20"/>
        <v/>
      </c>
      <c r="CL29" s="61" t="str">
        <f t="shared" si="21"/>
        <v/>
      </c>
      <c r="CM29" s="62">
        <f t="shared" si="22"/>
        <v>88.333333333333329</v>
      </c>
      <c r="CN29" s="63">
        <f t="shared" si="23"/>
        <v>88</v>
      </c>
      <c r="CO29" s="64"/>
      <c r="CP29" s="60">
        <v>5</v>
      </c>
      <c r="CQ29"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9" s="64"/>
      <c r="CS29" s="60">
        <v>5</v>
      </c>
      <c r="CT29" s="65" t="str">
        <f t="shared" si="25"/>
        <v xml:space="preserve">Memiliki keterampilan Menulis cakepan tembang Pocung, Melakukan penyajian denang membaca sinopsis novel, Melakukan penyajian menceritakan budaya mantu, Menyajikan secara lisan empat paragraf teks aksara rekan, </v>
      </c>
      <c r="CV29" s="66">
        <v>7</v>
      </c>
      <c r="CW29" s="60"/>
      <c r="CY29" s="67">
        <v>76</v>
      </c>
      <c r="CZ29" s="68">
        <v>90</v>
      </c>
      <c r="DA29" s="69" t="s">
        <v>55</v>
      </c>
      <c r="DE29" s="58">
        <v>7</v>
      </c>
      <c r="DF29" s="58"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Menulis cakepan tembang Pocung, Melakukan penyajian denang membaca sinopsis novel, Melakukan penyajian menceritakan budaya mantu, Menyajikan secara lisan empat paragraf teks aksara rekan, </v>
      </c>
    </row>
    <row r="30" spans="1:110" x14ac:dyDescent="0.25">
      <c r="A30" s="8">
        <v>20</v>
      </c>
      <c r="B30" s="8">
        <v>90759</v>
      </c>
      <c r="C30" s="8" t="s">
        <v>146</v>
      </c>
      <c r="E30" s="47">
        <f t="shared" si="0"/>
        <v>80</v>
      </c>
      <c r="F30" s="8" t="str">
        <f t="shared" si="1"/>
        <v>B</v>
      </c>
      <c r="G3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0" s="47">
        <f t="shared" si="3"/>
        <v>87</v>
      </c>
      <c r="I30" s="8" t="str">
        <f t="shared" si="4"/>
        <v>B</v>
      </c>
      <c r="J30" s="8" t="str">
        <f t="shared" si="5"/>
        <v xml:space="preserve">Memiliki keterampilan Menulis cakepan tembang Pocung, Melakukan penyajian denang membaca sinopsis novel, Melakukan penyajian menceritakan budaya mantu, Menyajikan secara lisan empat paragraf teks aksara rekan, </v>
      </c>
      <c r="K30" s="13"/>
      <c r="L30" s="41">
        <f t="shared" si="6"/>
        <v>82</v>
      </c>
      <c r="M30" s="41">
        <f t="shared" si="7"/>
        <v>70</v>
      </c>
      <c r="O30" s="41">
        <v>90</v>
      </c>
      <c r="P30" s="41"/>
      <c r="Q30" s="42"/>
      <c r="R30" s="41">
        <v>80</v>
      </c>
      <c r="S30" s="41"/>
      <c r="T30" s="42"/>
      <c r="U30" s="41">
        <v>76</v>
      </c>
      <c r="V30" s="41"/>
      <c r="W30" s="42"/>
      <c r="X30" s="41"/>
      <c r="Y30" s="41"/>
      <c r="Z30" s="42"/>
      <c r="AA30" s="41"/>
      <c r="AB30" s="41"/>
      <c r="AC30" s="42"/>
      <c r="AD30" s="42">
        <f t="shared" si="8"/>
        <v>82</v>
      </c>
      <c r="AE30" s="41">
        <v>80</v>
      </c>
      <c r="AF30" s="41"/>
      <c r="AG30" s="42"/>
      <c r="AH30" s="41">
        <v>80</v>
      </c>
      <c r="AI30" s="41"/>
      <c r="AJ30" s="42"/>
      <c r="AK30" s="41">
        <v>85</v>
      </c>
      <c r="AL30" s="41"/>
      <c r="AM30" s="42"/>
      <c r="AN30" s="41"/>
      <c r="AO30" s="41"/>
      <c r="AP30" s="42"/>
      <c r="AQ30" s="41"/>
      <c r="AR30" s="41"/>
      <c r="AS30" s="42"/>
      <c r="AT30" s="41">
        <v>70</v>
      </c>
      <c r="AU30" s="43">
        <f t="shared" si="9"/>
        <v>80.142857142857139</v>
      </c>
      <c r="AV30" s="44">
        <f t="shared" si="10"/>
        <v>80</v>
      </c>
      <c r="AW30" s="45"/>
      <c r="AX30" s="41">
        <v>90</v>
      </c>
      <c r="AY30" s="41"/>
      <c r="AZ30" s="42"/>
      <c r="BA30" s="52">
        <v>80</v>
      </c>
      <c r="BB30" s="41"/>
      <c r="BC30" s="42"/>
      <c r="BD30" s="41"/>
      <c r="BE30" s="41"/>
      <c r="BF30" s="42"/>
      <c r="BG30" s="41"/>
      <c r="BH30" s="41"/>
      <c r="BI30" s="42"/>
      <c r="BJ30" s="41"/>
      <c r="BK30" s="41"/>
      <c r="BL30" s="42"/>
      <c r="BM30" s="42">
        <f t="shared" si="11"/>
        <v>90</v>
      </c>
      <c r="BN30" s="42">
        <f t="shared" si="12"/>
        <v>80</v>
      </c>
      <c r="BO30" s="42" t="str">
        <f t="shared" si="13"/>
        <v/>
      </c>
      <c r="BP30" s="42" t="str">
        <f t="shared" si="14"/>
        <v/>
      </c>
      <c r="BQ30" s="42" t="str">
        <f t="shared" si="15"/>
        <v/>
      </c>
      <c r="BR30" s="42">
        <f t="shared" si="16"/>
        <v>85</v>
      </c>
      <c r="BS30" s="52">
        <v>85</v>
      </c>
      <c r="BT30" s="41"/>
      <c r="BU30" s="42"/>
      <c r="BV30" s="52">
        <v>90</v>
      </c>
      <c r="BW30" s="41"/>
      <c r="BX30" s="42"/>
      <c r="BY30" s="41"/>
      <c r="BZ30" s="41"/>
      <c r="CA30" s="42"/>
      <c r="CB30" s="41"/>
      <c r="CC30" s="41"/>
      <c r="CD30" s="42"/>
      <c r="CE30" s="41"/>
      <c r="CF30" s="41"/>
      <c r="CG30" s="42"/>
      <c r="CH30" s="42">
        <f t="shared" si="17"/>
        <v>85</v>
      </c>
      <c r="CI30" s="42">
        <f t="shared" si="18"/>
        <v>90</v>
      </c>
      <c r="CJ30" s="42" t="str">
        <f t="shared" si="19"/>
        <v/>
      </c>
      <c r="CK30" s="42" t="str">
        <f t="shared" si="20"/>
        <v/>
      </c>
      <c r="CL30" s="42" t="str">
        <f t="shared" si="21"/>
        <v/>
      </c>
      <c r="CM30" s="43">
        <f t="shared" si="22"/>
        <v>86.666666666666671</v>
      </c>
      <c r="CN30" s="44">
        <f t="shared" si="23"/>
        <v>87</v>
      </c>
      <c r="CO30" s="45"/>
      <c r="CP30" s="52">
        <v>5</v>
      </c>
      <c r="CQ30"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0" s="45"/>
      <c r="CS30" s="52">
        <v>5</v>
      </c>
      <c r="CT30" s="46" t="str">
        <f t="shared" si="25"/>
        <v xml:space="preserve">Memiliki keterampilan Menulis cakepan tembang Pocung, Melakukan penyajian denang membaca sinopsis novel, Melakukan penyajian menceritakan budaya mantu, Menyajikan secara lisan empat paragraf teks aksara rekan,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Menulis cakepan tembang Pocung, Melakukan penyajian denang membaca sinopsis novel, Melakukan penyajian menceritakan budaya mantu, Menyajikan secara lisan empat paragraf teks aksara rekan, </v>
      </c>
    </row>
    <row r="31" spans="1:110" x14ac:dyDescent="0.25">
      <c r="A31" s="8">
        <v>21</v>
      </c>
      <c r="B31" s="8">
        <v>90774</v>
      </c>
      <c r="C31" s="8" t="s">
        <v>147</v>
      </c>
      <c r="E31" s="47">
        <f t="shared" si="0"/>
        <v>75</v>
      </c>
      <c r="F31" s="8" t="str">
        <f t="shared" si="1"/>
        <v>C</v>
      </c>
      <c r="G3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1" s="47">
        <f t="shared" si="3"/>
        <v>87</v>
      </c>
      <c r="I31" s="8" t="str">
        <f t="shared" si="4"/>
        <v>B</v>
      </c>
      <c r="J31" s="8" t="str">
        <f t="shared" si="5"/>
        <v xml:space="preserve">Memiliki keterampilan Menulis cakepan tembang Pocung, Melakukan penyajian denang membaca sinopsis novel, Melakukan penyajian menceritakan budaya mantu, Menyajikan secara lisan empat paragraf teks aksara rekan, </v>
      </c>
      <c r="K31" s="13"/>
      <c r="L31" s="41">
        <f t="shared" si="6"/>
        <v>80</v>
      </c>
      <c r="M31" s="41">
        <f t="shared" si="7"/>
        <v>45</v>
      </c>
      <c r="O31" s="41">
        <v>85</v>
      </c>
      <c r="P31" s="41"/>
      <c r="Q31" s="42"/>
      <c r="R31" s="41">
        <v>85</v>
      </c>
      <c r="S31" s="41"/>
      <c r="T31" s="42"/>
      <c r="U31" s="41">
        <v>70</v>
      </c>
      <c r="V31" s="41"/>
      <c r="W31" s="42"/>
      <c r="X31" s="41"/>
      <c r="Y31" s="41"/>
      <c r="Z31" s="42"/>
      <c r="AA31" s="41"/>
      <c r="AB31" s="41"/>
      <c r="AC31" s="42"/>
      <c r="AD31" s="42">
        <f t="shared" si="8"/>
        <v>80</v>
      </c>
      <c r="AE31" s="41">
        <v>80</v>
      </c>
      <c r="AF31" s="41"/>
      <c r="AG31" s="42"/>
      <c r="AH31" s="41">
        <v>80</v>
      </c>
      <c r="AI31" s="41"/>
      <c r="AJ31" s="42"/>
      <c r="AK31" s="41">
        <v>80</v>
      </c>
      <c r="AL31" s="41"/>
      <c r="AM31" s="42"/>
      <c r="AN31" s="41"/>
      <c r="AO31" s="41"/>
      <c r="AP31" s="42"/>
      <c r="AQ31" s="41"/>
      <c r="AR31" s="41"/>
      <c r="AS31" s="42"/>
      <c r="AT31" s="41">
        <v>45</v>
      </c>
      <c r="AU31" s="43">
        <f t="shared" si="9"/>
        <v>75</v>
      </c>
      <c r="AV31" s="44">
        <f t="shared" si="10"/>
        <v>75</v>
      </c>
      <c r="AW31" s="45"/>
      <c r="AX31" s="41">
        <v>84</v>
      </c>
      <c r="AY31" s="41"/>
      <c r="AZ31" s="42"/>
      <c r="BA31" s="52">
        <v>85</v>
      </c>
      <c r="BB31" s="41"/>
      <c r="BC31" s="42"/>
      <c r="BD31" s="41"/>
      <c r="BE31" s="41"/>
      <c r="BF31" s="42"/>
      <c r="BG31" s="41"/>
      <c r="BH31" s="41"/>
      <c r="BI31" s="42"/>
      <c r="BJ31" s="41"/>
      <c r="BK31" s="41"/>
      <c r="BL31" s="42"/>
      <c r="BM31" s="42">
        <f t="shared" si="11"/>
        <v>84</v>
      </c>
      <c r="BN31" s="42">
        <f t="shared" si="12"/>
        <v>85</v>
      </c>
      <c r="BO31" s="42" t="str">
        <f t="shared" si="13"/>
        <v/>
      </c>
      <c r="BP31" s="42" t="str">
        <f t="shared" si="14"/>
        <v/>
      </c>
      <c r="BQ31" s="42" t="str">
        <f t="shared" si="15"/>
        <v/>
      </c>
      <c r="BR31" s="42">
        <f t="shared" si="16"/>
        <v>85</v>
      </c>
      <c r="BS31" s="52">
        <v>85</v>
      </c>
      <c r="BT31" s="41"/>
      <c r="BU31" s="42"/>
      <c r="BV31" s="52">
        <v>90</v>
      </c>
      <c r="BW31" s="41"/>
      <c r="BX31" s="42"/>
      <c r="BY31" s="41"/>
      <c r="BZ31" s="41"/>
      <c r="CA31" s="42"/>
      <c r="CB31" s="41"/>
      <c r="CC31" s="41"/>
      <c r="CD31" s="42"/>
      <c r="CE31" s="41"/>
      <c r="CF31" s="41"/>
      <c r="CG31" s="42"/>
      <c r="CH31" s="42">
        <f t="shared" si="17"/>
        <v>85</v>
      </c>
      <c r="CI31" s="42">
        <f t="shared" si="18"/>
        <v>90</v>
      </c>
      <c r="CJ31" s="42" t="str">
        <f t="shared" si="19"/>
        <v/>
      </c>
      <c r="CK31" s="42" t="str">
        <f t="shared" si="20"/>
        <v/>
      </c>
      <c r="CL31" s="42" t="str">
        <f t="shared" si="21"/>
        <v/>
      </c>
      <c r="CM31" s="43">
        <f t="shared" si="22"/>
        <v>86.666666666666671</v>
      </c>
      <c r="CN31" s="44">
        <f t="shared" si="23"/>
        <v>87</v>
      </c>
      <c r="CO31" s="45"/>
      <c r="CP31" s="52">
        <v>5</v>
      </c>
      <c r="CQ31"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1" s="45"/>
      <c r="CS31" s="52">
        <v>5</v>
      </c>
      <c r="CT31" s="46" t="str">
        <f t="shared" si="25"/>
        <v xml:space="preserve">Memiliki keterampilan Menulis cakepan tembang Pocung, Melakukan penyajian denang membaca sinopsis novel, Melakukan penyajian menceritakan budaya mantu, Menyajikan secara lisan empat paragraf teks aksara rekan,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Menulis cakepan tembang Pocung, Melakukan penyajian denang membaca sinopsis novel, Melakukan penyajian menceritakan budaya mantu, Menyajikan secara lisan empat paragraf teks aksara rekan, </v>
      </c>
    </row>
    <row r="32" spans="1:110" x14ac:dyDescent="0.25">
      <c r="A32" s="8">
        <v>22</v>
      </c>
      <c r="B32" s="8">
        <v>90789</v>
      </c>
      <c r="C32" s="8" t="s">
        <v>148</v>
      </c>
      <c r="E32" s="47">
        <f t="shared" si="0"/>
        <v>79</v>
      </c>
      <c r="F32" s="8" t="str">
        <f t="shared" si="1"/>
        <v>B</v>
      </c>
      <c r="G3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2" s="47">
        <f t="shared" si="3"/>
        <v>88</v>
      </c>
      <c r="I32" s="8" t="str">
        <f t="shared" si="4"/>
        <v>B</v>
      </c>
      <c r="J32" s="8" t="str">
        <f t="shared" si="5"/>
        <v xml:space="preserve">Memiliki keterampilan Menulis cakepan tembang Pocung, Melakukan penyajian denang membaca sinopsis novel, Melakukan penyajian menceritakan budaya mantu, Menyajikan secara lisan empat paragraf teks aksara rekan, </v>
      </c>
      <c r="K32" s="13"/>
      <c r="L32" s="41">
        <f t="shared" si="6"/>
        <v>80</v>
      </c>
      <c r="M32" s="41">
        <f t="shared" si="7"/>
        <v>70</v>
      </c>
      <c r="O32" s="41">
        <v>85</v>
      </c>
      <c r="P32" s="41"/>
      <c r="Q32" s="42"/>
      <c r="R32" s="41">
        <v>85</v>
      </c>
      <c r="S32" s="41"/>
      <c r="T32" s="42"/>
      <c r="U32" s="41">
        <v>71</v>
      </c>
      <c r="V32" s="41"/>
      <c r="W32" s="42"/>
      <c r="X32" s="41"/>
      <c r="Y32" s="41"/>
      <c r="Z32" s="42"/>
      <c r="AA32" s="41"/>
      <c r="AB32" s="41"/>
      <c r="AC32" s="42"/>
      <c r="AD32" s="42">
        <f t="shared" si="8"/>
        <v>80</v>
      </c>
      <c r="AE32" s="41">
        <v>85</v>
      </c>
      <c r="AF32" s="41"/>
      <c r="AG32" s="42"/>
      <c r="AH32" s="41">
        <v>80</v>
      </c>
      <c r="AI32" s="41"/>
      <c r="AJ32" s="42"/>
      <c r="AK32" s="41">
        <v>75</v>
      </c>
      <c r="AL32" s="41"/>
      <c r="AM32" s="42"/>
      <c r="AN32" s="41"/>
      <c r="AO32" s="41"/>
      <c r="AP32" s="42"/>
      <c r="AQ32" s="41"/>
      <c r="AR32" s="41"/>
      <c r="AS32" s="42"/>
      <c r="AT32" s="41">
        <v>70</v>
      </c>
      <c r="AU32" s="43">
        <f t="shared" si="9"/>
        <v>78.714285714285708</v>
      </c>
      <c r="AV32" s="44">
        <f t="shared" si="10"/>
        <v>79</v>
      </c>
      <c r="AW32" s="45"/>
      <c r="AX32" s="41">
        <v>90</v>
      </c>
      <c r="AY32" s="41"/>
      <c r="AZ32" s="42"/>
      <c r="BA32" s="52">
        <v>85</v>
      </c>
      <c r="BB32" s="41"/>
      <c r="BC32" s="42"/>
      <c r="BD32" s="41"/>
      <c r="BE32" s="41"/>
      <c r="BF32" s="42"/>
      <c r="BG32" s="41"/>
      <c r="BH32" s="41"/>
      <c r="BI32" s="42"/>
      <c r="BJ32" s="41"/>
      <c r="BK32" s="41"/>
      <c r="BL32" s="42"/>
      <c r="BM32" s="42">
        <f t="shared" si="11"/>
        <v>90</v>
      </c>
      <c r="BN32" s="42">
        <f t="shared" si="12"/>
        <v>85</v>
      </c>
      <c r="BO32" s="42" t="str">
        <f t="shared" si="13"/>
        <v/>
      </c>
      <c r="BP32" s="42" t="str">
        <f t="shared" si="14"/>
        <v/>
      </c>
      <c r="BQ32" s="42" t="str">
        <f t="shared" si="15"/>
        <v/>
      </c>
      <c r="BR32" s="42">
        <f t="shared" si="16"/>
        <v>88</v>
      </c>
      <c r="BS32" s="52">
        <v>85</v>
      </c>
      <c r="BT32" s="41"/>
      <c r="BU32" s="42"/>
      <c r="BV32" s="52">
        <v>90</v>
      </c>
      <c r="BW32" s="41"/>
      <c r="BX32" s="42"/>
      <c r="BY32" s="41"/>
      <c r="BZ32" s="41"/>
      <c r="CA32" s="42"/>
      <c r="CB32" s="41"/>
      <c r="CC32" s="41"/>
      <c r="CD32" s="42"/>
      <c r="CE32" s="41"/>
      <c r="CF32" s="41"/>
      <c r="CG32" s="42"/>
      <c r="CH32" s="42">
        <f t="shared" si="17"/>
        <v>85</v>
      </c>
      <c r="CI32" s="42">
        <f t="shared" si="18"/>
        <v>90</v>
      </c>
      <c r="CJ32" s="42" t="str">
        <f t="shared" si="19"/>
        <v/>
      </c>
      <c r="CK32" s="42" t="str">
        <f t="shared" si="20"/>
        <v/>
      </c>
      <c r="CL32" s="42" t="str">
        <f t="shared" si="21"/>
        <v/>
      </c>
      <c r="CM32" s="43">
        <f t="shared" si="22"/>
        <v>87.666666666666671</v>
      </c>
      <c r="CN32" s="44">
        <f t="shared" si="23"/>
        <v>88</v>
      </c>
      <c r="CO32" s="45"/>
      <c r="CP32" s="52">
        <v>5</v>
      </c>
      <c r="CQ3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2" s="45"/>
      <c r="CS32" s="52">
        <v>5</v>
      </c>
      <c r="CT32" s="46" t="str">
        <f t="shared" si="25"/>
        <v xml:space="preserve">Memiliki keterampilan Menulis cakepan tembang Pocung, Melakukan penyajian denang membaca sinopsis novel, Melakukan penyajian menceritakan budaya mantu, Menyajikan secara lisan empat paragraf teks aksara rekan,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Menulis cakepan tembang Pocung, Melakukan penyajian denang membaca sinopsis novel, Melakukan penyajian menceritakan budaya mantu, Menyajikan secara lisan empat paragraf teks aksara rekan, </v>
      </c>
    </row>
    <row r="33" spans="1:110" x14ac:dyDescent="0.25">
      <c r="A33" s="8">
        <v>23</v>
      </c>
      <c r="B33" s="8">
        <v>90804</v>
      </c>
      <c r="C33" s="8" t="s">
        <v>149</v>
      </c>
      <c r="E33" s="47">
        <f t="shared" si="0"/>
        <v>78</v>
      </c>
      <c r="F33" s="8" t="str">
        <f t="shared" si="1"/>
        <v>B</v>
      </c>
      <c r="G3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3" s="47">
        <f t="shared" si="3"/>
        <v>83</v>
      </c>
      <c r="I33" s="8" t="str">
        <f t="shared" si="4"/>
        <v>B</v>
      </c>
      <c r="J33" s="8" t="str">
        <f t="shared" si="5"/>
        <v xml:space="preserve">Memiliki keterampilan Menulis cakepan tembang Pocung, Melakukan penyajian denang membaca sinopsis novel, Melakukan penyajian menceritakan budaya mantu, Menyajikan secara lisan empat paragraf teks aksara rekan, </v>
      </c>
      <c r="K33" s="13"/>
      <c r="L33" s="41">
        <f t="shared" si="6"/>
        <v>81</v>
      </c>
      <c r="M33" s="41">
        <f t="shared" si="7"/>
        <v>70</v>
      </c>
      <c r="O33" s="41">
        <v>85</v>
      </c>
      <c r="P33" s="41"/>
      <c r="Q33" s="42"/>
      <c r="R33" s="41">
        <v>85</v>
      </c>
      <c r="S33" s="41"/>
      <c r="T33" s="42"/>
      <c r="U33" s="41">
        <v>72</v>
      </c>
      <c r="V33" s="41"/>
      <c r="W33" s="42"/>
      <c r="X33" s="41"/>
      <c r="Y33" s="41"/>
      <c r="Z33" s="42"/>
      <c r="AA33" s="41"/>
      <c r="AB33" s="41"/>
      <c r="AC33" s="42"/>
      <c r="AD33" s="42">
        <f t="shared" si="8"/>
        <v>81</v>
      </c>
      <c r="AE33" s="41">
        <v>85</v>
      </c>
      <c r="AF33" s="41"/>
      <c r="AG33" s="42"/>
      <c r="AH33" s="41">
        <v>80</v>
      </c>
      <c r="AI33" s="41"/>
      <c r="AJ33" s="42"/>
      <c r="AK33" s="41">
        <v>70</v>
      </c>
      <c r="AL33" s="41"/>
      <c r="AM33" s="42"/>
      <c r="AN33" s="41"/>
      <c r="AO33" s="41"/>
      <c r="AP33" s="42"/>
      <c r="AQ33" s="41"/>
      <c r="AR33" s="41"/>
      <c r="AS33" s="42"/>
      <c r="AT33" s="41">
        <v>70</v>
      </c>
      <c r="AU33" s="43">
        <f t="shared" si="9"/>
        <v>78.142857142857139</v>
      </c>
      <c r="AV33" s="44">
        <f t="shared" si="10"/>
        <v>78</v>
      </c>
      <c r="AW33" s="45"/>
      <c r="AX33" s="41">
        <v>84</v>
      </c>
      <c r="AY33" s="41"/>
      <c r="AZ33" s="42"/>
      <c r="BA33" s="52">
        <v>85</v>
      </c>
      <c r="BB33" s="41"/>
      <c r="BC33" s="42"/>
      <c r="BD33" s="41"/>
      <c r="BE33" s="41"/>
      <c r="BF33" s="42"/>
      <c r="BG33" s="41"/>
      <c r="BH33" s="41"/>
      <c r="BI33" s="42"/>
      <c r="BJ33" s="41"/>
      <c r="BK33" s="41"/>
      <c r="BL33" s="42"/>
      <c r="BM33" s="42">
        <f t="shared" si="11"/>
        <v>84</v>
      </c>
      <c r="BN33" s="42">
        <f t="shared" si="12"/>
        <v>85</v>
      </c>
      <c r="BO33" s="42" t="str">
        <f t="shared" si="13"/>
        <v/>
      </c>
      <c r="BP33" s="42" t="str">
        <f t="shared" si="14"/>
        <v/>
      </c>
      <c r="BQ33" s="42" t="str">
        <f t="shared" si="15"/>
        <v/>
      </c>
      <c r="BR33" s="42">
        <f t="shared" si="16"/>
        <v>85</v>
      </c>
      <c r="BS33" s="52">
        <v>85</v>
      </c>
      <c r="BT33" s="41"/>
      <c r="BU33" s="42"/>
      <c r="BV33" s="41">
        <v>80</v>
      </c>
      <c r="BW33" s="41"/>
      <c r="BX33" s="42"/>
      <c r="BY33" s="41"/>
      <c r="BZ33" s="41"/>
      <c r="CA33" s="42"/>
      <c r="CB33" s="41"/>
      <c r="CC33" s="41"/>
      <c r="CD33" s="42"/>
      <c r="CE33" s="41"/>
      <c r="CF33" s="41"/>
      <c r="CG33" s="42"/>
      <c r="CH33" s="42">
        <f t="shared" si="17"/>
        <v>85</v>
      </c>
      <c r="CI33" s="42">
        <f t="shared" si="18"/>
        <v>80</v>
      </c>
      <c r="CJ33" s="42" t="str">
        <f t="shared" si="19"/>
        <v/>
      </c>
      <c r="CK33" s="42" t="str">
        <f t="shared" si="20"/>
        <v/>
      </c>
      <c r="CL33" s="42" t="str">
        <f t="shared" si="21"/>
        <v/>
      </c>
      <c r="CM33" s="43">
        <f t="shared" si="22"/>
        <v>83.333333333333329</v>
      </c>
      <c r="CN33" s="44">
        <f t="shared" si="23"/>
        <v>83</v>
      </c>
      <c r="CO33" s="45"/>
      <c r="CP33" s="52">
        <v>5</v>
      </c>
      <c r="CQ33"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3" s="45"/>
      <c r="CS33" s="52">
        <v>5</v>
      </c>
      <c r="CT33" s="46" t="str">
        <f t="shared" si="25"/>
        <v xml:space="preserve">Memiliki keterampilan Menulis cakepan tembang Pocung, Melakukan penyajian denang membaca sinopsis novel, Melakukan penyajian menceritakan budaya mantu, Menyajikan secara lisan empat paragraf teks aksara rekan,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Menulis cakepan tembang Pocung, Melakukan penyajian denang membaca sinopsis novel, Melakukan penyajian menceritakan budaya mantu, Menyajikan secara lisan empat paragraf teks aksara rekan, </v>
      </c>
    </row>
    <row r="34" spans="1:110" x14ac:dyDescent="0.25">
      <c r="A34" s="8">
        <v>24</v>
      </c>
      <c r="B34" s="8">
        <v>90819</v>
      </c>
      <c r="C34" s="8" t="s">
        <v>150</v>
      </c>
      <c r="E34" s="47">
        <f t="shared" si="0"/>
        <v>80</v>
      </c>
      <c r="F34" s="8" t="str">
        <f t="shared" si="1"/>
        <v>B</v>
      </c>
      <c r="G3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4" s="47">
        <f t="shared" si="3"/>
        <v>88</v>
      </c>
      <c r="I34" s="8" t="str">
        <f t="shared" si="4"/>
        <v>B</v>
      </c>
      <c r="J34" s="8" t="str">
        <f t="shared" si="5"/>
        <v xml:space="preserve">Memiliki keterampilan Menulis cakepan tembang Pocung, Melakukan penyajian denang membaca sinopsis novel, Melakukan penyajian menceritakan budaya mantu, Menyajikan secara lisan empat paragraf teks aksara rekan, </v>
      </c>
      <c r="K34" s="13"/>
      <c r="L34" s="41">
        <f t="shared" si="6"/>
        <v>82</v>
      </c>
      <c r="M34" s="41">
        <f t="shared" si="7"/>
        <v>70</v>
      </c>
      <c r="O34" s="41">
        <v>87</v>
      </c>
      <c r="P34" s="41"/>
      <c r="Q34" s="42"/>
      <c r="R34" s="41">
        <v>85</v>
      </c>
      <c r="S34" s="41"/>
      <c r="T34" s="42"/>
      <c r="U34" s="41">
        <v>74</v>
      </c>
      <c r="V34" s="41"/>
      <c r="W34" s="42"/>
      <c r="X34" s="41"/>
      <c r="Y34" s="41"/>
      <c r="Z34" s="42"/>
      <c r="AA34" s="41"/>
      <c r="AB34" s="41"/>
      <c r="AC34" s="42"/>
      <c r="AD34" s="42">
        <f t="shared" si="8"/>
        <v>82</v>
      </c>
      <c r="AE34" s="41">
        <v>85</v>
      </c>
      <c r="AF34" s="41"/>
      <c r="AG34" s="42"/>
      <c r="AH34" s="41">
        <v>80</v>
      </c>
      <c r="AI34" s="41"/>
      <c r="AJ34" s="42"/>
      <c r="AK34" s="52">
        <v>80</v>
      </c>
      <c r="AL34" s="41"/>
      <c r="AM34" s="42"/>
      <c r="AN34" s="41"/>
      <c r="AO34" s="41"/>
      <c r="AP34" s="42"/>
      <c r="AQ34" s="41"/>
      <c r="AR34" s="41"/>
      <c r="AS34" s="42"/>
      <c r="AT34" s="41">
        <v>70</v>
      </c>
      <c r="AU34" s="43">
        <f t="shared" si="9"/>
        <v>80.142857142857139</v>
      </c>
      <c r="AV34" s="44">
        <f t="shared" si="10"/>
        <v>80</v>
      </c>
      <c r="AW34" s="45"/>
      <c r="AX34" s="41">
        <v>90</v>
      </c>
      <c r="AY34" s="41"/>
      <c r="AZ34" s="42"/>
      <c r="BA34" s="52">
        <v>85</v>
      </c>
      <c r="BB34" s="41"/>
      <c r="BC34" s="42"/>
      <c r="BD34" s="41"/>
      <c r="BE34" s="41"/>
      <c r="BF34" s="42"/>
      <c r="BG34" s="41"/>
      <c r="BH34" s="41"/>
      <c r="BI34" s="42"/>
      <c r="BJ34" s="41"/>
      <c r="BK34" s="41"/>
      <c r="BL34" s="42"/>
      <c r="BM34" s="42">
        <f t="shared" si="11"/>
        <v>90</v>
      </c>
      <c r="BN34" s="42">
        <f t="shared" si="12"/>
        <v>85</v>
      </c>
      <c r="BO34" s="42" t="str">
        <f t="shared" si="13"/>
        <v/>
      </c>
      <c r="BP34" s="42" t="str">
        <f t="shared" si="14"/>
        <v/>
      </c>
      <c r="BQ34" s="42" t="str">
        <f t="shared" si="15"/>
        <v/>
      </c>
      <c r="BR34" s="42">
        <f t="shared" si="16"/>
        <v>88</v>
      </c>
      <c r="BS34" s="52">
        <v>85</v>
      </c>
      <c r="BT34" s="41"/>
      <c r="BU34" s="42"/>
      <c r="BV34" s="41">
        <v>90</v>
      </c>
      <c r="BW34" s="41"/>
      <c r="BX34" s="42"/>
      <c r="BY34" s="41"/>
      <c r="BZ34" s="41"/>
      <c r="CA34" s="42"/>
      <c r="CB34" s="41"/>
      <c r="CC34" s="41"/>
      <c r="CD34" s="42"/>
      <c r="CE34" s="41"/>
      <c r="CF34" s="41"/>
      <c r="CG34" s="42"/>
      <c r="CH34" s="42">
        <f t="shared" si="17"/>
        <v>85</v>
      </c>
      <c r="CI34" s="42">
        <f t="shared" si="18"/>
        <v>90</v>
      </c>
      <c r="CJ34" s="42" t="str">
        <f t="shared" si="19"/>
        <v/>
      </c>
      <c r="CK34" s="42" t="str">
        <f t="shared" si="20"/>
        <v/>
      </c>
      <c r="CL34" s="42" t="str">
        <f t="shared" si="21"/>
        <v/>
      </c>
      <c r="CM34" s="43">
        <f t="shared" si="22"/>
        <v>87.666666666666671</v>
      </c>
      <c r="CN34" s="44">
        <f t="shared" si="23"/>
        <v>88</v>
      </c>
      <c r="CO34" s="45"/>
      <c r="CP34" s="52">
        <v>5</v>
      </c>
      <c r="CQ34"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4" s="45"/>
      <c r="CS34" s="52">
        <v>5</v>
      </c>
      <c r="CT34" s="46" t="str">
        <f t="shared" si="25"/>
        <v xml:space="preserve">Memiliki keterampilan Menulis cakepan tembang Pocung, Melakukan penyajian denang membaca sinopsis novel, Melakukan penyajian menceritakan budaya mantu, Menyajikan secara lisan empat paragraf teks aksara rekan, </v>
      </c>
    </row>
    <row r="35" spans="1:110" x14ac:dyDescent="0.25">
      <c r="A35" s="8">
        <v>25</v>
      </c>
      <c r="B35" s="8">
        <v>90834</v>
      </c>
      <c r="C35" s="8" t="s">
        <v>151</v>
      </c>
      <c r="E35" s="47">
        <f t="shared" si="0"/>
        <v>81</v>
      </c>
      <c r="F35" s="8" t="str">
        <f t="shared" si="1"/>
        <v>B</v>
      </c>
      <c r="G3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5" s="47">
        <f t="shared" si="3"/>
        <v>88</v>
      </c>
      <c r="I35" s="8" t="str">
        <f t="shared" si="4"/>
        <v>B</v>
      </c>
      <c r="J35" s="8" t="str">
        <f t="shared" si="5"/>
        <v xml:space="preserve">Memiliki keterampilan Menulis cakepan tembang Pocung, Melakukan penyajian denang membaca sinopsis novel, Melakukan penyajian menceritakan budaya mantu, Menyajikan secara lisan empat paragraf teks aksara rekan, </v>
      </c>
      <c r="K35" s="13"/>
      <c r="L35" s="41">
        <f t="shared" si="6"/>
        <v>85</v>
      </c>
      <c r="M35" s="41">
        <f t="shared" si="7"/>
        <v>70</v>
      </c>
      <c r="O35" s="41">
        <v>87</v>
      </c>
      <c r="P35" s="41"/>
      <c r="Q35" s="42"/>
      <c r="R35" s="41">
        <v>85</v>
      </c>
      <c r="S35" s="41"/>
      <c r="T35" s="42"/>
      <c r="U35" s="41">
        <v>82</v>
      </c>
      <c r="V35" s="41"/>
      <c r="W35" s="42"/>
      <c r="X35" s="41"/>
      <c r="Y35" s="41"/>
      <c r="Z35" s="42"/>
      <c r="AA35" s="41"/>
      <c r="AB35" s="41"/>
      <c r="AC35" s="42"/>
      <c r="AD35" s="42">
        <f t="shared" si="8"/>
        <v>85</v>
      </c>
      <c r="AE35" s="41">
        <v>80</v>
      </c>
      <c r="AF35" s="41"/>
      <c r="AG35" s="42"/>
      <c r="AH35" s="41">
        <v>80</v>
      </c>
      <c r="AI35" s="41"/>
      <c r="AJ35" s="42"/>
      <c r="AK35" s="52">
        <v>85</v>
      </c>
      <c r="AL35" s="41"/>
      <c r="AM35" s="42"/>
      <c r="AN35" s="41"/>
      <c r="AO35" s="41"/>
      <c r="AP35" s="42"/>
      <c r="AQ35" s="41"/>
      <c r="AR35" s="41"/>
      <c r="AS35" s="42"/>
      <c r="AT35" s="41">
        <v>70</v>
      </c>
      <c r="AU35" s="43">
        <f t="shared" si="9"/>
        <v>81.285714285714292</v>
      </c>
      <c r="AV35" s="44">
        <f t="shared" si="10"/>
        <v>81</v>
      </c>
      <c r="AW35" s="45"/>
      <c r="AX35" s="52">
        <v>90</v>
      </c>
      <c r="AY35" s="41"/>
      <c r="AZ35" s="42"/>
      <c r="BA35" s="52">
        <v>85</v>
      </c>
      <c r="BB35" s="41"/>
      <c r="BC35" s="42"/>
      <c r="BD35" s="41"/>
      <c r="BE35" s="41"/>
      <c r="BF35" s="42"/>
      <c r="BG35" s="41"/>
      <c r="BH35" s="41"/>
      <c r="BI35" s="42"/>
      <c r="BJ35" s="41"/>
      <c r="BK35" s="41"/>
      <c r="BL35" s="42"/>
      <c r="BM35" s="42">
        <f t="shared" si="11"/>
        <v>90</v>
      </c>
      <c r="BN35" s="42">
        <f t="shared" si="12"/>
        <v>85</v>
      </c>
      <c r="BO35" s="42" t="str">
        <f t="shared" si="13"/>
        <v/>
      </c>
      <c r="BP35" s="42" t="str">
        <f t="shared" si="14"/>
        <v/>
      </c>
      <c r="BQ35" s="42" t="str">
        <f t="shared" si="15"/>
        <v/>
      </c>
      <c r="BR35" s="42">
        <f t="shared" si="16"/>
        <v>88</v>
      </c>
      <c r="BS35" s="52">
        <v>85</v>
      </c>
      <c r="BT35" s="41"/>
      <c r="BU35" s="42"/>
      <c r="BV35" s="52">
        <v>90</v>
      </c>
      <c r="BW35" s="41"/>
      <c r="BX35" s="42"/>
      <c r="BY35" s="41"/>
      <c r="BZ35" s="41"/>
      <c r="CA35" s="42"/>
      <c r="CB35" s="41"/>
      <c r="CC35" s="41"/>
      <c r="CD35" s="42"/>
      <c r="CE35" s="41"/>
      <c r="CF35" s="41"/>
      <c r="CG35" s="42"/>
      <c r="CH35" s="42">
        <f t="shared" si="17"/>
        <v>85</v>
      </c>
      <c r="CI35" s="42">
        <f t="shared" si="18"/>
        <v>90</v>
      </c>
      <c r="CJ35" s="42" t="str">
        <f t="shared" si="19"/>
        <v/>
      </c>
      <c r="CK35" s="42" t="str">
        <f t="shared" si="20"/>
        <v/>
      </c>
      <c r="CL35" s="42" t="str">
        <f t="shared" si="21"/>
        <v/>
      </c>
      <c r="CM35" s="43">
        <f t="shared" si="22"/>
        <v>87.666666666666671</v>
      </c>
      <c r="CN35" s="44">
        <f t="shared" si="23"/>
        <v>88</v>
      </c>
      <c r="CO35" s="45"/>
      <c r="CP35" s="52">
        <v>5</v>
      </c>
      <c r="CQ35"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5" s="45"/>
      <c r="CS35" s="52">
        <v>5</v>
      </c>
      <c r="CT35" s="46" t="str">
        <f t="shared" si="25"/>
        <v xml:space="preserve">Memiliki keterampilan Menulis cakepan tembang Pocung, Melakukan penyajian denang membaca sinopsis novel, Melakukan penyajian menceritakan budaya mantu, Menyajikan secara lisan empat paragraf teks aksara rekan, </v>
      </c>
    </row>
    <row r="36" spans="1:110" x14ac:dyDescent="0.25">
      <c r="A36" s="8">
        <v>26</v>
      </c>
      <c r="B36" s="8">
        <v>90849</v>
      </c>
      <c r="C36" s="8" t="s">
        <v>152</v>
      </c>
      <c r="E36" s="47">
        <f t="shared" si="0"/>
        <v>82</v>
      </c>
      <c r="F36" s="8" t="str">
        <f t="shared" si="1"/>
        <v>B</v>
      </c>
      <c r="G3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6" s="47">
        <f t="shared" si="3"/>
        <v>87</v>
      </c>
      <c r="I36" s="8" t="str">
        <f t="shared" si="4"/>
        <v>B</v>
      </c>
      <c r="J36" s="8" t="str">
        <f t="shared" si="5"/>
        <v xml:space="preserve">Memiliki keterampilan Menulis cakepan tembang Pocung, Melakukan penyajian denang membaca sinopsis novel, Melakukan penyajian menceritakan budaya mantu, Menyajikan secara lisan empat paragraf teks aksara rekan, </v>
      </c>
      <c r="K36" s="13"/>
      <c r="L36" s="41">
        <f t="shared" si="6"/>
        <v>81</v>
      </c>
      <c r="M36" s="41">
        <f t="shared" si="7"/>
        <v>70</v>
      </c>
      <c r="O36" s="41">
        <v>87</v>
      </c>
      <c r="P36" s="41"/>
      <c r="Q36" s="42"/>
      <c r="R36" s="41">
        <v>80</v>
      </c>
      <c r="S36" s="41"/>
      <c r="T36" s="42"/>
      <c r="U36" s="41">
        <v>75</v>
      </c>
      <c r="V36" s="41"/>
      <c r="W36" s="42"/>
      <c r="X36" s="41"/>
      <c r="Y36" s="41"/>
      <c r="Z36" s="42"/>
      <c r="AA36" s="41"/>
      <c r="AB36" s="41"/>
      <c r="AC36" s="42"/>
      <c r="AD36" s="42">
        <f t="shared" si="8"/>
        <v>81</v>
      </c>
      <c r="AE36" s="41">
        <v>95</v>
      </c>
      <c r="AF36" s="41"/>
      <c r="AG36" s="42"/>
      <c r="AH36" s="41">
        <v>85</v>
      </c>
      <c r="AI36" s="41"/>
      <c r="AJ36" s="42"/>
      <c r="AK36" s="52">
        <v>85</v>
      </c>
      <c r="AL36" s="41"/>
      <c r="AM36" s="42"/>
      <c r="AN36" s="41"/>
      <c r="AO36" s="41"/>
      <c r="AP36" s="42"/>
      <c r="AQ36" s="41"/>
      <c r="AR36" s="41"/>
      <c r="AS36" s="42"/>
      <c r="AT36" s="41">
        <v>70</v>
      </c>
      <c r="AU36" s="43">
        <f t="shared" si="9"/>
        <v>82.428571428571431</v>
      </c>
      <c r="AV36" s="44">
        <f t="shared" si="10"/>
        <v>82</v>
      </c>
      <c r="AW36" s="45"/>
      <c r="AX36" s="52">
        <v>90</v>
      </c>
      <c r="AY36" s="41"/>
      <c r="AZ36" s="42"/>
      <c r="BA36" s="52">
        <v>80</v>
      </c>
      <c r="BB36" s="41"/>
      <c r="BC36" s="42"/>
      <c r="BD36" s="41"/>
      <c r="BE36" s="41"/>
      <c r="BF36" s="42"/>
      <c r="BG36" s="41"/>
      <c r="BH36" s="41"/>
      <c r="BI36" s="42"/>
      <c r="BJ36" s="41"/>
      <c r="BK36" s="41"/>
      <c r="BL36" s="42"/>
      <c r="BM36" s="42">
        <f t="shared" si="11"/>
        <v>90</v>
      </c>
      <c r="BN36" s="42">
        <f t="shared" si="12"/>
        <v>80</v>
      </c>
      <c r="BO36" s="42" t="str">
        <f t="shared" si="13"/>
        <v/>
      </c>
      <c r="BP36" s="42" t="str">
        <f t="shared" si="14"/>
        <v/>
      </c>
      <c r="BQ36" s="42" t="str">
        <f t="shared" si="15"/>
        <v/>
      </c>
      <c r="BR36" s="42">
        <f t="shared" si="16"/>
        <v>85</v>
      </c>
      <c r="BS36" s="52">
        <v>85</v>
      </c>
      <c r="BT36" s="41"/>
      <c r="BU36" s="42"/>
      <c r="BV36" s="52">
        <v>90</v>
      </c>
      <c r="BW36" s="41"/>
      <c r="BX36" s="42"/>
      <c r="BY36" s="41"/>
      <c r="BZ36" s="41"/>
      <c r="CA36" s="42"/>
      <c r="CB36" s="41"/>
      <c r="CC36" s="41"/>
      <c r="CD36" s="42"/>
      <c r="CE36" s="41"/>
      <c r="CF36" s="41"/>
      <c r="CG36" s="42"/>
      <c r="CH36" s="42">
        <f t="shared" si="17"/>
        <v>85</v>
      </c>
      <c r="CI36" s="42">
        <f t="shared" si="18"/>
        <v>90</v>
      </c>
      <c r="CJ36" s="42" t="str">
        <f t="shared" si="19"/>
        <v/>
      </c>
      <c r="CK36" s="42" t="str">
        <f t="shared" si="20"/>
        <v/>
      </c>
      <c r="CL36" s="42" t="str">
        <f t="shared" si="21"/>
        <v/>
      </c>
      <c r="CM36" s="43">
        <f t="shared" si="22"/>
        <v>86.666666666666671</v>
      </c>
      <c r="CN36" s="44">
        <f t="shared" si="23"/>
        <v>87</v>
      </c>
      <c r="CO36" s="45"/>
      <c r="CP36" s="52">
        <v>5</v>
      </c>
      <c r="CQ36"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6" s="45"/>
      <c r="CS36" s="52">
        <v>5</v>
      </c>
      <c r="CT36" s="46" t="str">
        <f t="shared" si="25"/>
        <v xml:space="preserve">Memiliki keterampilan Menulis cakepan tembang Pocung, Melakukan penyajian denang membaca sinopsis novel, Melakukan penyajian menceritakan budaya mantu, Menyajikan secara lisan empat paragraf teks aksara rekan, </v>
      </c>
    </row>
    <row r="37" spans="1:110" s="58" customFormat="1" x14ac:dyDescent="0.25">
      <c r="A37" s="57">
        <v>27</v>
      </c>
      <c r="B37" s="57">
        <v>90864</v>
      </c>
      <c r="C37" s="57" t="s">
        <v>153</v>
      </c>
      <c r="E37" s="59">
        <f t="shared" si="0"/>
        <v>84</v>
      </c>
      <c r="F37" s="57" t="str">
        <f t="shared" si="1"/>
        <v>B</v>
      </c>
      <c r="G37"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7" s="59">
        <f t="shared" si="3"/>
        <v>88</v>
      </c>
      <c r="I37" s="57" t="str">
        <f t="shared" si="4"/>
        <v>B</v>
      </c>
      <c r="J37" s="57" t="str">
        <f t="shared" si="5"/>
        <v xml:space="preserve">Memiliki keterampilan Menulis cakepan tembang Pocung, Melakukan penyajian denang membaca sinopsis novel, Melakukan penyajian menceritakan budaya mantu, Menyajikan secara lisan empat paragraf teks aksara rekan, </v>
      </c>
      <c r="L37" s="60">
        <f t="shared" si="6"/>
        <v>86</v>
      </c>
      <c r="M37" s="60">
        <f t="shared" si="7"/>
        <v>80</v>
      </c>
      <c r="O37" s="60">
        <v>90</v>
      </c>
      <c r="P37" s="60"/>
      <c r="Q37" s="61"/>
      <c r="R37" s="60">
        <v>85</v>
      </c>
      <c r="S37" s="60"/>
      <c r="T37" s="61"/>
      <c r="U37" s="60">
        <v>84</v>
      </c>
      <c r="V37" s="60"/>
      <c r="W37" s="61"/>
      <c r="X37" s="60"/>
      <c r="Y37" s="60"/>
      <c r="Z37" s="61"/>
      <c r="AA37" s="60"/>
      <c r="AB37" s="60"/>
      <c r="AC37" s="61"/>
      <c r="AD37" s="61">
        <f t="shared" si="8"/>
        <v>86</v>
      </c>
      <c r="AE37" s="60">
        <v>85</v>
      </c>
      <c r="AF37" s="60"/>
      <c r="AG37" s="61"/>
      <c r="AH37" s="60">
        <v>85</v>
      </c>
      <c r="AI37" s="60"/>
      <c r="AJ37" s="61"/>
      <c r="AK37" s="60">
        <v>80</v>
      </c>
      <c r="AL37" s="60"/>
      <c r="AM37" s="61"/>
      <c r="AN37" s="60"/>
      <c r="AO37" s="60"/>
      <c r="AP37" s="61"/>
      <c r="AQ37" s="60"/>
      <c r="AR37" s="60"/>
      <c r="AS37" s="61"/>
      <c r="AT37" s="60">
        <v>80</v>
      </c>
      <c r="AU37" s="62">
        <f t="shared" si="9"/>
        <v>84.142857142857139</v>
      </c>
      <c r="AV37" s="63">
        <f t="shared" si="10"/>
        <v>84</v>
      </c>
      <c r="AW37" s="64"/>
      <c r="AX37" s="60">
        <v>90</v>
      </c>
      <c r="AY37" s="60"/>
      <c r="AZ37" s="61"/>
      <c r="BA37" s="60">
        <v>85</v>
      </c>
      <c r="BB37" s="60"/>
      <c r="BC37" s="61"/>
      <c r="BD37" s="60"/>
      <c r="BE37" s="60"/>
      <c r="BF37" s="61"/>
      <c r="BG37" s="60"/>
      <c r="BH37" s="60"/>
      <c r="BI37" s="61"/>
      <c r="BJ37" s="60"/>
      <c r="BK37" s="60"/>
      <c r="BL37" s="61"/>
      <c r="BM37" s="61">
        <f t="shared" si="11"/>
        <v>90</v>
      </c>
      <c r="BN37" s="61">
        <f t="shared" si="12"/>
        <v>85</v>
      </c>
      <c r="BO37" s="61" t="str">
        <f t="shared" si="13"/>
        <v/>
      </c>
      <c r="BP37" s="61" t="str">
        <f t="shared" si="14"/>
        <v/>
      </c>
      <c r="BQ37" s="61" t="str">
        <f t="shared" si="15"/>
        <v/>
      </c>
      <c r="BR37" s="61">
        <f t="shared" si="16"/>
        <v>88</v>
      </c>
      <c r="BS37" s="60">
        <v>85</v>
      </c>
      <c r="BT37" s="60"/>
      <c r="BU37" s="61"/>
      <c r="BV37" s="60">
        <v>90</v>
      </c>
      <c r="BW37" s="60"/>
      <c r="BX37" s="61"/>
      <c r="BY37" s="60"/>
      <c r="BZ37" s="60"/>
      <c r="CA37" s="61"/>
      <c r="CB37" s="60"/>
      <c r="CC37" s="60"/>
      <c r="CD37" s="61"/>
      <c r="CE37" s="60"/>
      <c r="CF37" s="60"/>
      <c r="CG37" s="61"/>
      <c r="CH37" s="61">
        <f t="shared" si="17"/>
        <v>85</v>
      </c>
      <c r="CI37" s="61">
        <f t="shared" si="18"/>
        <v>90</v>
      </c>
      <c r="CJ37" s="61" t="str">
        <f t="shared" si="19"/>
        <v/>
      </c>
      <c r="CK37" s="61" t="str">
        <f t="shared" si="20"/>
        <v/>
      </c>
      <c r="CL37" s="61" t="str">
        <f t="shared" si="21"/>
        <v/>
      </c>
      <c r="CM37" s="62">
        <f t="shared" si="22"/>
        <v>87.666666666666671</v>
      </c>
      <c r="CN37" s="63">
        <f t="shared" si="23"/>
        <v>88</v>
      </c>
      <c r="CO37" s="64"/>
      <c r="CP37" s="60">
        <v>5</v>
      </c>
      <c r="CQ37"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7" s="64"/>
      <c r="CS37" s="60">
        <v>5</v>
      </c>
      <c r="CT37" s="65" t="str">
        <f t="shared" si="25"/>
        <v xml:space="preserve">Memiliki keterampilan Menulis cakepan tembang Pocung, Melakukan penyajian denang membaca sinopsis novel, Melakukan penyajian menceritakan budaya mantu, Menyajikan secara lisan empat paragraf teks aksara rekan, </v>
      </c>
    </row>
    <row r="38" spans="1:110" s="58" customFormat="1" x14ac:dyDescent="0.25">
      <c r="A38" s="57">
        <v>28</v>
      </c>
      <c r="B38" s="57">
        <v>90879</v>
      </c>
      <c r="C38" s="57" t="s">
        <v>154</v>
      </c>
      <c r="E38" s="59">
        <f t="shared" si="0"/>
        <v>80</v>
      </c>
      <c r="F38" s="57" t="str">
        <f t="shared" si="1"/>
        <v>B</v>
      </c>
      <c r="G38"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8" s="59">
        <f t="shared" si="3"/>
        <v>87</v>
      </c>
      <c r="I38" s="57" t="str">
        <f t="shared" si="4"/>
        <v>B</v>
      </c>
      <c r="J38" s="57" t="str">
        <f t="shared" si="5"/>
        <v xml:space="preserve">Memiliki keterampilan Menulis cakepan tembang Pocung, Melakukan penyajian denang membaca sinopsis novel, Melakukan penyajian menceritakan budaya mantu, Menyajikan secara lisan empat paragraf teks aksara rekan, </v>
      </c>
      <c r="L38" s="60">
        <f t="shared" si="6"/>
        <v>81</v>
      </c>
      <c r="M38" s="60">
        <f t="shared" si="7"/>
        <v>76</v>
      </c>
      <c r="O38" s="60">
        <v>85</v>
      </c>
      <c r="P38" s="60"/>
      <c r="Q38" s="61"/>
      <c r="R38" s="60">
        <v>80</v>
      </c>
      <c r="S38" s="60"/>
      <c r="T38" s="61"/>
      <c r="U38" s="60">
        <v>78</v>
      </c>
      <c r="V38" s="60"/>
      <c r="W38" s="61"/>
      <c r="X38" s="60"/>
      <c r="Y38" s="60"/>
      <c r="Z38" s="61"/>
      <c r="AA38" s="60"/>
      <c r="AB38" s="60"/>
      <c r="AC38" s="61"/>
      <c r="AD38" s="61">
        <f t="shared" si="8"/>
        <v>81</v>
      </c>
      <c r="AE38" s="60">
        <v>80</v>
      </c>
      <c r="AF38" s="60"/>
      <c r="AG38" s="61"/>
      <c r="AH38" s="60">
        <v>80</v>
      </c>
      <c r="AI38" s="60"/>
      <c r="AJ38" s="61"/>
      <c r="AK38" s="60">
        <v>80</v>
      </c>
      <c r="AL38" s="60"/>
      <c r="AM38" s="61"/>
      <c r="AN38" s="60"/>
      <c r="AO38" s="60"/>
      <c r="AP38" s="61"/>
      <c r="AQ38" s="60"/>
      <c r="AR38" s="60"/>
      <c r="AS38" s="61"/>
      <c r="AT38" s="60">
        <v>76</v>
      </c>
      <c r="AU38" s="62">
        <f t="shared" si="9"/>
        <v>79.857142857142861</v>
      </c>
      <c r="AV38" s="63">
        <f t="shared" si="10"/>
        <v>80</v>
      </c>
      <c r="AW38" s="64"/>
      <c r="AX38" s="60">
        <v>90</v>
      </c>
      <c r="AY38" s="60"/>
      <c r="AZ38" s="61"/>
      <c r="BA38" s="60">
        <v>80</v>
      </c>
      <c r="BB38" s="60"/>
      <c r="BC38" s="61"/>
      <c r="BD38" s="60"/>
      <c r="BE38" s="60"/>
      <c r="BF38" s="61"/>
      <c r="BG38" s="60"/>
      <c r="BH38" s="60"/>
      <c r="BI38" s="61"/>
      <c r="BJ38" s="60"/>
      <c r="BK38" s="60"/>
      <c r="BL38" s="61"/>
      <c r="BM38" s="61">
        <f t="shared" si="11"/>
        <v>90</v>
      </c>
      <c r="BN38" s="61">
        <f t="shared" si="12"/>
        <v>80</v>
      </c>
      <c r="BO38" s="61" t="str">
        <f t="shared" si="13"/>
        <v/>
      </c>
      <c r="BP38" s="61" t="str">
        <f t="shared" si="14"/>
        <v/>
      </c>
      <c r="BQ38" s="61" t="str">
        <f t="shared" si="15"/>
        <v/>
      </c>
      <c r="BR38" s="61">
        <f t="shared" si="16"/>
        <v>85</v>
      </c>
      <c r="BS38" s="60">
        <v>85</v>
      </c>
      <c r="BT38" s="60"/>
      <c r="BU38" s="61"/>
      <c r="BV38" s="60">
        <v>90</v>
      </c>
      <c r="BW38" s="60"/>
      <c r="BX38" s="61"/>
      <c r="BY38" s="60"/>
      <c r="BZ38" s="60"/>
      <c r="CA38" s="61"/>
      <c r="CB38" s="60"/>
      <c r="CC38" s="60"/>
      <c r="CD38" s="61"/>
      <c r="CE38" s="60"/>
      <c r="CF38" s="60"/>
      <c r="CG38" s="61"/>
      <c r="CH38" s="61">
        <f t="shared" si="17"/>
        <v>85</v>
      </c>
      <c r="CI38" s="61">
        <f t="shared" si="18"/>
        <v>90</v>
      </c>
      <c r="CJ38" s="61" t="str">
        <f t="shared" si="19"/>
        <v/>
      </c>
      <c r="CK38" s="61" t="str">
        <f t="shared" si="20"/>
        <v/>
      </c>
      <c r="CL38" s="61" t="str">
        <f t="shared" si="21"/>
        <v/>
      </c>
      <c r="CM38" s="62">
        <f t="shared" si="22"/>
        <v>86.666666666666671</v>
      </c>
      <c r="CN38" s="63">
        <f t="shared" si="23"/>
        <v>87</v>
      </c>
      <c r="CO38" s="64"/>
      <c r="CP38" s="60">
        <v>5</v>
      </c>
      <c r="CQ38"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8" s="64"/>
      <c r="CS38" s="60">
        <v>5</v>
      </c>
      <c r="CT38" s="65" t="str">
        <f t="shared" si="25"/>
        <v xml:space="preserve">Memiliki keterampilan Menulis cakepan tembang Pocung, Melakukan penyajian denang membaca sinopsis novel, Melakukan penyajian menceritakan budaya mantu, Menyajikan secara lisan empat paragraf teks aksara rekan, </v>
      </c>
    </row>
    <row r="39" spans="1:110" s="58" customFormat="1" x14ac:dyDescent="0.25">
      <c r="A39" s="57">
        <v>29</v>
      </c>
      <c r="B39" s="57">
        <v>90894</v>
      </c>
      <c r="C39" s="57" t="s">
        <v>155</v>
      </c>
      <c r="E39" s="59">
        <f t="shared" si="0"/>
        <v>83</v>
      </c>
      <c r="F39" s="57" t="str">
        <f t="shared" si="1"/>
        <v>B</v>
      </c>
      <c r="G39"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9" s="59">
        <f t="shared" si="3"/>
        <v>88</v>
      </c>
      <c r="I39" s="57" t="str">
        <f t="shared" si="4"/>
        <v>B</v>
      </c>
      <c r="J39" s="57" t="str">
        <f t="shared" si="5"/>
        <v xml:space="preserve">Memiliki keterampilan Menulis cakepan tembang Pocung, Melakukan penyajian denang membaca sinopsis novel, Melakukan penyajian menceritakan budaya mantu, Menyajikan secara lisan empat paragraf teks aksara rekan, </v>
      </c>
      <c r="L39" s="60">
        <f t="shared" si="6"/>
        <v>86</v>
      </c>
      <c r="M39" s="60">
        <f t="shared" si="7"/>
        <v>78</v>
      </c>
      <c r="O39" s="60">
        <v>90</v>
      </c>
      <c r="P39" s="60"/>
      <c r="Q39" s="61"/>
      <c r="R39" s="60">
        <v>85</v>
      </c>
      <c r="S39" s="60"/>
      <c r="T39" s="61"/>
      <c r="U39" s="60">
        <v>82</v>
      </c>
      <c r="V39" s="60"/>
      <c r="W39" s="61"/>
      <c r="X39" s="60"/>
      <c r="Y39" s="60"/>
      <c r="Z39" s="61"/>
      <c r="AA39" s="60"/>
      <c r="AB39" s="60"/>
      <c r="AC39" s="61"/>
      <c r="AD39" s="61">
        <f t="shared" si="8"/>
        <v>86</v>
      </c>
      <c r="AE39" s="60">
        <v>85</v>
      </c>
      <c r="AF39" s="60"/>
      <c r="AG39" s="61"/>
      <c r="AH39" s="60">
        <v>85</v>
      </c>
      <c r="AI39" s="60"/>
      <c r="AJ39" s="61"/>
      <c r="AK39" s="60">
        <v>75</v>
      </c>
      <c r="AL39" s="60"/>
      <c r="AM39" s="61"/>
      <c r="AN39" s="60"/>
      <c r="AO39" s="60"/>
      <c r="AP39" s="61"/>
      <c r="AQ39" s="60"/>
      <c r="AR39" s="60"/>
      <c r="AS39" s="61"/>
      <c r="AT39" s="60">
        <v>78</v>
      </c>
      <c r="AU39" s="62">
        <f t="shared" si="9"/>
        <v>82.857142857142861</v>
      </c>
      <c r="AV39" s="63">
        <f t="shared" si="10"/>
        <v>83</v>
      </c>
      <c r="AW39" s="64"/>
      <c r="AX39" s="60">
        <v>90</v>
      </c>
      <c r="AY39" s="60"/>
      <c r="AZ39" s="61"/>
      <c r="BA39" s="60">
        <v>85</v>
      </c>
      <c r="BB39" s="60"/>
      <c r="BC39" s="61"/>
      <c r="BD39" s="60"/>
      <c r="BE39" s="60"/>
      <c r="BF39" s="61"/>
      <c r="BG39" s="60"/>
      <c r="BH39" s="60"/>
      <c r="BI39" s="61"/>
      <c r="BJ39" s="60"/>
      <c r="BK39" s="60"/>
      <c r="BL39" s="61"/>
      <c r="BM39" s="61">
        <f t="shared" si="11"/>
        <v>90</v>
      </c>
      <c r="BN39" s="61">
        <f t="shared" si="12"/>
        <v>85</v>
      </c>
      <c r="BO39" s="61" t="str">
        <f t="shared" si="13"/>
        <v/>
      </c>
      <c r="BP39" s="61" t="str">
        <f t="shared" si="14"/>
        <v/>
      </c>
      <c r="BQ39" s="61" t="str">
        <f t="shared" si="15"/>
        <v/>
      </c>
      <c r="BR39" s="61">
        <f t="shared" si="16"/>
        <v>88</v>
      </c>
      <c r="BS39" s="60">
        <v>85</v>
      </c>
      <c r="BT39" s="60"/>
      <c r="BU39" s="61"/>
      <c r="BV39" s="60">
        <v>90</v>
      </c>
      <c r="BW39" s="60"/>
      <c r="BX39" s="61"/>
      <c r="BY39" s="60"/>
      <c r="BZ39" s="60"/>
      <c r="CA39" s="61"/>
      <c r="CB39" s="60"/>
      <c r="CC39" s="60"/>
      <c r="CD39" s="61"/>
      <c r="CE39" s="60"/>
      <c r="CF39" s="60"/>
      <c r="CG39" s="61"/>
      <c r="CH39" s="61">
        <f t="shared" si="17"/>
        <v>85</v>
      </c>
      <c r="CI39" s="61">
        <f t="shared" si="18"/>
        <v>90</v>
      </c>
      <c r="CJ39" s="61" t="str">
        <f t="shared" si="19"/>
        <v/>
      </c>
      <c r="CK39" s="61" t="str">
        <f t="shared" si="20"/>
        <v/>
      </c>
      <c r="CL39" s="61" t="str">
        <f t="shared" si="21"/>
        <v/>
      </c>
      <c r="CM39" s="62">
        <f t="shared" si="22"/>
        <v>87.666666666666671</v>
      </c>
      <c r="CN39" s="63">
        <f t="shared" si="23"/>
        <v>88</v>
      </c>
      <c r="CO39" s="64"/>
      <c r="CP39" s="60">
        <v>5</v>
      </c>
      <c r="CQ39"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9" s="64"/>
      <c r="CS39" s="60">
        <v>5</v>
      </c>
      <c r="CT39" s="65" t="str">
        <f t="shared" si="25"/>
        <v xml:space="preserve">Memiliki keterampilan Menulis cakepan tembang Pocung, Melakukan penyajian denang membaca sinopsis novel, Melakukan penyajian menceritakan budaya mantu, Menyajikan secara lisan empat paragraf teks aksara rekan, </v>
      </c>
    </row>
    <row r="40" spans="1:110" s="58" customFormat="1" x14ac:dyDescent="0.25">
      <c r="A40" s="57">
        <v>30</v>
      </c>
      <c r="B40" s="57">
        <v>90909</v>
      </c>
      <c r="C40" s="57" t="s">
        <v>156</v>
      </c>
      <c r="E40" s="59">
        <f t="shared" si="0"/>
        <v>79</v>
      </c>
      <c r="F40" s="57" t="str">
        <f t="shared" si="1"/>
        <v>B</v>
      </c>
      <c r="G40"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0" s="59">
        <f t="shared" si="3"/>
        <v>88</v>
      </c>
      <c r="I40" s="57" t="str">
        <f t="shared" si="4"/>
        <v>B</v>
      </c>
      <c r="J40" s="57" t="str">
        <f t="shared" si="5"/>
        <v xml:space="preserve">Memiliki keterampilan Menulis cakepan tembang Pocung, Melakukan penyajian denang membaca sinopsis novel, Melakukan penyajian menceritakan budaya mantu, Menyajikan secara lisan empat paragraf teks aksara rekan, </v>
      </c>
      <c r="L40" s="60">
        <f t="shared" si="6"/>
        <v>84</v>
      </c>
      <c r="M40" s="60">
        <f t="shared" si="7"/>
        <v>70</v>
      </c>
      <c r="O40" s="60">
        <v>88</v>
      </c>
      <c r="P40" s="60"/>
      <c r="Q40" s="61"/>
      <c r="R40" s="60">
        <v>85</v>
      </c>
      <c r="S40" s="60"/>
      <c r="T40" s="61"/>
      <c r="U40" s="60">
        <v>79</v>
      </c>
      <c r="V40" s="60"/>
      <c r="W40" s="61"/>
      <c r="X40" s="60"/>
      <c r="Y40" s="60"/>
      <c r="Z40" s="61"/>
      <c r="AA40" s="60"/>
      <c r="AB40" s="60"/>
      <c r="AC40" s="61"/>
      <c r="AD40" s="61">
        <f t="shared" si="8"/>
        <v>84</v>
      </c>
      <c r="AE40" s="60">
        <v>75</v>
      </c>
      <c r="AF40" s="60"/>
      <c r="AG40" s="61"/>
      <c r="AH40" s="60">
        <v>75</v>
      </c>
      <c r="AI40" s="60"/>
      <c r="AJ40" s="61"/>
      <c r="AK40" s="60">
        <v>80</v>
      </c>
      <c r="AL40" s="60"/>
      <c r="AM40" s="61"/>
      <c r="AN40" s="60"/>
      <c r="AO40" s="60"/>
      <c r="AP40" s="61"/>
      <c r="AQ40" s="60"/>
      <c r="AR40" s="60"/>
      <c r="AS40" s="61"/>
      <c r="AT40" s="60">
        <v>70</v>
      </c>
      <c r="AU40" s="62">
        <f t="shared" si="9"/>
        <v>78.857142857142861</v>
      </c>
      <c r="AV40" s="63">
        <f t="shared" si="10"/>
        <v>79</v>
      </c>
      <c r="AW40" s="64"/>
      <c r="AX40" s="60">
        <v>90</v>
      </c>
      <c r="AY40" s="60"/>
      <c r="AZ40" s="61"/>
      <c r="BA40" s="60">
        <v>85</v>
      </c>
      <c r="BB40" s="60"/>
      <c r="BC40" s="61"/>
      <c r="BD40" s="60"/>
      <c r="BE40" s="60"/>
      <c r="BF40" s="61"/>
      <c r="BG40" s="60"/>
      <c r="BH40" s="60"/>
      <c r="BI40" s="61"/>
      <c r="BJ40" s="60"/>
      <c r="BK40" s="60"/>
      <c r="BL40" s="61"/>
      <c r="BM40" s="61">
        <f t="shared" si="11"/>
        <v>90</v>
      </c>
      <c r="BN40" s="61">
        <f t="shared" si="12"/>
        <v>85</v>
      </c>
      <c r="BO40" s="61" t="str">
        <f t="shared" si="13"/>
        <v/>
      </c>
      <c r="BP40" s="61" t="str">
        <f t="shared" si="14"/>
        <v/>
      </c>
      <c r="BQ40" s="61" t="str">
        <f t="shared" si="15"/>
        <v/>
      </c>
      <c r="BR40" s="61">
        <f t="shared" si="16"/>
        <v>88</v>
      </c>
      <c r="BS40" s="60">
        <v>85</v>
      </c>
      <c r="BT40" s="60"/>
      <c r="BU40" s="61"/>
      <c r="BV40" s="60">
        <v>90</v>
      </c>
      <c r="BW40" s="60"/>
      <c r="BX40" s="61"/>
      <c r="BY40" s="60"/>
      <c r="BZ40" s="60"/>
      <c r="CA40" s="61"/>
      <c r="CB40" s="60"/>
      <c r="CC40" s="60"/>
      <c r="CD40" s="61"/>
      <c r="CE40" s="60"/>
      <c r="CF40" s="60"/>
      <c r="CG40" s="61"/>
      <c r="CH40" s="61">
        <f t="shared" si="17"/>
        <v>85</v>
      </c>
      <c r="CI40" s="61">
        <f t="shared" si="18"/>
        <v>90</v>
      </c>
      <c r="CJ40" s="61" t="str">
        <f t="shared" si="19"/>
        <v/>
      </c>
      <c r="CK40" s="61" t="str">
        <f t="shared" si="20"/>
        <v/>
      </c>
      <c r="CL40" s="61" t="str">
        <f t="shared" si="21"/>
        <v/>
      </c>
      <c r="CM40" s="62">
        <f t="shared" si="22"/>
        <v>87.666666666666671</v>
      </c>
      <c r="CN40" s="63">
        <f t="shared" si="23"/>
        <v>88</v>
      </c>
      <c r="CO40" s="64"/>
      <c r="CP40" s="60">
        <v>5</v>
      </c>
      <c r="CQ40"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0" s="64"/>
      <c r="CS40" s="60">
        <v>5</v>
      </c>
      <c r="CT40" s="65" t="str">
        <f t="shared" si="25"/>
        <v xml:space="preserve">Memiliki keterampilan Menulis cakepan tembang Pocung, Melakukan penyajian denang membaca sinopsis novel, Melakukan penyajian menceritakan budaya mantu, Menyajikan secara lisan empat paragraf teks aksara rekan, </v>
      </c>
    </row>
    <row r="41" spans="1:110" s="58" customFormat="1" x14ac:dyDescent="0.25">
      <c r="A41" s="57">
        <v>31</v>
      </c>
      <c r="B41" s="57">
        <v>90924</v>
      </c>
      <c r="C41" s="57" t="s">
        <v>157</v>
      </c>
      <c r="E41" s="59">
        <f t="shared" si="0"/>
        <v>77</v>
      </c>
      <c r="F41" s="57" t="str">
        <f t="shared" si="1"/>
        <v>B</v>
      </c>
      <c r="G41"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1" s="59">
        <f t="shared" si="3"/>
        <v>87</v>
      </c>
      <c r="I41" s="57" t="str">
        <f t="shared" si="4"/>
        <v>B</v>
      </c>
      <c r="J41" s="57" t="str">
        <f t="shared" si="5"/>
        <v xml:space="preserve">Memiliki keterampilan Menulis cakepan tembang Pocung, Melakukan penyajian denang membaca sinopsis novel, Melakukan penyajian menceritakan budaya mantu, Menyajikan secara lisan empat paragraf teks aksara rekan, </v>
      </c>
      <c r="L41" s="60">
        <f t="shared" si="6"/>
        <v>80</v>
      </c>
      <c r="M41" s="60">
        <f t="shared" si="7"/>
        <v>70</v>
      </c>
      <c r="O41" s="60">
        <v>90</v>
      </c>
      <c r="P41" s="60"/>
      <c r="Q41" s="61"/>
      <c r="R41" s="60">
        <v>80</v>
      </c>
      <c r="S41" s="60"/>
      <c r="T41" s="61"/>
      <c r="U41" s="60">
        <v>71</v>
      </c>
      <c r="V41" s="60"/>
      <c r="W41" s="61"/>
      <c r="X41" s="60"/>
      <c r="Y41" s="60"/>
      <c r="Z41" s="61"/>
      <c r="AA41" s="60"/>
      <c r="AB41" s="60"/>
      <c r="AC41" s="61"/>
      <c r="AD41" s="61">
        <f t="shared" si="8"/>
        <v>80</v>
      </c>
      <c r="AE41" s="60">
        <v>70</v>
      </c>
      <c r="AF41" s="60"/>
      <c r="AG41" s="61"/>
      <c r="AH41" s="60">
        <v>70</v>
      </c>
      <c r="AI41" s="60"/>
      <c r="AJ41" s="61"/>
      <c r="AK41" s="60">
        <v>85</v>
      </c>
      <c r="AL41" s="60"/>
      <c r="AM41" s="61"/>
      <c r="AN41" s="60"/>
      <c r="AO41" s="60"/>
      <c r="AP41" s="61"/>
      <c r="AQ41" s="60" t="s">
        <v>242</v>
      </c>
      <c r="AR41" s="60"/>
      <c r="AS41" s="61"/>
      <c r="AT41" s="60">
        <v>70</v>
      </c>
      <c r="AU41" s="62">
        <f t="shared" si="9"/>
        <v>76.571428571428569</v>
      </c>
      <c r="AV41" s="63">
        <f t="shared" si="10"/>
        <v>77</v>
      </c>
      <c r="AW41" s="64"/>
      <c r="AX41" s="60">
        <v>90</v>
      </c>
      <c r="AY41" s="60"/>
      <c r="AZ41" s="61"/>
      <c r="BA41" s="60">
        <v>80</v>
      </c>
      <c r="BB41" s="60"/>
      <c r="BC41" s="61"/>
      <c r="BD41" s="60"/>
      <c r="BE41" s="60"/>
      <c r="BF41" s="61"/>
      <c r="BG41" s="60"/>
      <c r="BH41" s="60"/>
      <c r="BI41" s="61"/>
      <c r="BJ41" s="60"/>
      <c r="BK41" s="60"/>
      <c r="BL41" s="61"/>
      <c r="BM41" s="61">
        <f t="shared" si="11"/>
        <v>90</v>
      </c>
      <c r="BN41" s="61">
        <f t="shared" si="12"/>
        <v>80</v>
      </c>
      <c r="BO41" s="61" t="str">
        <f t="shared" si="13"/>
        <v/>
      </c>
      <c r="BP41" s="61" t="str">
        <f t="shared" si="14"/>
        <v/>
      </c>
      <c r="BQ41" s="61" t="str">
        <f t="shared" si="15"/>
        <v/>
      </c>
      <c r="BR41" s="61">
        <f t="shared" si="16"/>
        <v>85</v>
      </c>
      <c r="BS41" s="60">
        <v>85</v>
      </c>
      <c r="BT41" s="60"/>
      <c r="BU41" s="61"/>
      <c r="BV41" s="60">
        <v>90</v>
      </c>
      <c r="BW41" s="60"/>
      <c r="BX41" s="61"/>
      <c r="BY41" s="60"/>
      <c r="BZ41" s="60"/>
      <c r="CA41" s="61"/>
      <c r="CB41" s="60"/>
      <c r="CC41" s="60"/>
      <c r="CD41" s="61"/>
      <c r="CE41" s="60"/>
      <c r="CF41" s="60"/>
      <c r="CG41" s="61"/>
      <c r="CH41" s="61">
        <f t="shared" si="17"/>
        <v>85</v>
      </c>
      <c r="CI41" s="61">
        <f t="shared" si="18"/>
        <v>90</v>
      </c>
      <c r="CJ41" s="61" t="str">
        <f t="shared" si="19"/>
        <v/>
      </c>
      <c r="CK41" s="61" t="str">
        <f t="shared" si="20"/>
        <v/>
      </c>
      <c r="CL41" s="61" t="str">
        <f t="shared" si="21"/>
        <v/>
      </c>
      <c r="CM41" s="62">
        <f t="shared" si="22"/>
        <v>86.666666666666671</v>
      </c>
      <c r="CN41" s="63">
        <f t="shared" si="23"/>
        <v>87</v>
      </c>
      <c r="CO41" s="64"/>
      <c r="CP41" s="60">
        <v>5</v>
      </c>
      <c r="CQ41"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1" s="64"/>
      <c r="CS41" s="60">
        <v>5</v>
      </c>
      <c r="CT41" s="65" t="str">
        <f t="shared" si="25"/>
        <v xml:space="preserve">Memiliki keterampilan Menulis cakepan tembang Pocung, Melakukan penyajian denang membaca sinopsis novel, Melakukan penyajian menceritakan budaya mantu, Menyajikan secara lisan empat paragraf teks aksara rekan, </v>
      </c>
    </row>
    <row r="42" spans="1:110" s="58" customFormat="1" x14ac:dyDescent="0.25">
      <c r="A42" s="57">
        <v>32</v>
      </c>
      <c r="B42" s="57">
        <v>90939</v>
      </c>
      <c r="C42" s="57" t="s">
        <v>158</v>
      </c>
      <c r="E42" s="59">
        <f t="shared" si="0"/>
        <v>86</v>
      </c>
      <c r="F42" s="57" t="str">
        <f t="shared" si="1"/>
        <v>B</v>
      </c>
      <c r="G42" s="57"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2" s="59">
        <f t="shared" si="3"/>
        <v>88</v>
      </c>
      <c r="I42" s="57" t="str">
        <f t="shared" si="4"/>
        <v>B</v>
      </c>
      <c r="J42" s="57" t="str">
        <f t="shared" si="5"/>
        <v xml:space="preserve">Memiliki keterampilan Menulis cakepan tembang Pocung, Melakukan penyajian denang membaca sinopsis novel, Melakukan penyajian menceritakan budaya mantu, Menyajikan secara lisan empat paragraf teks aksara rekan, </v>
      </c>
      <c r="L42" s="60">
        <f t="shared" si="6"/>
        <v>86</v>
      </c>
      <c r="M42" s="60">
        <f t="shared" si="7"/>
        <v>83</v>
      </c>
      <c r="O42" s="60">
        <v>89</v>
      </c>
      <c r="P42" s="60"/>
      <c r="Q42" s="61"/>
      <c r="R42" s="60">
        <v>90</v>
      </c>
      <c r="S42" s="60"/>
      <c r="T42" s="61"/>
      <c r="U42" s="60">
        <v>78</v>
      </c>
      <c r="V42" s="60"/>
      <c r="W42" s="61"/>
      <c r="X42" s="60"/>
      <c r="Y42" s="60"/>
      <c r="Z42" s="61"/>
      <c r="AA42" s="60"/>
      <c r="AB42" s="60"/>
      <c r="AC42" s="61"/>
      <c r="AD42" s="61">
        <f t="shared" si="8"/>
        <v>86</v>
      </c>
      <c r="AE42" s="60">
        <v>90</v>
      </c>
      <c r="AF42" s="60"/>
      <c r="AG42" s="61"/>
      <c r="AH42" s="60">
        <v>90</v>
      </c>
      <c r="AI42" s="60"/>
      <c r="AJ42" s="61"/>
      <c r="AK42" s="60">
        <v>80</v>
      </c>
      <c r="AL42" s="60"/>
      <c r="AM42" s="61"/>
      <c r="AN42" s="60"/>
      <c r="AO42" s="60"/>
      <c r="AP42" s="61"/>
      <c r="AQ42" s="60"/>
      <c r="AR42" s="60"/>
      <c r="AS42" s="61"/>
      <c r="AT42" s="60">
        <v>83</v>
      </c>
      <c r="AU42" s="62">
        <f t="shared" si="9"/>
        <v>85.714285714285708</v>
      </c>
      <c r="AV42" s="63">
        <f t="shared" si="10"/>
        <v>86</v>
      </c>
      <c r="AW42" s="64"/>
      <c r="AX42" s="60">
        <v>90</v>
      </c>
      <c r="AY42" s="60"/>
      <c r="AZ42" s="61"/>
      <c r="BA42" s="60">
        <v>90</v>
      </c>
      <c r="BB42" s="60"/>
      <c r="BC42" s="61"/>
      <c r="BD42" s="60"/>
      <c r="BE42" s="60"/>
      <c r="BF42" s="61"/>
      <c r="BG42" s="60"/>
      <c r="BH42" s="60"/>
      <c r="BI42" s="61"/>
      <c r="BJ42" s="60"/>
      <c r="BK42" s="60"/>
      <c r="BL42" s="61"/>
      <c r="BM42" s="61">
        <f t="shared" si="11"/>
        <v>90</v>
      </c>
      <c r="BN42" s="61">
        <f t="shared" si="12"/>
        <v>90</v>
      </c>
      <c r="BO42" s="61" t="str">
        <f t="shared" si="13"/>
        <v/>
      </c>
      <c r="BP42" s="61" t="str">
        <f t="shared" si="14"/>
        <v/>
      </c>
      <c r="BQ42" s="61" t="str">
        <f t="shared" si="15"/>
        <v/>
      </c>
      <c r="BR42" s="61">
        <f t="shared" si="16"/>
        <v>90</v>
      </c>
      <c r="BS42" s="60">
        <v>85</v>
      </c>
      <c r="BT42" s="60"/>
      <c r="BU42" s="61"/>
      <c r="BV42" s="60">
        <v>90</v>
      </c>
      <c r="BW42" s="60"/>
      <c r="BX42" s="61"/>
      <c r="BY42" s="60"/>
      <c r="BZ42" s="60"/>
      <c r="CA42" s="61"/>
      <c r="CB42" s="60"/>
      <c r="CC42" s="60"/>
      <c r="CD42" s="61"/>
      <c r="CE42" s="60"/>
      <c r="CF42" s="60"/>
      <c r="CG42" s="61"/>
      <c r="CH42" s="61">
        <f t="shared" si="17"/>
        <v>85</v>
      </c>
      <c r="CI42" s="61">
        <f t="shared" si="18"/>
        <v>90</v>
      </c>
      <c r="CJ42" s="61" t="str">
        <f t="shared" si="19"/>
        <v/>
      </c>
      <c r="CK42" s="61" t="str">
        <f t="shared" si="20"/>
        <v/>
      </c>
      <c r="CL42" s="61" t="str">
        <f t="shared" si="21"/>
        <v/>
      </c>
      <c r="CM42" s="62">
        <f t="shared" si="22"/>
        <v>88.333333333333329</v>
      </c>
      <c r="CN42" s="63">
        <f t="shared" si="23"/>
        <v>88</v>
      </c>
      <c r="CO42" s="64"/>
      <c r="CP42" s="60">
        <v>5</v>
      </c>
      <c r="CQ42" s="65"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2" s="64"/>
      <c r="CS42" s="60">
        <v>5</v>
      </c>
      <c r="CT42" s="65" t="str">
        <f t="shared" si="25"/>
        <v xml:space="preserve">Memiliki keterampilan Menulis cakepan tembang Pocung, Melakukan penyajian denang membaca sinopsis novel, Melakukan penyajian menceritakan budaya mantu, Menyajikan secara lisan empat paragraf teks aksara rekan, </v>
      </c>
    </row>
    <row r="43" spans="1:110" s="58" customFormat="1" x14ac:dyDescent="0.25">
      <c r="A43" s="57">
        <v>33</v>
      </c>
      <c r="B43" s="57">
        <v>90954</v>
      </c>
      <c r="C43" s="57" t="s">
        <v>159</v>
      </c>
      <c r="E43" s="59">
        <f t="shared" ref="E43:E60" si="26">AV43</f>
        <v>80</v>
      </c>
      <c r="F43" s="57" t="str">
        <f t="shared" ref="F43:F60" si="27">IF(E43="","",IF(E43&lt;=69,"D",IF(E43&lt;=75,"C",IF(E43&lt;=90,"B",IF(E43&lt;=100,"A","E")))))</f>
        <v>B</v>
      </c>
      <c r="G43" s="57" t="str">
        <f t="shared" ref="G43:G60" si="28">CQ43</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3" s="59">
        <f t="shared" ref="H43:H60" si="29">CN43</f>
        <v>88</v>
      </c>
      <c r="I43" s="57" t="str">
        <f t="shared" ref="I43:I60" si="30">IF(H43="","",IF(H43&lt;=69,"D",IF(H43&lt;=75,"C",IF(H43&lt;=90,"B",IF(H43&lt;=100,"A","E")))))</f>
        <v>B</v>
      </c>
      <c r="J43" s="57" t="str">
        <f t="shared" ref="J43:J60" si="31">CT43</f>
        <v xml:space="preserve">Memiliki keterampilan Menulis cakepan tembang Pocung, Melakukan penyajian denang membaca sinopsis novel, Melakukan penyajian menceritakan budaya mantu, Menyajikan secara lisan empat paragraf teks aksara rekan, </v>
      </c>
      <c r="L43" s="60">
        <f t="shared" ref="L43:L60" si="32">AD43</f>
        <v>83</v>
      </c>
      <c r="M43" s="60">
        <f t="shared" ref="M43:M60" si="33">IF(COUNTBLANK(AT43:AT43),"",AT43)</f>
        <v>75</v>
      </c>
      <c r="O43" s="60">
        <v>89</v>
      </c>
      <c r="P43" s="60"/>
      <c r="Q43" s="61"/>
      <c r="R43" s="60">
        <v>85</v>
      </c>
      <c r="S43" s="60"/>
      <c r="T43" s="61"/>
      <c r="U43" s="60">
        <v>75</v>
      </c>
      <c r="V43" s="60"/>
      <c r="W43" s="61"/>
      <c r="X43" s="60"/>
      <c r="Y43" s="60"/>
      <c r="Z43" s="61"/>
      <c r="AA43" s="60"/>
      <c r="AB43" s="60"/>
      <c r="AC43" s="61"/>
      <c r="AD43" s="61">
        <f t="shared" ref="AD43:AD60" si="34">IF(AND(O43="",P43="",Q43=""),"",ROUND(AVERAGE(O43:AC43),0))</f>
        <v>83</v>
      </c>
      <c r="AE43" s="60">
        <v>80</v>
      </c>
      <c r="AF43" s="60"/>
      <c r="AG43" s="61"/>
      <c r="AH43" s="60">
        <v>80</v>
      </c>
      <c r="AI43" s="60"/>
      <c r="AJ43" s="61"/>
      <c r="AK43" s="60">
        <v>75</v>
      </c>
      <c r="AL43" s="60"/>
      <c r="AM43" s="61"/>
      <c r="AN43" s="60"/>
      <c r="AO43" s="60"/>
      <c r="AP43" s="61"/>
      <c r="AQ43" s="60"/>
      <c r="AR43" s="60"/>
      <c r="AS43" s="61"/>
      <c r="AT43" s="60">
        <v>75</v>
      </c>
      <c r="AU43" s="62">
        <f t="shared" ref="AU43:AU60" si="35">IF(AT43="","",AVERAGE(O43:AC43,AE43:AT43))</f>
        <v>79.857142857142861</v>
      </c>
      <c r="AV43" s="63">
        <f t="shared" ref="AV43:AV60" si="36">IF(AU43="","",ROUND(AU43,0))</f>
        <v>80</v>
      </c>
      <c r="AW43" s="64"/>
      <c r="AX43" s="60">
        <v>90</v>
      </c>
      <c r="AY43" s="60"/>
      <c r="AZ43" s="61"/>
      <c r="BA43" s="60">
        <v>85</v>
      </c>
      <c r="BB43" s="60"/>
      <c r="BC43" s="61"/>
      <c r="BD43" s="60"/>
      <c r="BE43" s="60"/>
      <c r="BF43" s="61"/>
      <c r="BG43" s="60"/>
      <c r="BH43" s="60"/>
      <c r="BI43" s="61"/>
      <c r="BJ43" s="60"/>
      <c r="BK43" s="60"/>
      <c r="BL43" s="61"/>
      <c r="BM43" s="61">
        <f t="shared" ref="BM43:BM60" si="37">IF(AND(AZ43="",AY43="",AX43=""),"",MAX(AX43:AZ43))</f>
        <v>90</v>
      </c>
      <c r="BN43" s="61">
        <f t="shared" ref="BN43:BN60" si="38">IF(AND(BB43="",BC43="",BA43=""),"",MAX(BA43:BC43))</f>
        <v>85</v>
      </c>
      <c r="BO43" s="61" t="str">
        <f t="shared" ref="BO43:BO60" si="39">IF(AND(BD43="",BE43="",BF43=""),"",MAX(BD43:BF43))</f>
        <v/>
      </c>
      <c r="BP43" s="61" t="str">
        <f t="shared" ref="BP43:BP60" si="40">IF(AND(BG43="",BH43="",BI43=""),"",MAX(BG43:BI43))</f>
        <v/>
      </c>
      <c r="BQ43" s="61" t="str">
        <f t="shared" ref="BQ43:BQ60" si="41">IF(AND(BJ43="",BK43="",BL43=""),"",MAX(BJ43:BL43))</f>
        <v/>
      </c>
      <c r="BR43" s="61">
        <f t="shared" ref="BR43:BR60" si="42">IF(AND(BM43=""),"",ROUND(AVERAGE(BM43:BQ43),0))</f>
        <v>88</v>
      </c>
      <c r="BS43" s="60">
        <v>85</v>
      </c>
      <c r="BT43" s="60"/>
      <c r="BU43" s="61"/>
      <c r="BV43" s="60">
        <v>90</v>
      </c>
      <c r="BW43" s="60"/>
      <c r="BX43" s="61"/>
      <c r="BY43" s="60"/>
      <c r="BZ43" s="60"/>
      <c r="CA43" s="61"/>
      <c r="CB43" s="60"/>
      <c r="CC43" s="60"/>
      <c r="CD43" s="61"/>
      <c r="CE43" s="60"/>
      <c r="CF43" s="60"/>
      <c r="CG43" s="61"/>
      <c r="CH43" s="61">
        <f t="shared" ref="CH43:CH60" si="43">IF(AND(BU43="",BT43="",BS43=""),"",MAX(BS43:BU43))</f>
        <v>85</v>
      </c>
      <c r="CI43" s="61">
        <f t="shared" ref="CI43:CI60" si="44">IF(AND(BW43="",BX43="",BV43=""),"",MAX(BV43:BX43))</f>
        <v>90</v>
      </c>
      <c r="CJ43" s="61" t="str">
        <f t="shared" ref="CJ43:CJ60" si="45">IF(AND(BY43="",BZ43="",CA43=""),"",MAX(BY43:CA43))</f>
        <v/>
      </c>
      <c r="CK43" s="61" t="str">
        <f t="shared" ref="CK43:CK60" si="46">IF(AND(CB43="",CC43="",CD43=""),"",MAX(CB43:CD43))</f>
        <v/>
      </c>
      <c r="CL43" s="61" t="str">
        <f t="shared" ref="CL43:CL60" si="47">IF(AND(CE43="",CF43="",CG43=""),"",MAX(CE43:CG43))</f>
        <v/>
      </c>
      <c r="CM43" s="62">
        <f t="shared" ref="CM43:CM60" si="48">IF(AND(CH43=""),"",AVERAGE(BR43,CH43:CL43))</f>
        <v>87.666666666666671</v>
      </c>
      <c r="CN43" s="63">
        <f t="shared" ref="CN43:CN60" si="49">IF(CM43="","",ROUND(CM43,0))</f>
        <v>88</v>
      </c>
      <c r="CO43" s="64"/>
      <c r="CP43" s="60">
        <v>5</v>
      </c>
      <c r="CQ43" s="65" t="str">
        <f t="shared" ref="CQ43:CQ60" si="50">IF(CP43="","",VLOOKUP(CP43,$DE$9:$DF$20,2,0))</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3" s="64"/>
      <c r="CS43" s="60">
        <v>5</v>
      </c>
      <c r="CT43" s="65" t="str">
        <f t="shared" ref="CT43:CT60" si="51">IF(CS43="","",VLOOKUP(CS43,$DE$22:$DF$33,2,0))</f>
        <v xml:space="preserve">Memiliki keterampilan Menulis cakepan tembang Pocung, Melakukan penyajian denang membaca sinopsis novel, Melakukan penyajian menceritakan budaya mantu, Menyajikan secara lisan empat paragraf teks aksara rekan, </v>
      </c>
    </row>
    <row r="44" spans="1:110" s="58" customFormat="1" x14ac:dyDescent="0.25">
      <c r="A44" s="57">
        <v>34</v>
      </c>
      <c r="B44" s="57">
        <v>90969</v>
      </c>
      <c r="C44" s="57" t="s">
        <v>160</v>
      </c>
      <c r="E44" s="59">
        <f t="shared" si="26"/>
        <v>83</v>
      </c>
      <c r="F44" s="57" t="str">
        <f t="shared" si="27"/>
        <v>B</v>
      </c>
      <c r="G44" s="57"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4" s="59">
        <f t="shared" si="29"/>
        <v>87</v>
      </c>
      <c r="I44" s="57" t="str">
        <f t="shared" si="30"/>
        <v>B</v>
      </c>
      <c r="J44" s="57" t="str">
        <f t="shared" si="31"/>
        <v xml:space="preserve">Memiliki keterampilan Menulis cakepan tembang Pocung, Melakukan penyajian denang membaca sinopsis novel, Melakukan penyajian menceritakan budaya mantu, Menyajikan secara lisan empat paragraf teks aksara rekan, </v>
      </c>
      <c r="L44" s="60">
        <f t="shared" si="32"/>
        <v>82</v>
      </c>
      <c r="M44" s="60">
        <f t="shared" si="33"/>
        <v>77</v>
      </c>
      <c r="O44" s="60">
        <v>87</v>
      </c>
      <c r="P44" s="60"/>
      <c r="Q44" s="61"/>
      <c r="R44" s="60">
        <v>80</v>
      </c>
      <c r="S44" s="60"/>
      <c r="T44" s="61"/>
      <c r="U44" s="60">
        <v>79</v>
      </c>
      <c r="V44" s="60"/>
      <c r="W44" s="61"/>
      <c r="X44" s="60"/>
      <c r="Y44" s="60"/>
      <c r="Z44" s="61"/>
      <c r="AA44" s="60"/>
      <c r="AB44" s="60"/>
      <c r="AC44" s="61"/>
      <c r="AD44" s="61">
        <f t="shared" si="34"/>
        <v>82</v>
      </c>
      <c r="AE44" s="60">
        <v>85</v>
      </c>
      <c r="AF44" s="60"/>
      <c r="AG44" s="61"/>
      <c r="AH44" s="60">
        <v>85</v>
      </c>
      <c r="AI44" s="60"/>
      <c r="AJ44" s="61"/>
      <c r="AK44" s="60">
        <v>85</v>
      </c>
      <c r="AL44" s="60"/>
      <c r="AM44" s="61"/>
      <c r="AN44" s="60"/>
      <c r="AO44" s="60"/>
      <c r="AP44" s="61"/>
      <c r="AQ44" s="60"/>
      <c r="AR44" s="60"/>
      <c r="AS44" s="61"/>
      <c r="AT44" s="60">
        <v>77</v>
      </c>
      <c r="AU44" s="62">
        <f t="shared" si="35"/>
        <v>82.571428571428569</v>
      </c>
      <c r="AV44" s="63">
        <f t="shared" si="36"/>
        <v>83</v>
      </c>
      <c r="AW44" s="64"/>
      <c r="AX44" s="60">
        <v>90</v>
      </c>
      <c r="AY44" s="60"/>
      <c r="AZ44" s="61"/>
      <c r="BA44" s="60">
        <v>80</v>
      </c>
      <c r="BB44" s="60"/>
      <c r="BC44" s="61"/>
      <c r="BD44" s="60"/>
      <c r="BE44" s="60"/>
      <c r="BF44" s="61"/>
      <c r="BG44" s="60"/>
      <c r="BH44" s="60"/>
      <c r="BI44" s="61"/>
      <c r="BJ44" s="60"/>
      <c r="BK44" s="60"/>
      <c r="BL44" s="61"/>
      <c r="BM44" s="61">
        <f t="shared" si="37"/>
        <v>90</v>
      </c>
      <c r="BN44" s="61">
        <f t="shared" si="38"/>
        <v>80</v>
      </c>
      <c r="BO44" s="61" t="str">
        <f t="shared" si="39"/>
        <v/>
      </c>
      <c r="BP44" s="61" t="str">
        <f t="shared" si="40"/>
        <v/>
      </c>
      <c r="BQ44" s="61" t="str">
        <f t="shared" si="41"/>
        <v/>
      </c>
      <c r="BR44" s="61">
        <f t="shared" si="42"/>
        <v>85</v>
      </c>
      <c r="BS44" s="60">
        <v>85</v>
      </c>
      <c r="BT44" s="60"/>
      <c r="BU44" s="61"/>
      <c r="BV44" s="60">
        <v>90</v>
      </c>
      <c r="BW44" s="60"/>
      <c r="BX44" s="61"/>
      <c r="BY44" s="60"/>
      <c r="BZ44" s="60"/>
      <c r="CA44" s="61"/>
      <c r="CB44" s="60"/>
      <c r="CC44" s="60"/>
      <c r="CD44" s="61"/>
      <c r="CE44" s="60"/>
      <c r="CF44" s="60"/>
      <c r="CG44" s="61"/>
      <c r="CH44" s="61">
        <f t="shared" si="43"/>
        <v>85</v>
      </c>
      <c r="CI44" s="61">
        <f t="shared" si="44"/>
        <v>90</v>
      </c>
      <c r="CJ44" s="61" t="str">
        <f t="shared" si="45"/>
        <v/>
      </c>
      <c r="CK44" s="61" t="str">
        <f t="shared" si="46"/>
        <v/>
      </c>
      <c r="CL44" s="61" t="str">
        <f t="shared" si="47"/>
        <v/>
      </c>
      <c r="CM44" s="62">
        <f t="shared" si="48"/>
        <v>86.666666666666671</v>
      </c>
      <c r="CN44" s="63">
        <f t="shared" si="49"/>
        <v>87</v>
      </c>
      <c r="CO44" s="64"/>
      <c r="CP44" s="60">
        <v>5</v>
      </c>
      <c r="CQ44" s="65"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4" s="64"/>
      <c r="CS44" s="60">
        <v>5</v>
      </c>
      <c r="CT44" s="65" t="str">
        <f t="shared" si="51"/>
        <v xml:space="preserve">Memiliki keterampilan Menulis cakepan tembang Pocung, Melakukan penyajian denang membaca sinopsis novel, Melakukan penyajian menceritakan budaya mantu, Menyajikan secara lisan empat paragraf teks aksara rekan, </v>
      </c>
    </row>
    <row r="45" spans="1:110" s="58" customFormat="1" x14ac:dyDescent="0.25">
      <c r="A45" s="57">
        <v>35</v>
      </c>
      <c r="B45" s="57">
        <v>90984</v>
      </c>
      <c r="C45" s="57" t="s">
        <v>161</v>
      </c>
      <c r="E45" s="59">
        <f t="shared" si="26"/>
        <v>87</v>
      </c>
      <c r="F45" s="57" t="str">
        <f t="shared" si="27"/>
        <v>B</v>
      </c>
      <c r="G45" s="57"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5" s="59">
        <f t="shared" si="29"/>
        <v>87</v>
      </c>
      <c r="I45" s="57" t="str">
        <f t="shared" si="30"/>
        <v>B</v>
      </c>
      <c r="J45" s="57" t="str">
        <f t="shared" si="31"/>
        <v xml:space="preserve">Memiliki keterampilan Menulis cakepan tembang Pocung, Melakukan penyajian denang membaca sinopsis novel, Melakukan penyajian menceritakan budaya mantu, Menyajikan secara lisan empat paragraf teks aksara rekan, </v>
      </c>
      <c r="L45" s="60">
        <f t="shared" si="32"/>
        <v>81</v>
      </c>
      <c r="M45" s="60">
        <f t="shared" si="33"/>
        <v>84</v>
      </c>
      <c r="O45" s="60">
        <v>87</v>
      </c>
      <c r="P45" s="60"/>
      <c r="Q45" s="61"/>
      <c r="R45" s="60">
        <v>80</v>
      </c>
      <c r="S45" s="60"/>
      <c r="T45" s="61"/>
      <c r="U45" s="60">
        <v>77</v>
      </c>
      <c r="V45" s="60"/>
      <c r="W45" s="61"/>
      <c r="X45" s="60"/>
      <c r="Y45" s="60"/>
      <c r="Z45" s="61"/>
      <c r="AA45" s="60"/>
      <c r="AB45" s="60"/>
      <c r="AC45" s="61"/>
      <c r="AD45" s="61">
        <f t="shared" si="34"/>
        <v>81</v>
      </c>
      <c r="AE45" s="60">
        <v>90</v>
      </c>
      <c r="AF45" s="60"/>
      <c r="AG45" s="61"/>
      <c r="AH45" s="60">
        <v>95</v>
      </c>
      <c r="AI45" s="60"/>
      <c r="AJ45" s="61"/>
      <c r="AK45" s="60">
        <v>95</v>
      </c>
      <c r="AL45" s="60"/>
      <c r="AM45" s="61"/>
      <c r="AN45" s="60"/>
      <c r="AO45" s="60"/>
      <c r="AP45" s="61"/>
      <c r="AQ45" s="60"/>
      <c r="AR45" s="60"/>
      <c r="AS45" s="61"/>
      <c r="AT45" s="60">
        <v>84</v>
      </c>
      <c r="AU45" s="62">
        <f t="shared" si="35"/>
        <v>86.857142857142861</v>
      </c>
      <c r="AV45" s="63">
        <f t="shared" si="36"/>
        <v>87</v>
      </c>
      <c r="AW45" s="64"/>
      <c r="AX45" s="60">
        <v>90</v>
      </c>
      <c r="AY45" s="60"/>
      <c r="AZ45" s="61"/>
      <c r="BA45" s="60">
        <v>80</v>
      </c>
      <c r="BB45" s="60"/>
      <c r="BC45" s="61"/>
      <c r="BD45" s="60"/>
      <c r="BE45" s="60"/>
      <c r="BF45" s="61"/>
      <c r="BG45" s="60"/>
      <c r="BH45" s="60"/>
      <c r="BI45" s="61"/>
      <c r="BJ45" s="60"/>
      <c r="BK45" s="60"/>
      <c r="BL45" s="61"/>
      <c r="BM45" s="61">
        <f t="shared" si="37"/>
        <v>90</v>
      </c>
      <c r="BN45" s="61">
        <f t="shared" si="38"/>
        <v>80</v>
      </c>
      <c r="BO45" s="61" t="str">
        <f t="shared" si="39"/>
        <v/>
      </c>
      <c r="BP45" s="61" t="str">
        <f t="shared" si="40"/>
        <v/>
      </c>
      <c r="BQ45" s="61" t="str">
        <f t="shared" si="41"/>
        <v/>
      </c>
      <c r="BR45" s="61">
        <f t="shared" si="42"/>
        <v>85</v>
      </c>
      <c r="BS45" s="60">
        <v>85</v>
      </c>
      <c r="BT45" s="60"/>
      <c r="BU45" s="61"/>
      <c r="BV45" s="60">
        <v>90</v>
      </c>
      <c r="BW45" s="60"/>
      <c r="BX45" s="61"/>
      <c r="BY45" s="60"/>
      <c r="BZ45" s="60"/>
      <c r="CA45" s="61"/>
      <c r="CB45" s="60"/>
      <c r="CC45" s="60"/>
      <c r="CD45" s="61"/>
      <c r="CE45" s="60"/>
      <c r="CF45" s="60"/>
      <c r="CG45" s="61"/>
      <c r="CH45" s="61">
        <f t="shared" si="43"/>
        <v>85</v>
      </c>
      <c r="CI45" s="61">
        <f t="shared" si="44"/>
        <v>90</v>
      </c>
      <c r="CJ45" s="61" t="str">
        <f t="shared" si="45"/>
        <v/>
      </c>
      <c r="CK45" s="61" t="str">
        <f t="shared" si="46"/>
        <v/>
      </c>
      <c r="CL45" s="61" t="str">
        <f t="shared" si="47"/>
        <v/>
      </c>
      <c r="CM45" s="62">
        <f t="shared" si="48"/>
        <v>86.666666666666671</v>
      </c>
      <c r="CN45" s="63">
        <f t="shared" si="49"/>
        <v>87</v>
      </c>
      <c r="CO45" s="64"/>
      <c r="CP45" s="60">
        <v>5</v>
      </c>
      <c r="CQ45" s="65"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5" s="64"/>
      <c r="CS45" s="60">
        <v>5</v>
      </c>
      <c r="CT45" s="65" t="str">
        <f t="shared" si="51"/>
        <v xml:space="preserve">Memiliki keterampilan Menulis cakepan tembang Pocung, Melakukan penyajian denang membaca sinopsis novel, Melakukan penyajian menceritakan budaya mantu, Menyajikan secara lisan empat paragraf teks aksara rekan, </v>
      </c>
    </row>
    <row r="46" spans="1:110" s="58" customFormat="1" x14ac:dyDescent="0.25">
      <c r="A46" s="57">
        <v>36</v>
      </c>
      <c r="B46" s="57">
        <v>90999</v>
      </c>
      <c r="C46" s="57" t="s">
        <v>162</v>
      </c>
      <c r="E46" s="59">
        <f t="shared" si="26"/>
        <v>83</v>
      </c>
      <c r="F46" s="57" t="str">
        <f t="shared" si="27"/>
        <v>B</v>
      </c>
      <c r="G46" s="57"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6" s="59">
        <f t="shared" si="29"/>
        <v>88</v>
      </c>
      <c r="I46" s="57" t="str">
        <f t="shared" si="30"/>
        <v>B</v>
      </c>
      <c r="J46" s="57" t="str">
        <f t="shared" si="31"/>
        <v xml:space="preserve">Memiliki keterampilan Menulis cakepan tembang Pocung, Melakukan penyajian denang membaca sinopsis novel, Melakukan penyajian menceritakan budaya mantu, Menyajikan secara lisan empat paragraf teks aksara rekan, </v>
      </c>
      <c r="L46" s="60">
        <f t="shared" si="32"/>
        <v>84</v>
      </c>
      <c r="M46" s="60">
        <f t="shared" si="33"/>
        <v>80</v>
      </c>
      <c r="O46" s="60">
        <v>85</v>
      </c>
      <c r="P46" s="60"/>
      <c r="Q46" s="61"/>
      <c r="R46" s="60">
        <v>85</v>
      </c>
      <c r="S46" s="60"/>
      <c r="T46" s="61"/>
      <c r="U46" s="60">
        <v>82</v>
      </c>
      <c r="V46" s="60"/>
      <c r="W46" s="61"/>
      <c r="X46" s="60"/>
      <c r="Y46" s="60"/>
      <c r="Z46" s="61"/>
      <c r="AA46" s="60"/>
      <c r="AB46" s="60"/>
      <c r="AC46" s="61"/>
      <c r="AD46" s="61">
        <f t="shared" si="34"/>
        <v>84</v>
      </c>
      <c r="AE46" s="60">
        <v>80</v>
      </c>
      <c r="AF46" s="60"/>
      <c r="AG46" s="61"/>
      <c r="AH46" s="60">
        <v>90</v>
      </c>
      <c r="AI46" s="60"/>
      <c r="AJ46" s="61"/>
      <c r="AK46" s="60">
        <v>80</v>
      </c>
      <c r="AL46" s="60"/>
      <c r="AM46" s="61"/>
      <c r="AN46" s="60"/>
      <c r="AO46" s="60"/>
      <c r="AP46" s="61"/>
      <c r="AQ46" s="60"/>
      <c r="AR46" s="60"/>
      <c r="AS46" s="61"/>
      <c r="AT46" s="60">
        <v>80</v>
      </c>
      <c r="AU46" s="62">
        <f t="shared" si="35"/>
        <v>83.142857142857139</v>
      </c>
      <c r="AV46" s="63">
        <f t="shared" si="36"/>
        <v>83</v>
      </c>
      <c r="AW46" s="64"/>
      <c r="AX46" s="60">
        <v>90</v>
      </c>
      <c r="AY46" s="60"/>
      <c r="AZ46" s="61"/>
      <c r="BA46" s="60">
        <v>85</v>
      </c>
      <c r="BB46" s="60"/>
      <c r="BC46" s="61"/>
      <c r="BD46" s="60"/>
      <c r="BE46" s="60"/>
      <c r="BF46" s="61"/>
      <c r="BG46" s="60"/>
      <c r="BH46" s="60"/>
      <c r="BI46" s="61"/>
      <c r="BJ46" s="60"/>
      <c r="BK46" s="60"/>
      <c r="BL46" s="61"/>
      <c r="BM46" s="61">
        <f t="shared" si="37"/>
        <v>90</v>
      </c>
      <c r="BN46" s="61">
        <f t="shared" si="38"/>
        <v>85</v>
      </c>
      <c r="BO46" s="61" t="str">
        <f t="shared" si="39"/>
        <v/>
      </c>
      <c r="BP46" s="61" t="str">
        <f t="shared" si="40"/>
        <v/>
      </c>
      <c r="BQ46" s="61" t="str">
        <f t="shared" si="41"/>
        <v/>
      </c>
      <c r="BR46" s="61">
        <f t="shared" si="42"/>
        <v>88</v>
      </c>
      <c r="BS46" s="60">
        <v>85</v>
      </c>
      <c r="BT46" s="60"/>
      <c r="BU46" s="61"/>
      <c r="BV46" s="60">
        <v>90</v>
      </c>
      <c r="BW46" s="60"/>
      <c r="BX46" s="61"/>
      <c r="BY46" s="60"/>
      <c r="BZ46" s="60"/>
      <c r="CA46" s="61"/>
      <c r="CB46" s="60"/>
      <c r="CC46" s="60"/>
      <c r="CD46" s="61"/>
      <c r="CE46" s="60"/>
      <c r="CF46" s="60"/>
      <c r="CG46" s="61"/>
      <c r="CH46" s="61">
        <f t="shared" si="43"/>
        <v>85</v>
      </c>
      <c r="CI46" s="61">
        <f t="shared" si="44"/>
        <v>90</v>
      </c>
      <c r="CJ46" s="61" t="str">
        <f t="shared" si="45"/>
        <v/>
      </c>
      <c r="CK46" s="61" t="str">
        <f t="shared" si="46"/>
        <v/>
      </c>
      <c r="CL46" s="61" t="str">
        <f t="shared" si="47"/>
        <v/>
      </c>
      <c r="CM46" s="62">
        <f t="shared" si="48"/>
        <v>87.666666666666671</v>
      </c>
      <c r="CN46" s="63">
        <f t="shared" si="49"/>
        <v>88</v>
      </c>
      <c r="CO46" s="64"/>
      <c r="CP46" s="60">
        <v>5</v>
      </c>
      <c r="CQ46" s="65"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6" s="64"/>
      <c r="CS46" s="60">
        <v>5</v>
      </c>
      <c r="CT46" s="65" t="str">
        <f t="shared" si="51"/>
        <v xml:space="preserve">Memiliki keterampilan Menulis cakepan tembang Pocung, Melakukan penyajian denang membaca sinopsis novel, Melakukan penyajian menceritakan budaya mantu, Menyajikan secara lisan empat paragraf teks aksara rekan,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phoneticPr fontId="20"/>
  <conditionalFormatting sqref="O11">
    <cfRule type="cellIs" dxfId="16526" priority="51" operator="lessThan">
      <formula>$C$4</formula>
    </cfRule>
  </conditionalFormatting>
  <conditionalFormatting sqref="O12">
    <cfRule type="cellIs" dxfId="16525" priority="52" operator="lessThan">
      <formula>$C$4</formula>
    </cfRule>
  </conditionalFormatting>
  <conditionalFormatting sqref="O13">
    <cfRule type="cellIs" dxfId="16524" priority="53" operator="lessThan">
      <formula>$C$4</formula>
    </cfRule>
  </conditionalFormatting>
  <conditionalFormatting sqref="O14">
    <cfRule type="cellIs" dxfId="16523" priority="54" operator="lessThan">
      <formula>$C$4</formula>
    </cfRule>
  </conditionalFormatting>
  <conditionalFormatting sqref="O15">
    <cfRule type="cellIs" dxfId="16522" priority="55" operator="lessThan">
      <formula>$C$4</formula>
    </cfRule>
  </conditionalFormatting>
  <conditionalFormatting sqref="O16">
    <cfRule type="cellIs" dxfId="16521" priority="56" operator="lessThan">
      <formula>$C$4</formula>
    </cfRule>
  </conditionalFormatting>
  <conditionalFormatting sqref="O17">
    <cfRule type="cellIs" dxfId="16520" priority="57" operator="lessThan">
      <formula>$C$4</formula>
    </cfRule>
  </conditionalFormatting>
  <conditionalFormatting sqref="O18">
    <cfRule type="cellIs" dxfId="16519" priority="58" operator="lessThan">
      <formula>$C$4</formula>
    </cfRule>
  </conditionalFormatting>
  <conditionalFormatting sqref="O19">
    <cfRule type="cellIs" dxfId="16518" priority="59" operator="lessThan">
      <formula>$C$4</formula>
    </cfRule>
  </conditionalFormatting>
  <conditionalFormatting sqref="O20">
    <cfRule type="cellIs" dxfId="16517" priority="60" operator="lessThan">
      <formula>$C$4</formula>
    </cfRule>
  </conditionalFormatting>
  <conditionalFormatting sqref="O21">
    <cfRule type="cellIs" dxfId="16516" priority="61" operator="lessThan">
      <formula>$C$4</formula>
    </cfRule>
  </conditionalFormatting>
  <conditionalFormatting sqref="O22">
    <cfRule type="cellIs" dxfId="16515" priority="62" operator="lessThan">
      <formula>$C$4</formula>
    </cfRule>
  </conditionalFormatting>
  <conditionalFormatting sqref="O23">
    <cfRule type="cellIs" dxfId="16514" priority="63" operator="lessThan">
      <formula>$C$4</formula>
    </cfRule>
  </conditionalFormatting>
  <conditionalFormatting sqref="O24">
    <cfRule type="cellIs" dxfId="16513" priority="64" operator="lessThan">
      <formula>$C$4</formula>
    </cfRule>
  </conditionalFormatting>
  <conditionalFormatting sqref="O25">
    <cfRule type="cellIs" dxfId="16512" priority="65" operator="lessThan">
      <formula>$C$4</formula>
    </cfRule>
  </conditionalFormatting>
  <conditionalFormatting sqref="O26">
    <cfRule type="cellIs" dxfId="16511" priority="66" operator="lessThan">
      <formula>$C$4</formula>
    </cfRule>
  </conditionalFormatting>
  <conditionalFormatting sqref="O27">
    <cfRule type="cellIs" dxfId="16510" priority="67" operator="lessThan">
      <formula>$C$4</formula>
    </cfRule>
  </conditionalFormatting>
  <conditionalFormatting sqref="O28">
    <cfRule type="cellIs" dxfId="16509" priority="68" operator="lessThan">
      <formula>$C$4</formula>
    </cfRule>
  </conditionalFormatting>
  <conditionalFormatting sqref="O29">
    <cfRule type="cellIs" dxfId="16508" priority="69" operator="lessThan">
      <formula>$C$4</formula>
    </cfRule>
  </conditionalFormatting>
  <conditionalFormatting sqref="O30">
    <cfRule type="cellIs" dxfId="16507" priority="70" operator="lessThan">
      <formula>$C$4</formula>
    </cfRule>
  </conditionalFormatting>
  <conditionalFormatting sqref="O31">
    <cfRule type="cellIs" dxfId="16506" priority="71" operator="lessThan">
      <formula>$C$4</formula>
    </cfRule>
  </conditionalFormatting>
  <conditionalFormatting sqref="O32">
    <cfRule type="cellIs" dxfId="16505" priority="72" operator="lessThan">
      <formula>$C$4</formula>
    </cfRule>
  </conditionalFormatting>
  <conditionalFormatting sqref="O33">
    <cfRule type="cellIs" dxfId="16504" priority="73" operator="lessThan">
      <formula>$C$4</formula>
    </cfRule>
  </conditionalFormatting>
  <conditionalFormatting sqref="O34">
    <cfRule type="cellIs" dxfId="16503" priority="74" operator="lessThan">
      <formula>$C$4</formula>
    </cfRule>
  </conditionalFormatting>
  <conditionalFormatting sqref="O35">
    <cfRule type="cellIs" dxfId="16502" priority="75" operator="lessThan">
      <formula>$C$4</formula>
    </cfRule>
  </conditionalFormatting>
  <conditionalFormatting sqref="O36">
    <cfRule type="cellIs" dxfId="16501" priority="76" operator="lessThan">
      <formula>$C$4</formula>
    </cfRule>
  </conditionalFormatting>
  <conditionalFormatting sqref="O37">
    <cfRule type="cellIs" dxfId="16500" priority="77" operator="lessThan">
      <formula>$C$4</formula>
    </cfRule>
  </conditionalFormatting>
  <conditionalFormatting sqref="O38">
    <cfRule type="cellIs" dxfId="16499" priority="78" operator="lessThan">
      <formula>$C$4</formula>
    </cfRule>
  </conditionalFormatting>
  <conditionalFormatting sqref="O39">
    <cfRule type="cellIs" dxfId="16498" priority="79" operator="lessThan">
      <formula>$C$4</formula>
    </cfRule>
  </conditionalFormatting>
  <conditionalFormatting sqref="O40">
    <cfRule type="cellIs" dxfId="16497" priority="80" operator="lessThan">
      <formula>$C$4</formula>
    </cfRule>
  </conditionalFormatting>
  <conditionalFormatting sqref="O41">
    <cfRule type="cellIs" dxfId="16496" priority="81" operator="lessThan">
      <formula>$C$4</formula>
    </cfRule>
  </conditionalFormatting>
  <conditionalFormatting sqref="O42">
    <cfRule type="cellIs" dxfId="16495" priority="82" operator="lessThan">
      <formula>$C$4</formula>
    </cfRule>
  </conditionalFormatting>
  <conditionalFormatting sqref="O43">
    <cfRule type="cellIs" dxfId="16494" priority="83" operator="lessThan">
      <formula>$C$4</formula>
    </cfRule>
  </conditionalFormatting>
  <conditionalFormatting sqref="O44">
    <cfRule type="cellIs" dxfId="16493" priority="84" operator="lessThan">
      <formula>$C$4</formula>
    </cfRule>
  </conditionalFormatting>
  <conditionalFormatting sqref="O45">
    <cfRule type="cellIs" dxfId="16492" priority="85" operator="lessThan">
      <formula>$C$4</formula>
    </cfRule>
  </conditionalFormatting>
  <conditionalFormatting sqref="O46">
    <cfRule type="cellIs" dxfId="16491" priority="86" operator="lessThan">
      <formula>$C$4</formula>
    </cfRule>
  </conditionalFormatting>
  <conditionalFormatting sqref="O47">
    <cfRule type="cellIs" dxfId="16490" priority="87" operator="lessThan">
      <formula>$C$4</formula>
    </cfRule>
  </conditionalFormatting>
  <conditionalFormatting sqref="O48">
    <cfRule type="cellIs" dxfId="16489" priority="88" operator="lessThan">
      <formula>$C$4</formula>
    </cfRule>
  </conditionalFormatting>
  <conditionalFormatting sqref="O49">
    <cfRule type="cellIs" dxfId="16488" priority="89" operator="lessThan">
      <formula>$C$4</formula>
    </cfRule>
  </conditionalFormatting>
  <conditionalFormatting sqref="O50">
    <cfRule type="cellIs" dxfId="16487" priority="90" operator="lessThan">
      <formula>$C$4</formula>
    </cfRule>
  </conditionalFormatting>
  <conditionalFormatting sqref="O51">
    <cfRule type="cellIs" dxfId="16486" priority="91" operator="lessThan">
      <formula>$C$4</formula>
    </cfRule>
  </conditionalFormatting>
  <conditionalFormatting sqref="O52">
    <cfRule type="cellIs" dxfId="16485" priority="92" operator="lessThan">
      <formula>$C$4</formula>
    </cfRule>
  </conditionalFormatting>
  <conditionalFormatting sqref="O53">
    <cfRule type="cellIs" dxfId="16484" priority="93" operator="lessThan">
      <formula>$C$4</formula>
    </cfRule>
  </conditionalFormatting>
  <conditionalFormatting sqref="O54">
    <cfRule type="cellIs" dxfId="16483" priority="94" operator="lessThan">
      <formula>$C$4</formula>
    </cfRule>
  </conditionalFormatting>
  <conditionalFormatting sqref="O55">
    <cfRule type="cellIs" dxfId="16482" priority="95" operator="lessThan">
      <formula>$C$4</formula>
    </cfRule>
  </conditionalFormatting>
  <conditionalFormatting sqref="O56">
    <cfRule type="cellIs" dxfId="16481" priority="96" operator="lessThan">
      <formula>$C$4</formula>
    </cfRule>
  </conditionalFormatting>
  <conditionalFormatting sqref="O57">
    <cfRule type="cellIs" dxfId="16480" priority="97" operator="lessThan">
      <formula>$C$4</formula>
    </cfRule>
  </conditionalFormatting>
  <conditionalFormatting sqref="O58">
    <cfRule type="cellIs" dxfId="16479" priority="98" operator="lessThan">
      <formula>$C$4</formula>
    </cfRule>
  </conditionalFormatting>
  <conditionalFormatting sqref="O59">
    <cfRule type="cellIs" dxfId="16478" priority="99" operator="lessThan">
      <formula>$C$4</formula>
    </cfRule>
  </conditionalFormatting>
  <conditionalFormatting sqref="O60">
    <cfRule type="cellIs" dxfId="16477" priority="100" operator="lessThan">
      <formula>$C$4</formula>
    </cfRule>
  </conditionalFormatting>
  <conditionalFormatting sqref="P11">
    <cfRule type="cellIs" dxfId="16476" priority="101" operator="lessThan">
      <formula>$C$4</formula>
    </cfRule>
  </conditionalFormatting>
  <conditionalFormatting sqref="P12">
    <cfRule type="cellIs" dxfId="16475" priority="102" operator="lessThan">
      <formula>$C$4</formula>
    </cfRule>
  </conditionalFormatting>
  <conditionalFormatting sqref="P13">
    <cfRule type="cellIs" dxfId="16474" priority="103" operator="lessThan">
      <formula>$C$4</formula>
    </cfRule>
  </conditionalFormatting>
  <conditionalFormatting sqref="P14">
    <cfRule type="cellIs" dxfId="16473" priority="104" operator="lessThan">
      <formula>$C$4</formula>
    </cfRule>
  </conditionalFormatting>
  <conditionalFormatting sqref="P15">
    <cfRule type="cellIs" dxfId="16472" priority="105" operator="lessThan">
      <formula>$C$4</formula>
    </cfRule>
  </conditionalFormatting>
  <conditionalFormatting sqref="P16">
    <cfRule type="cellIs" dxfId="16471" priority="106" operator="lessThan">
      <formula>$C$4</formula>
    </cfRule>
  </conditionalFormatting>
  <conditionalFormatting sqref="P17">
    <cfRule type="cellIs" dxfId="16470" priority="107" operator="lessThan">
      <formula>$C$4</formula>
    </cfRule>
  </conditionalFormatting>
  <conditionalFormatting sqref="P18">
    <cfRule type="cellIs" dxfId="16469" priority="108" operator="lessThan">
      <formula>$C$4</formula>
    </cfRule>
  </conditionalFormatting>
  <conditionalFormatting sqref="P19">
    <cfRule type="cellIs" dxfId="16468" priority="109" operator="lessThan">
      <formula>$C$4</formula>
    </cfRule>
  </conditionalFormatting>
  <conditionalFormatting sqref="P20">
    <cfRule type="cellIs" dxfId="16467" priority="110" operator="lessThan">
      <formula>$C$4</formula>
    </cfRule>
  </conditionalFormatting>
  <conditionalFormatting sqref="P21">
    <cfRule type="cellIs" dxfId="16466" priority="111" operator="lessThan">
      <formula>$C$4</formula>
    </cfRule>
  </conditionalFormatting>
  <conditionalFormatting sqref="P22">
    <cfRule type="cellIs" dxfId="16465" priority="112" operator="lessThan">
      <formula>$C$4</formula>
    </cfRule>
  </conditionalFormatting>
  <conditionalFormatting sqref="P23">
    <cfRule type="cellIs" dxfId="16464" priority="113" operator="lessThan">
      <formula>$C$4</formula>
    </cfRule>
  </conditionalFormatting>
  <conditionalFormatting sqref="P24">
    <cfRule type="cellIs" dxfId="16463" priority="114" operator="lessThan">
      <formula>$C$4</formula>
    </cfRule>
  </conditionalFormatting>
  <conditionalFormatting sqref="P25">
    <cfRule type="cellIs" dxfId="16462" priority="115" operator="lessThan">
      <formula>$C$4</formula>
    </cfRule>
  </conditionalFormatting>
  <conditionalFormatting sqref="P26">
    <cfRule type="cellIs" dxfId="16461" priority="116" operator="lessThan">
      <formula>$C$4</formula>
    </cfRule>
  </conditionalFormatting>
  <conditionalFormatting sqref="P27">
    <cfRule type="cellIs" dxfId="16460" priority="117" operator="lessThan">
      <formula>$C$4</formula>
    </cfRule>
  </conditionalFormatting>
  <conditionalFormatting sqref="P28">
    <cfRule type="cellIs" dxfId="16459" priority="118" operator="lessThan">
      <formula>$C$4</formula>
    </cfRule>
  </conditionalFormatting>
  <conditionalFormatting sqref="P29">
    <cfRule type="cellIs" dxfId="16458" priority="119" operator="lessThan">
      <formula>$C$4</formula>
    </cfRule>
  </conditionalFormatting>
  <conditionalFormatting sqref="P30">
    <cfRule type="cellIs" dxfId="16457" priority="120" operator="lessThan">
      <formula>$C$4</formula>
    </cfRule>
  </conditionalFormatting>
  <conditionalFormatting sqref="P31">
    <cfRule type="cellIs" dxfId="16456" priority="121" operator="lessThan">
      <formula>$C$4</formula>
    </cfRule>
  </conditionalFormatting>
  <conditionalFormatting sqref="P32">
    <cfRule type="cellIs" dxfId="16455" priority="122" operator="lessThan">
      <formula>$C$4</formula>
    </cfRule>
  </conditionalFormatting>
  <conditionalFormatting sqref="P33">
    <cfRule type="cellIs" dxfId="16454" priority="123" operator="lessThan">
      <formula>$C$4</formula>
    </cfRule>
  </conditionalFormatting>
  <conditionalFormatting sqref="P34">
    <cfRule type="cellIs" dxfId="16453" priority="124" operator="lessThan">
      <formula>$C$4</formula>
    </cfRule>
  </conditionalFormatting>
  <conditionalFormatting sqref="P35">
    <cfRule type="cellIs" dxfId="16452" priority="125" operator="lessThan">
      <formula>$C$4</formula>
    </cfRule>
  </conditionalFormatting>
  <conditionalFormatting sqref="P36">
    <cfRule type="cellIs" dxfId="16451" priority="126" operator="lessThan">
      <formula>$C$4</formula>
    </cfRule>
  </conditionalFormatting>
  <conditionalFormatting sqref="P37">
    <cfRule type="cellIs" dxfId="16450" priority="127" operator="lessThan">
      <formula>$C$4</formula>
    </cfRule>
  </conditionalFormatting>
  <conditionalFormatting sqref="P38">
    <cfRule type="cellIs" dxfId="16449" priority="128" operator="lessThan">
      <formula>$C$4</formula>
    </cfRule>
  </conditionalFormatting>
  <conditionalFormatting sqref="P39">
    <cfRule type="cellIs" dxfId="16448" priority="129" operator="lessThan">
      <formula>$C$4</formula>
    </cfRule>
  </conditionalFormatting>
  <conditionalFormatting sqref="P40">
    <cfRule type="cellIs" dxfId="16447" priority="130" operator="lessThan">
      <formula>$C$4</formula>
    </cfRule>
  </conditionalFormatting>
  <conditionalFormatting sqref="P41">
    <cfRule type="cellIs" dxfId="16446" priority="131" operator="lessThan">
      <formula>$C$4</formula>
    </cfRule>
  </conditionalFormatting>
  <conditionalFormatting sqref="P42">
    <cfRule type="cellIs" dxfId="16445" priority="132" operator="lessThan">
      <formula>$C$4</formula>
    </cfRule>
  </conditionalFormatting>
  <conditionalFormatting sqref="P43">
    <cfRule type="cellIs" dxfId="16444" priority="133" operator="lessThan">
      <formula>$C$4</formula>
    </cfRule>
  </conditionalFormatting>
  <conditionalFormatting sqref="P44">
    <cfRule type="cellIs" dxfId="16443" priority="134" operator="lessThan">
      <formula>$C$4</formula>
    </cfRule>
  </conditionalFormatting>
  <conditionalFormatting sqref="P45">
    <cfRule type="cellIs" dxfId="16442" priority="135" operator="lessThan">
      <formula>$C$4</formula>
    </cfRule>
  </conditionalFormatting>
  <conditionalFormatting sqref="P46">
    <cfRule type="cellIs" dxfId="16441" priority="136" operator="lessThan">
      <formula>$C$4</formula>
    </cfRule>
  </conditionalFormatting>
  <conditionalFormatting sqref="P47">
    <cfRule type="cellIs" dxfId="16440" priority="137" operator="lessThan">
      <formula>$C$4</formula>
    </cfRule>
  </conditionalFormatting>
  <conditionalFormatting sqref="P48">
    <cfRule type="cellIs" dxfId="16439" priority="138" operator="lessThan">
      <formula>$C$4</formula>
    </cfRule>
  </conditionalFormatting>
  <conditionalFormatting sqref="P49">
    <cfRule type="cellIs" dxfId="16438" priority="139" operator="lessThan">
      <formula>$C$4</formula>
    </cfRule>
  </conditionalFormatting>
  <conditionalFormatting sqref="P50">
    <cfRule type="cellIs" dxfId="16437" priority="140" operator="lessThan">
      <formula>$C$4</formula>
    </cfRule>
  </conditionalFormatting>
  <conditionalFormatting sqref="P51">
    <cfRule type="cellIs" dxfId="16436" priority="141" operator="lessThan">
      <formula>$C$4</formula>
    </cfRule>
  </conditionalFormatting>
  <conditionalFormatting sqref="P52">
    <cfRule type="cellIs" dxfId="16435" priority="142" operator="lessThan">
      <formula>$C$4</formula>
    </cfRule>
  </conditionalFormatting>
  <conditionalFormatting sqref="P53">
    <cfRule type="cellIs" dxfId="16434" priority="143" operator="lessThan">
      <formula>$C$4</formula>
    </cfRule>
  </conditionalFormatting>
  <conditionalFormatting sqref="P54">
    <cfRule type="cellIs" dxfId="16433" priority="144" operator="lessThan">
      <formula>$C$4</formula>
    </cfRule>
  </conditionalFormatting>
  <conditionalFormatting sqref="P55">
    <cfRule type="cellIs" dxfId="16432" priority="145" operator="lessThan">
      <formula>$C$4</formula>
    </cfRule>
  </conditionalFormatting>
  <conditionalFormatting sqref="P56">
    <cfRule type="cellIs" dxfId="16431" priority="146" operator="lessThan">
      <formula>$C$4</formula>
    </cfRule>
  </conditionalFormatting>
  <conditionalFormatting sqref="P57">
    <cfRule type="cellIs" dxfId="16430" priority="147" operator="lessThan">
      <formula>$C$4</formula>
    </cfRule>
  </conditionalFormatting>
  <conditionalFormatting sqref="P58">
    <cfRule type="cellIs" dxfId="16429" priority="148" operator="lessThan">
      <formula>$C$4</formula>
    </cfRule>
  </conditionalFormatting>
  <conditionalFormatting sqref="P59">
    <cfRule type="cellIs" dxfId="16428" priority="149" operator="lessThan">
      <formula>$C$4</formula>
    </cfRule>
  </conditionalFormatting>
  <conditionalFormatting sqref="P60">
    <cfRule type="cellIs" dxfId="16427" priority="150" operator="lessThan">
      <formula>$C$4</formula>
    </cfRule>
  </conditionalFormatting>
  <conditionalFormatting sqref="Q11">
    <cfRule type="cellIs" dxfId="16426" priority="151" operator="lessThan">
      <formula>$C$4</formula>
    </cfRule>
  </conditionalFormatting>
  <conditionalFormatting sqref="Q12">
    <cfRule type="cellIs" dxfId="16425" priority="152" operator="lessThan">
      <formula>$C$4</formula>
    </cfRule>
  </conditionalFormatting>
  <conditionalFormatting sqref="Q13">
    <cfRule type="cellIs" dxfId="16424" priority="153" operator="lessThan">
      <formula>$C$4</formula>
    </cfRule>
  </conditionalFormatting>
  <conditionalFormatting sqref="Q14">
    <cfRule type="cellIs" dxfId="16423" priority="154" operator="lessThan">
      <formula>$C$4</formula>
    </cfRule>
  </conditionalFormatting>
  <conditionalFormatting sqref="Q15">
    <cfRule type="cellIs" dxfId="16422" priority="155" operator="lessThan">
      <formula>$C$4</formula>
    </cfRule>
  </conditionalFormatting>
  <conditionalFormatting sqref="Q16">
    <cfRule type="cellIs" dxfId="16421" priority="156" operator="lessThan">
      <formula>$C$4</formula>
    </cfRule>
  </conditionalFormatting>
  <conditionalFormatting sqref="Q17">
    <cfRule type="cellIs" dxfId="16420" priority="157" operator="lessThan">
      <formula>$C$4</formula>
    </cfRule>
  </conditionalFormatting>
  <conditionalFormatting sqref="Q18">
    <cfRule type="cellIs" dxfId="16419" priority="158" operator="lessThan">
      <formula>$C$4</formula>
    </cfRule>
  </conditionalFormatting>
  <conditionalFormatting sqref="Q19">
    <cfRule type="cellIs" dxfId="16418" priority="159" operator="lessThan">
      <formula>$C$4</formula>
    </cfRule>
  </conditionalFormatting>
  <conditionalFormatting sqref="Q20">
    <cfRule type="cellIs" dxfId="16417" priority="160" operator="lessThan">
      <formula>$C$4</formula>
    </cfRule>
  </conditionalFormatting>
  <conditionalFormatting sqref="Q21">
    <cfRule type="cellIs" dxfId="16416" priority="161" operator="lessThan">
      <formula>$C$4</formula>
    </cfRule>
  </conditionalFormatting>
  <conditionalFormatting sqref="Q22">
    <cfRule type="cellIs" dxfId="16415" priority="162" operator="lessThan">
      <formula>$C$4</formula>
    </cfRule>
  </conditionalFormatting>
  <conditionalFormatting sqref="Q23">
    <cfRule type="cellIs" dxfId="16414" priority="163" operator="lessThan">
      <formula>$C$4</formula>
    </cfRule>
  </conditionalFormatting>
  <conditionalFormatting sqref="Q24">
    <cfRule type="cellIs" dxfId="16413" priority="164" operator="lessThan">
      <formula>$C$4</formula>
    </cfRule>
  </conditionalFormatting>
  <conditionalFormatting sqref="Q25">
    <cfRule type="cellIs" dxfId="16412" priority="165" operator="lessThan">
      <formula>$C$4</formula>
    </cfRule>
  </conditionalFormatting>
  <conditionalFormatting sqref="Q26">
    <cfRule type="cellIs" dxfId="16411" priority="166" operator="lessThan">
      <formula>$C$4</formula>
    </cfRule>
  </conditionalFormatting>
  <conditionalFormatting sqref="Q27">
    <cfRule type="cellIs" dxfId="16410" priority="167" operator="lessThan">
      <formula>$C$4</formula>
    </cfRule>
  </conditionalFormatting>
  <conditionalFormatting sqref="Q28">
    <cfRule type="cellIs" dxfId="16409" priority="168" operator="lessThan">
      <formula>$C$4</formula>
    </cfRule>
  </conditionalFormatting>
  <conditionalFormatting sqref="Q29">
    <cfRule type="cellIs" dxfId="16408" priority="169" operator="lessThan">
      <formula>$C$4</formula>
    </cfRule>
  </conditionalFormatting>
  <conditionalFormatting sqref="Q30">
    <cfRule type="cellIs" dxfId="16407" priority="170" operator="lessThan">
      <formula>$C$4</formula>
    </cfRule>
  </conditionalFormatting>
  <conditionalFormatting sqref="Q31">
    <cfRule type="cellIs" dxfId="16406" priority="171" operator="lessThan">
      <formula>$C$4</formula>
    </cfRule>
  </conditionalFormatting>
  <conditionalFormatting sqref="Q32">
    <cfRule type="cellIs" dxfId="16405" priority="172" operator="lessThan">
      <formula>$C$4</formula>
    </cfRule>
  </conditionalFormatting>
  <conditionalFormatting sqref="Q33">
    <cfRule type="cellIs" dxfId="16404" priority="173" operator="lessThan">
      <formula>$C$4</formula>
    </cfRule>
  </conditionalFormatting>
  <conditionalFormatting sqref="Q34">
    <cfRule type="cellIs" dxfId="16403" priority="174" operator="lessThan">
      <formula>$C$4</formula>
    </cfRule>
  </conditionalFormatting>
  <conditionalFormatting sqref="Q35">
    <cfRule type="cellIs" dxfId="16402" priority="175" operator="lessThan">
      <formula>$C$4</formula>
    </cfRule>
  </conditionalFormatting>
  <conditionalFormatting sqref="Q36">
    <cfRule type="cellIs" dxfId="16401" priority="176" operator="lessThan">
      <formula>$C$4</formula>
    </cfRule>
  </conditionalFormatting>
  <conditionalFormatting sqref="Q37">
    <cfRule type="cellIs" dxfId="16400" priority="177" operator="lessThan">
      <formula>$C$4</formula>
    </cfRule>
  </conditionalFormatting>
  <conditionalFormatting sqref="Q38">
    <cfRule type="cellIs" dxfId="16399" priority="178" operator="lessThan">
      <formula>$C$4</formula>
    </cfRule>
  </conditionalFormatting>
  <conditionalFormatting sqref="Q39">
    <cfRule type="cellIs" dxfId="16398" priority="179" operator="lessThan">
      <formula>$C$4</formula>
    </cfRule>
  </conditionalFormatting>
  <conditionalFormatting sqref="Q40">
    <cfRule type="cellIs" dxfId="16397" priority="180" operator="lessThan">
      <formula>$C$4</formula>
    </cfRule>
  </conditionalFormatting>
  <conditionalFormatting sqref="Q41">
    <cfRule type="cellIs" dxfId="16396" priority="181" operator="lessThan">
      <formula>$C$4</formula>
    </cfRule>
  </conditionalFormatting>
  <conditionalFormatting sqref="Q42">
    <cfRule type="cellIs" dxfId="16395" priority="182" operator="lessThan">
      <formula>$C$4</formula>
    </cfRule>
  </conditionalFormatting>
  <conditionalFormatting sqref="Q43">
    <cfRule type="cellIs" dxfId="16394" priority="183" operator="lessThan">
      <formula>$C$4</formula>
    </cfRule>
  </conditionalFormatting>
  <conditionalFormatting sqref="Q44">
    <cfRule type="cellIs" dxfId="16393" priority="184" operator="lessThan">
      <formula>$C$4</formula>
    </cfRule>
  </conditionalFormatting>
  <conditionalFormatting sqref="Q45">
    <cfRule type="cellIs" dxfId="16392" priority="185" operator="lessThan">
      <formula>$C$4</formula>
    </cfRule>
  </conditionalFormatting>
  <conditionalFormatting sqref="Q46">
    <cfRule type="cellIs" dxfId="16391" priority="186" operator="lessThan">
      <formula>$C$4</formula>
    </cfRule>
  </conditionalFormatting>
  <conditionalFormatting sqref="Q47">
    <cfRule type="cellIs" dxfId="16390" priority="187" operator="lessThan">
      <formula>$C$4</formula>
    </cfRule>
  </conditionalFormatting>
  <conditionalFormatting sqref="Q48">
    <cfRule type="cellIs" dxfId="16389" priority="188" operator="lessThan">
      <formula>$C$4</formula>
    </cfRule>
  </conditionalFormatting>
  <conditionalFormatting sqref="Q49">
    <cfRule type="cellIs" dxfId="16388" priority="189" operator="lessThan">
      <formula>$C$4</formula>
    </cfRule>
  </conditionalFormatting>
  <conditionalFormatting sqref="Q50">
    <cfRule type="cellIs" dxfId="16387" priority="190" operator="lessThan">
      <formula>$C$4</formula>
    </cfRule>
  </conditionalFormatting>
  <conditionalFormatting sqref="Q51">
    <cfRule type="cellIs" dxfId="16386" priority="191" operator="lessThan">
      <formula>$C$4</formula>
    </cfRule>
  </conditionalFormatting>
  <conditionalFormatting sqref="Q52">
    <cfRule type="cellIs" dxfId="16385" priority="192" operator="lessThan">
      <formula>$C$4</formula>
    </cfRule>
  </conditionalFormatting>
  <conditionalFormatting sqref="Q53">
    <cfRule type="cellIs" dxfId="16384" priority="193" operator="lessThan">
      <formula>$C$4</formula>
    </cfRule>
  </conditionalFormatting>
  <conditionalFormatting sqref="Q54">
    <cfRule type="cellIs" dxfId="16383" priority="194" operator="lessThan">
      <formula>$C$4</formula>
    </cfRule>
  </conditionalFormatting>
  <conditionalFormatting sqref="Q55">
    <cfRule type="cellIs" dxfId="16382" priority="195" operator="lessThan">
      <formula>$C$4</formula>
    </cfRule>
  </conditionalFormatting>
  <conditionalFormatting sqref="Q56">
    <cfRule type="cellIs" dxfId="16381" priority="196" operator="lessThan">
      <formula>$C$4</formula>
    </cfRule>
  </conditionalFormatting>
  <conditionalFormatting sqref="Q57">
    <cfRule type="cellIs" dxfId="16380" priority="197" operator="lessThan">
      <formula>$C$4</formula>
    </cfRule>
  </conditionalFormatting>
  <conditionalFormatting sqref="Q58">
    <cfRule type="cellIs" dxfId="16379" priority="198" operator="lessThan">
      <formula>$C$4</formula>
    </cfRule>
  </conditionalFormatting>
  <conditionalFormatting sqref="Q59">
    <cfRule type="cellIs" dxfId="16378" priority="199" operator="lessThan">
      <formula>$C$4</formula>
    </cfRule>
  </conditionalFormatting>
  <conditionalFormatting sqref="Q60">
    <cfRule type="cellIs" dxfId="16377" priority="200" operator="lessThan">
      <formula>$C$4</formula>
    </cfRule>
  </conditionalFormatting>
  <conditionalFormatting sqref="T11">
    <cfRule type="cellIs" dxfId="16376" priority="201" operator="lessThan">
      <formula>$C$4</formula>
    </cfRule>
  </conditionalFormatting>
  <conditionalFormatting sqref="T12">
    <cfRule type="cellIs" dxfId="16375" priority="202" operator="lessThan">
      <formula>$C$4</formula>
    </cfRule>
  </conditionalFormatting>
  <conditionalFormatting sqref="T13">
    <cfRule type="cellIs" dxfId="16374" priority="203" operator="lessThan">
      <formula>$C$4</formula>
    </cfRule>
  </conditionalFormatting>
  <conditionalFormatting sqref="T14">
    <cfRule type="cellIs" dxfId="16373" priority="204" operator="lessThan">
      <formula>$C$4</formula>
    </cfRule>
  </conditionalFormatting>
  <conditionalFormatting sqref="T15">
    <cfRule type="cellIs" dxfId="16372" priority="205" operator="lessThan">
      <formula>$C$4</formula>
    </cfRule>
  </conditionalFormatting>
  <conditionalFormatting sqref="T16">
    <cfRule type="cellIs" dxfId="16371" priority="206" operator="lessThan">
      <formula>$C$4</formula>
    </cfRule>
  </conditionalFormatting>
  <conditionalFormatting sqref="T17">
    <cfRule type="cellIs" dxfId="16370" priority="207" operator="lessThan">
      <formula>$C$4</formula>
    </cfRule>
  </conditionalFormatting>
  <conditionalFormatting sqref="T18">
    <cfRule type="cellIs" dxfId="16369" priority="208" operator="lessThan">
      <formula>$C$4</formula>
    </cfRule>
  </conditionalFormatting>
  <conditionalFormatting sqref="T19">
    <cfRule type="cellIs" dxfId="16368" priority="209" operator="lessThan">
      <formula>$C$4</formula>
    </cfRule>
  </conditionalFormatting>
  <conditionalFormatting sqref="T20">
    <cfRule type="cellIs" dxfId="16367" priority="210" operator="lessThan">
      <formula>$C$4</formula>
    </cfRule>
  </conditionalFormatting>
  <conditionalFormatting sqref="T21">
    <cfRule type="cellIs" dxfId="16366" priority="211" operator="lessThan">
      <formula>$C$4</formula>
    </cfRule>
  </conditionalFormatting>
  <conditionalFormatting sqref="T22">
    <cfRule type="cellIs" dxfId="16365" priority="212" operator="lessThan">
      <formula>$C$4</formula>
    </cfRule>
  </conditionalFormatting>
  <conditionalFormatting sqref="T23">
    <cfRule type="cellIs" dxfId="16364" priority="213" operator="lessThan">
      <formula>$C$4</formula>
    </cfRule>
  </conditionalFormatting>
  <conditionalFormatting sqref="T24">
    <cfRule type="cellIs" dxfId="16363" priority="214" operator="lessThan">
      <formula>$C$4</formula>
    </cfRule>
  </conditionalFormatting>
  <conditionalFormatting sqref="T25">
    <cfRule type="cellIs" dxfId="16362" priority="215" operator="lessThan">
      <formula>$C$4</formula>
    </cfRule>
  </conditionalFormatting>
  <conditionalFormatting sqref="T26">
    <cfRule type="cellIs" dxfId="16361" priority="216" operator="lessThan">
      <formula>$C$4</formula>
    </cfRule>
  </conditionalFormatting>
  <conditionalFormatting sqref="T27">
    <cfRule type="cellIs" dxfId="16360" priority="217" operator="lessThan">
      <formula>$C$4</formula>
    </cfRule>
  </conditionalFormatting>
  <conditionalFormatting sqref="T28">
    <cfRule type="cellIs" dxfId="16359" priority="218" operator="lessThan">
      <formula>$C$4</formula>
    </cfRule>
  </conditionalFormatting>
  <conditionalFormatting sqref="T29">
    <cfRule type="cellIs" dxfId="16358" priority="219" operator="lessThan">
      <formula>$C$4</formula>
    </cfRule>
  </conditionalFormatting>
  <conditionalFormatting sqref="T30">
    <cfRule type="cellIs" dxfId="16357" priority="220" operator="lessThan">
      <formula>$C$4</formula>
    </cfRule>
  </conditionalFormatting>
  <conditionalFormatting sqref="T31">
    <cfRule type="cellIs" dxfId="16356" priority="221" operator="lessThan">
      <formula>$C$4</formula>
    </cfRule>
  </conditionalFormatting>
  <conditionalFormatting sqref="T32">
    <cfRule type="cellIs" dxfId="16355" priority="222" operator="lessThan">
      <formula>$C$4</formula>
    </cfRule>
  </conditionalFormatting>
  <conditionalFormatting sqref="T33">
    <cfRule type="cellIs" dxfId="16354" priority="223" operator="lessThan">
      <formula>$C$4</formula>
    </cfRule>
  </conditionalFormatting>
  <conditionalFormatting sqref="T34">
    <cfRule type="cellIs" dxfId="16353" priority="224" operator="lessThan">
      <formula>$C$4</formula>
    </cfRule>
  </conditionalFormatting>
  <conditionalFormatting sqref="T35">
    <cfRule type="cellIs" dxfId="16352" priority="225" operator="lessThan">
      <formula>$C$4</formula>
    </cfRule>
  </conditionalFormatting>
  <conditionalFormatting sqref="T36">
    <cfRule type="cellIs" dxfId="16351" priority="226" operator="lessThan">
      <formula>$C$4</formula>
    </cfRule>
  </conditionalFormatting>
  <conditionalFormatting sqref="T37">
    <cfRule type="cellIs" dxfId="16350" priority="227" operator="lessThan">
      <formula>$C$4</formula>
    </cfRule>
  </conditionalFormatting>
  <conditionalFormatting sqref="T38">
    <cfRule type="cellIs" dxfId="16349" priority="228" operator="lessThan">
      <formula>$C$4</formula>
    </cfRule>
  </conditionalFormatting>
  <conditionalFormatting sqref="T39">
    <cfRule type="cellIs" dxfId="16348" priority="229" operator="lessThan">
      <formula>$C$4</formula>
    </cfRule>
  </conditionalFormatting>
  <conditionalFormatting sqref="T40">
    <cfRule type="cellIs" dxfId="16347" priority="230" operator="lessThan">
      <formula>$C$4</formula>
    </cfRule>
  </conditionalFormatting>
  <conditionalFormatting sqref="T41">
    <cfRule type="cellIs" dxfId="16346" priority="231" operator="lessThan">
      <formula>$C$4</formula>
    </cfRule>
  </conditionalFormatting>
  <conditionalFormatting sqref="T42">
    <cfRule type="cellIs" dxfId="16345" priority="232" operator="lessThan">
      <formula>$C$4</formula>
    </cfRule>
  </conditionalFormatting>
  <conditionalFormatting sqref="T43">
    <cfRule type="cellIs" dxfId="16344" priority="233" operator="lessThan">
      <formula>$C$4</formula>
    </cfRule>
  </conditionalFormatting>
  <conditionalFormatting sqref="T44">
    <cfRule type="cellIs" dxfId="16343" priority="234" operator="lessThan">
      <formula>$C$4</formula>
    </cfRule>
  </conditionalFormatting>
  <conditionalFormatting sqref="T45">
    <cfRule type="cellIs" dxfId="16342" priority="235" operator="lessThan">
      <formula>$C$4</formula>
    </cfRule>
  </conditionalFormatting>
  <conditionalFormatting sqref="T46">
    <cfRule type="cellIs" dxfId="16341" priority="236" operator="lessThan">
      <formula>$C$4</formula>
    </cfRule>
  </conditionalFormatting>
  <conditionalFormatting sqref="T47">
    <cfRule type="cellIs" dxfId="16340" priority="237" operator="lessThan">
      <formula>$C$4</formula>
    </cfRule>
  </conditionalFormatting>
  <conditionalFormatting sqref="T48">
    <cfRule type="cellIs" dxfId="16339" priority="238" operator="lessThan">
      <formula>$C$4</formula>
    </cfRule>
  </conditionalFormatting>
  <conditionalFormatting sqref="T49">
    <cfRule type="cellIs" dxfId="16338" priority="239" operator="lessThan">
      <formula>$C$4</formula>
    </cfRule>
  </conditionalFormatting>
  <conditionalFormatting sqref="T50">
    <cfRule type="cellIs" dxfId="16337" priority="240" operator="lessThan">
      <formula>$C$4</formula>
    </cfRule>
  </conditionalFormatting>
  <conditionalFormatting sqref="T51">
    <cfRule type="cellIs" dxfId="16336" priority="241" operator="lessThan">
      <formula>$C$4</formula>
    </cfRule>
  </conditionalFormatting>
  <conditionalFormatting sqref="T52">
    <cfRule type="cellIs" dxfId="16335" priority="242" operator="lessThan">
      <formula>$C$4</formula>
    </cfRule>
  </conditionalFormatting>
  <conditionalFormatting sqref="T53">
    <cfRule type="cellIs" dxfId="16334" priority="243" operator="lessThan">
      <formula>$C$4</formula>
    </cfRule>
  </conditionalFormatting>
  <conditionalFormatting sqref="T54">
    <cfRule type="cellIs" dxfId="16333" priority="244" operator="lessThan">
      <formula>$C$4</formula>
    </cfRule>
  </conditionalFormatting>
  <conditionalFormatting sqref="T55">
    <cfRule type="cellIs" dxfId="16332" priority="245" operator="lessThan">
      <formula>$C$4</formula>
    </cfRule>
  </conditionalFormatting>
  <conditionalFormatting sqref="T56">
    <cfRule type="cellIs" dxfId="16331" priority="246" operator="lessThan">
      <formula>$C$4</formula>
    </cfRule>
  </conditionalFormatting>
  <conditionalFormatting sqref="T57">
    <cfRule type="cellIs" dxfId="16330" priority="247" operator="lessThan">
      <formula>$C$4</formula>
    </cfRule>
  </conditionalFormatting>
  <conditionalFormatting sqref="T58">
    <cfRule type="cellIs" dxfId="16329" priority="248" operator="lessThan">
      <formula>$C$4</formula>
    </cfRule>
  </conditionalFormatting>
  <conditionalFormatting sqref="T59">
    <cfRule type="cellIs" dxfId="16328" priority="249" operator="lessThan">
      <formula>$C$4</formula>
    </cfRule>
  </conditionalFormatting>
  <conditionalFormatting sqref="T60">
    <cfRule type="cellIs" dxfId="16327" priority="250" operator="lessThan">
      <formula>$C$4</formula>
    </cfRule>
  </conditionalFormatting>
  <conditionalFormatting sqref="W11">
    <cfRule type="cellIs" dxfId="16326" priority="251" operator="lessThan">
      <formula>$C$4</formula>
    </cfRule>
  </conditionalFormatting>
  <conditionalFormatting sqref="W12">
    <cfRule type="cellIs" dxfId="16325" priority="252" operator="lessThan">
      <formula>$C$4</formula>
    </cfRule>
  </conditionalFormatting>
  <conditionalFormatting sqref="W13">
    <cfRule type="cellIs" dxfId="16324" priority="253" operator="lessThan">
      <formula>$C$4</formula>
    </cfRule>
  </conditionalFormatting>
  <conditionalFormatting sqref="W14">
    <cfRule type="cellIs" dxfId="16323" priority="254" operator="lessThan">
      <formula>$C$4</formula>
    </cfRule>
  </conditionalFormatting>
  <conditionalFormatting sqref="W15">
    <cfRule type="cellIs" dxfId="16322" priority="255" operator="lessThan">
      <formula>$C$4</formula>
    </cfRule>
  </conditionalFormatting>
  <conditionalFormatting sqref="W16">
    <cfRule type="cellIs" dxfId="16321" priority="256" operator="lessThan">
      <formula>$C$4</formula>
    </cfRule>
  </conditionalFormatting>
  <conditionalFormatting sqref="W17">
    <cfRule type="cellIs" dxfId="16320" priority="257" operator="lessThan">
      <formula>$C$4</formula>
    </cfRule>
  </conditionalFormatting>
  <conditionalFormatting sqref="W18">
    <cfRule type="cellIs" dxfId="16319" priority="258" operator="lessThan">
      <formula>$C$4</formula>
    </cfRule>
  </conditionalFormatting>
  <conditionalFormatting sqref="W19">
    <cfRule type="cellIs" dxfId="16318" priority="259" operator="lessThan">
      <formula>$C$4</formula>
    </cfRule>
  </conditionalFormatting>
  <conditionalFormatting sqref="W20">
    <cfRule type="cellIs" dxfId="16317" priority="260" operator="lessThan">
      <formula>$C$4</formula>
    </cfRule>
  </conditionalFormatting>
  <conditionalFormatting sqref="W21">
    <cfRule type="cellIs" dxfId="16316" priority="261" operator="lessThan">
      <formula>$C$4</formula>
    </cfRule>
  </conditionalFormatting>
  <conditionalFormatting sqref="W22">
    <cfRule type="cellIs" dxfId="16315" priority="262" operator="lessThan">
      <formula>$C$4</formula>
    </cfRule>
  </conditionalFormatting>
  <conditionalFormatting sqref="W23">
    <cfRule type="cellIs" dxfId="16314" priority="263" operator="lessThan">
      <formula>$C$4</formula>
    </cfRule>
  </conditionalFormatting>
  <conditionalFormatting sqref="W24">
    <cfRule type="cellIs" dxfId="16313" priority="264" operator="lessThan">
      <formula>$C$4</formula>
    </cfRule>
  </conditionalFormatting>
  <conditionalFormatting sqref="W25">
    <cfRule type="cellIs" dxfId="16312" priority="265" operator="lessThan">
      <formula>$C$4</formula>
    </cfRule>
  </conditionalFormatting>
  <conditionalFormatting sqref="W26">
    <cfRule type="cellIs" dxfId="16311" priority="266" operator="lessThan">
      <formula>$C$4</formula>
    </cfRule>
  </conditionalFormatting>
  <conditionalFormatting sqref="W27">
    <cfRule type="cellIs" dxfId="16310" priority="267" operator="lessThan">
      <formula>$C$4</formula>
    </cfRule>
  </conditionalFormatting>
  <conditionalFormatting sqref="W28">
    <cfRule type="cellIs" dxfId="16309" priority="268" operator="lessThan">
      <formula>$C$4</formula>
    </cfRule>
  </conditionalFormatting>
  <conditionalFormatting sqref="W29">
    <cfRule type="cellIs" dxfId="16308" priority="269" operator="lessThan">
      <formula>$C$4</formula>
    </cfRule>
  </conditionalFormatting>
  <conditionalFormatting sqref="W30">
    <cfRule type="cellIs" dxfId="16307" priority="270" operator="lessThan">
      <formula>$C$4</formula>
    </cfRule>
  </conditionalFormatting>
  <conditionalFormatting sqref="W31">
    <cfRule type="cellIs" dxfId="16306" priority="271" operator="lessThan">
      <formula>$C$4</formula>
    </cfRule>
  </conditionalFormatting>
  <conditionalFormatting sqref="W32">
    <cfRule type="cellIs" dxfId="16305" priority="272" operator="lessThan">
      <formula>$C$4</formula>
    </cfRule>
  </conditionalFormatting>
  <conditionalFormatting sqref="W33">
    <cfRule type="cellIs" dxfId="16304" priority="273" operator="lessThan">
      <formula>$C$4</formula>
    </cfRule>
  </conditionalFormatting>
  <conditionalFormatting sqref="W34">
    <cfRule type="cellIs" dxfId="16303" priority="274" operator="lessThan">
      <formula>$C$4</formula>
    </cfRule>
  </conditionalFormatting>
  <conditionalFormatting sqref="W35">
    <cfRule type="cellIs" dxfId="16302" priority="275" operator="lessThan">
      <formula>$C$4</formula>
    </cfRule>
  </conditionalFormatting>
  <conditionalFormatting sqref="W36">
    <cfRule type="cellIs" dxfId="16301" priority="276" operator="lessThan">
      <formula>$C$4</formula>
    </cfRule>
  </conditionalFormatting>
  <conditionalFormatting sqref="W37">
    <cfRule type="cellIs" dxfId="16300" priority="277" operator="lessThan">
      <formula>$C$4</formula>
    </cfRule>
  </conditionalFormatting>
  <conditionalFormatting sqref="W38">
    <cfRule type="cellIs" dxfId="16299" priority="278" operator="lessThan">
      <formula>$C$4</formula>
    </cfRule>
  </conditionalFormatting>
  <conditionalFormatting sqref="W39">
    <cfRule type="cellIs" dxfId="16298" priority="279" operator="lessThan">
      <formula>$C$4</formula>
    </cfRule>
  </conditionalFormatting>
  <conditionalFormatting sqref="W40">
    <cfRule type="cellIs" dxfId="16297" priority="280" operator="lessThan">
      <formula>$C$4</formula>
    </cfRule>
  </conditionalFormatting>
  <conditionalFormatting sqref="W41">
    <cfRule type="cellIs" dxfId="16296" priority="281" operator="lessThan">
      <formula>$C$4</formula>
    </cfRule>
  </conditionalFormatting>
  <conditionalFormatting sqref="W42">
    <cfRule type="cellIs" dxfId="16295" priority="282" operator="lessThan">
      <formula>$C$4</formula>
    </cfRule>
  </conditionalFormatting>
  <conditionalFormatting sqref="W43">
    <cfRule type="cellIs" dxfId="16294" priority="283" operator="lessThan">
      <formula>$C$4</formula>
    </cfRule>
  </conditionalFormatting>
  <conditionalFormatting sqref="W44">
    <cfRule type="cellIs" dxfId="16293" priority="284" operator="lessThan">
      <formula>$C$4</formula>
    </cfRule>
  </conditionalFormatting>
  <conditionalFormatting sqref="W45">
    <cfRule type="cellIs" dxfId="16292" priority="285" operator="lessThan">
      <formula>$C$4</formula>
    </cfRule>
  </conditionalFormatting>
  <conditionalFormatting sqref="W46">
    <cfRule type="cellIs" dxfId="16291" priority="286" operator="lessThan">
      <formula>$C$4</formula>
    </cfRule>
  </conditionalFormatting>
  <conditionalFormatting sqref="W47">
    <cfRule type="cellIs" dxfId="16290" priority="287" operator="lessThan">
      <formula>$C$4</formula>
    </cfRule>
  </conditionalFormatting>
  <conditionalFormatting sqref="W48">
    <cfRule type="cellIs" dxfId="16289" priority="288" operator="lessThan">
      <formula>$C$4</formula>
    </cfRule>
  </conditionalFormatting>
  <conditionalFormatting sqref="W49">
    <cfRule type="cellIs" dxfId="16288" priority="289" operator="lessThan">
      <formula>$C$4</formula>
    </cfRule>
  </conditionalFormatting>
  <conditionalFormatting sqref="W50">
    <cfRule type="cellIs" dxfId="16287" priority="290" operator="lessThan">
      <formula>$C$4</formula>
    </cfRule>
  </conditionalFormatting>
  <conditionalFormatting sqref="W51">
    <cfRule type="cellIs" dxfId="16286" priority="291" operator="lessThan">
      <formula>$C$4</formula>
    </cfRule>
  </conditionalFormatting>
  <conditionalFormatting sqref="W52">
    <cfRule type="cellIs" dxfId="16285" priority="292" operator="lessThan">
      <formula>$C$4</formula>
    </cfRule>
  </conditionalFormatting>
  <conditionalFormatting sqref="W53">
    <cfRule type="cellIs" dxfId="16284" priority="293" operator="lessThan">
      <formula>$C$4</formula>
    </cfRule>
  </conditionalFormatting>
  <conditionalFormatting sqref="W54">
    <cfRule type="cellIs" dxfId="16283" priority="294" operator="lessThan">
      <formula>$C$4</formula>
    </cfRule>
  </conditionalFormatting>
  <conditionalFormatting sqref="W55">
    <cfRule type="cellIs" dxfId="16282" priority="295" operator="lessThan">
      <formula>$C$4</formula>
    </cfRule>
  </conditionalFormatting>
  <conditionalFormatting sqref="W56">
    <cfRule type="cellIs" dxfId="16281" priority="296" operator="lessThan">
      <formula>$C$4</formula>
    </cfRule>
  </conditionalFormatting>
  <conditionalFormatting sqref="W57">
    <cfRule type="cellIs" dxfId="16280" priority="297" operator="lessThan">
      <formula>$C$4</formula>
    </cfRule>
  </conditionalFormatting>
  <conditionalFormatting sqref="W58">
    <cfRule type="cellIs" dxfId="16279" priority="298" operator="lessThan">
      <formula>$C$4</formula>
    </cfRule>
  </conditionalFormatting>
  <conditionalFormatting sqref="W59">
    <cfRule type="cellIs" dxfId="16278" priority="299" operator="lessThan">
      <formula>$C$4</formula>
    </cfRule>
  </conditionalFormatting>
  <conditionalFormatting sqref="W60">
    <cfRule type="cellIs" dxfId="16277" priority="300" operator="lessThan">
      <formula>$C$4</formula>
    </cfRule>
  </conditionalFormatting>
  <conditionalFormatting sqref="X11">
    <cfRule type="cellIs" dxfId="16276" priority="301" operator="lessThan">
      <formula>$C$4</formula>
    </cfRule>
  </conditionalFormatting>
  <conditionalFormatting sqref="X12">
    <cfRule type="cellIs" dxfId="16275" priority="302" operator="lessThan">
      <formula>$C$4</formula>
    </cfRule>
  </conditionalFormatting>
  <conditionalFormatting sqref="X13">
    <cfRule type="cellIs" dxfId="16274" priority="303" operator="lessThan">
      <formula>$C$4</formula>
    </cfRule>
  </conditionalFormatting>
  <conditionalFormatting sqref="X14">
    <cfRule type="cellIs" dxfId="16273" priority="304" operator="lessThan">
      <formula>$C$4</formula>
    </cfRule>
  </conditionalFormatting>
  <conditionalFormatting sqref="X15">
    <cfRule type="cellIs" dxfId="16272" priority="305" operator="lessThan">
      <formula>$C$4</formula>
    </cfRule>
  </conditionalFormatting>
  <conditionalFormatting sqref="X16">
    <cfRule type="cellIs" dxfId="16271" priority="306" operator="lessThan">
      <formula>$C$4</formula>
    </cfRule>
  </conditionalFormatting>
  <conditionalFormatting sqref="X17">
    <cfRule type="cellIs" dxfId="16270" priority="307" operator="lessThan">
      <formula>$C$4</formula>
    </cfRule>
  </conditionalFormatting>
  <conditionalFormatting sqref="X18">
    <cfRule type="cellIs" dxfId="16269" priority="308" operator="lessThan">
      <formula>$C$4</formula>
    </cfRule>
  </conditionalFormatting>
  <conditionalFormatting sqref="X19">
    <cfRule type="cellIs" dxfId="16268" priority="309" operator="lessThan">
      <formula>$C$4</formula>
    </cfRule>
  </conditionalFormatting>
  <conditionalFormatting sqref="X20">
    <cfRule type="cellIs" dxfId="16267" priority="310" operator="lessThan">
      <formula>$C$4</formula>
    </cfRule>
  </conditionalFormatting>
  <conditionalFormatting sqref="X21">
    <cfRule type="cellIs" dxfId="16266" priority="311" operator="lessThan">
      <formula>$C$4</formula>
    </cfRule>
  </conditionalFormatting>
  <conditionalFormatting sqref="X22">
    <cfRule type="cellIs" dxfId="16265" priority="312" operator="lessThan">
      <formula>$C$4</formula>
    </cfRule>
  </conditionalFormatting>
  <conditionalFormatting sqref="X23">
    <cfRule type="cellIs" dxfId="16264" priority="313" operator="lessThan">
      <formula>$C$4</formula>
    </cfRule>
  </conditionalFormatting>
  <conditionalFormatting sqref="X24">
    <cfRule type="cellIs" dxfId="16263" priority="314" operator="lessThan">
      <formula>$C$4</formula>
    </cfRule>
  </conditionalFormatting>
  <conditionalFormatting sqref="X25">
    <cfRule type="cellIs" dxfId="16262" priority="315" operator="lessThan">
      <formula>$C$4</formula>
    </cfRule>
  </conditionalFormatting>
  <conditionalFormatting sqref="X26">
    <cfRule type="cellIs" dxfId="16261" priority="316" operator="lessThan">
      <formula>$C$4</formula>
    </cfRule>
  </conditionalFormatting>
  <conditionalFormatting sqref="X27">
    <cfRule type="cellIs" dxfId="16260" priority="317" operator="lessThan">
      <formula>$C$4</formula>
    </cfRule>
  </conditionalFormatting>
  <conditionalFormatting sqref="X28">
    <cfRule type="cellIs" dxfId="16259" priority="318" operator="lessThan">
      <formula>$C$4</formula>
    </cfRule>
  </conditionalFormatting>
  <conditionalFormatting sqref="X29">
    <cfRule type="cellIs" dxfId="16258" priority="319" operator="lessThan">
      <formula>$C$4</formula>
    </cfRule>
  </conditionalFormatting>
  <conditionalFormatting sqref="X30">
    <cfRule type="cellIs" dxfId="16257" priority="320" operator="lessThan">
      <formula>$C$4</formula>
    </cfRule>
  </conditionalFormatting>
  <conditionalFormatting sqref="X31">
    <cfRule type="cellIs" dxfId="16256" priority="321" operator="lessThan">
      <formula>$C$4</formula>
    </cfRule>
  </conditionalFormatting>
  <conditionalFormatting sqref="X32">
    <cfRule type="cellIs" dxfId="16255" priority="322" operator="lessThan">
      <formula>$C$4</formula>
    </cfRule>
  </conditionalFormatting>
  <conditionalFormatting sqref="X33">
    <cfRule type="cellIs" dxfId="16254" priority="323" operator="lessThan">
      <formula>$C$4</formula>
    </cfRule>
  </conditionalFormatting>
  <conditionalFormatting sqref="X34">
    <cfRule type="cellIs" dxfId="16253" priority="324" operator="lessThan">
      <formula>$C$4</formula>
    </cfRule>
  </conditionalFormatting>
  <conditionalFormatting sqref="X35">
    <cfRule type="cellIs" dxfId="16252" priority="325" operator="lessThan">
      <formula>$C$4</formula>
    </cfRule>
  </conditionalFormatting>
  <conditionalFormatting sqref="X36">
    <cfRule type="cellIs" dxfId="16251" priority="326" operator="lessThan">
      <formula>$C$4</formula>
    </cfRule>
  </conditionalFormatting>
  <conditionalFormatting sqref="X37">
    <cfRule type="cellIs" dxfId="16250" priority="327" operator="lessThan">
      <formula>$C$4</formula>
    </cfRule>
  </conditionalFormatting>
  <conditionalFormatting sqref="X38">
    <cfRule type="cellIs" dxfId="16249" priority="328" operator="lessThan">
      <formula>$C$4</formula>
    </cfRule>
  </conditionalFormatting>
  <conditionalFormatting sqref="X39">
    <cfRule type="cellIs" dxfId="16248" priority="329" operator="lessThan">
      <formula>$C$4</formula>
    </cfRule>
  </conditionalFormatting>
  <conditionalFormatting sqref="X40">
    <cfRule type="cellIs" dxfId="16247" priority="330" operator="lessThan">
      <formula>$C$4</formula>
    </cfRule>
  </conditionalFormatting>
  <conditionalFormatting sqref="X41">
    <cfRule type="cellIs" dxfId="16246" priority="331" operator="lessThan">
      <formula>$C$4</formula>
    </cfRule>
  </conditionalFormatting>
  <conditionalFormatting sqref="X42">
    <cfRule type="cellIs" dxfId="16245" priority="332" operator="lessThan">
      <formula>$C$4</formula>
    </cfRule>
  </conditionalFormatting>
  <conditionalFormatting sqref="X43">
    <cfRule type="cellIs" dxfId="16244" priority="333" operator="lessThan">
      <formula>$C$4</formula>
    </cfRule>
  </conditionalFormatting>
  <conditionalFormatting sqref="X44">
    <cfRule type="cellIs" dxfId="16243" priority="334" operator="lessThan">
      <formula>$C$4</formula>
    </cfRule>
  </conditionalFormatting>
  <conditionalFormatting sqref="X45">
    <cfRule type="cellIs" dxfId="16242" priority="335" operator="lessThan">
      <formula>$C$4</formula>
    </cfRule>
  </conditionalFormatting>
  <conditionalFormatting sqref="X46">
    <cfRule type="cellIs" dxfId="16241" priority="336" operator="lessThan">
      <formula>$C$4</formula>
    </cfRule>
  </conditionalFormatting>
  <conditionalFormatting sqref="X47">
    <cfRule type="cellIs" dxfId="16240" priority="337" operator="lessThan">
      <formula>$C$4</formula>
    </cfRule>
  </conditionalFormatting>
  <conditionalFormatting sqref="X48">
    <cfRule type="cellIs" dxfId="16239" priority="338" operator="lessThan">
      <formula>$C$4</formula>
    </cfRule>
  </conditionalFormatting>
  <conditionalFormatting sqref="X49">
    <cfRule type="cellIs" dxfId="16238" priority="339" operator="lessThan">
      <formula>$C$4</formula>
    </cfRule>
  </conditionalFormatting>
  <conditionalFormatting sqref="X50">
    <cfRule type="cellIs" dxfId="16237" priority="340" operator="lessThan">
      <formula>$C$4</formula>
    </cfRule>
  </conditionalFormatting>
  <conditionalFormatting sqref="X51">
    <cfRule type="cellIs" dxfId="16236" priority="341" operator="lessThan">
      <formula>$C$4</formula>
    </cfRule>
  </conditionalFormatting>
  <conditionalFormatting sqref="X52">
    <cfRule type="cellIs" dxfId="16235" priority="342" operator="lessThan">
      <formula>$C$4</formula>
    </cfRule>
  </conditionalFormatting>
  <conditionalFormatting sqref="X53">
    <cfRule type="cellIs" dxfId="16234" priority="343" operator="lessThan">
      <formula>$C$4</formula>
    </cfRule>
  </conditionalFormatting>
  <conditionalFormatting sqref="X54">
    <cfRule type="cellIs" dxfId="16233" priority="344" operator="lessThan">
      <formula>$C$4</formula>
    </cfRule>
  </conditionalFormatting>
  <conditionalFormatting sqref="X55">
    <cfRule type="cellIs" dxfId="16232" priority="345" operator="lessThan">
      <formula>$C$4</formula>
    </cfRule>
  </conditionalFormatting>
  <conditionalFormatting sqref="X56">
    <cfRule type="cellIs" dxfId="16231" priority="346" operator="lessThan">
      <formula>$C$4</formula>
    </cfRule>
  </conditionalFormatting>
  <conditionalFormatting sqref="X57">
    <cfRule type="cellIs" dxfId="16230" priority="347" operator="lessThan">
      <formula>$C$4</formula>
    </cfRule>
  </conditionalFormatting>
  <conditionalFormatting sqref="X58">
    <cfRule type="cellIs" dxfId="16229" priority="348" operator="lessThan">
      <formula>$C$4</formula>
    </cfRule>
  </conditionalFormatting>
  <conditionalFormatting sqref="X59">
    <cfRule type="cellIs" dxfId="16228" priority="349" operator="lessThan">
      <formula>$C$4</formula>
    </cfRule>
  </conditionalFormatting>
  <conditionalFormatting sqref="X60">
    <cfRule type="cellIs" dxfId="16227" priority="350" operator="lessThan">
      <formula>$C$4</formula>
    </cfRule>
  </conditionalFormatting>
  <conditionalFormatting sqref="Y11">
    <cfRule type="cellIs" dxfId="16226" priority="351" operator="lessThan">
      <formula>$C$4</formula>
    </cfRule>
  </conditionalFormatting>
  <conditionalFormatting sqref="Y12">
    <cfRule type="cellIs" dxfId="16225" priority="352" operator="lessThan">
      <formula>$C$4</formula>
    </cfRule>
  </conditionalFormatting>
  <conditionalFormatting sqref="Y13">
    <cfRule type="cellIs" dxfId="16224" priority="353" operator="lessThan">
      <formula>$C$4</formula>
    </cfRule>
  </conditionalFormatting>
  <conditionalFormatting sqref="Y14">
    <cfRule type="cellIs" dxfId="16223" priority="354" operator="lessThan">
      <formula>$C$4</formula>
    </cfRule>
  </conditionalFormatting>
  <conditionalFormatting sqref="Y15">
    <cfRule type="cellIs" dxfId="16222" priority="355" operator="lessThan">
      <formula>$C$4</formula>
    </cfRule>
  </conditionalFormatting>
  <conditionalFormatting sqref="Y16">
    <cfRule type="cellIs" dxfId="16221" priority="356" operator="lessThan">
      <formula>$C$4</formula>
    </cfRule>
  </conditionalFormatting>
  <conditionalFormatting sqref="Y17">
    <cfRule type="cellIs" dxfId="16220" priority="357" operator="lessThan">
      <formula>$C$4</formula>
    </cfRule>
  </conditionalFormatting>
  <conditionalFormatting sqref="Y18">
    <cfRule type="cellIs" dxfId="16219" priority="358" operator="lessThan">
      <formula>$C$4</formula>
    </cfRule>
  </conditionalFormatting>
  <conditionalFormatting sqref="Y19">
    <cfRule type="cellIs" dxfId="16218" priority="359" operator="lessThan">
      <formula>$C$4</formula>
    </cfRule>
  </conditionalFormatting>
  <conditionalFormatting sqref="Y20">
    <cfRule type="cellIs" dxfId="16217" priority="360" operator="lessThan">
      <formula>$C$4</formula>
    </cfRule>
  </conditionalFormatting>
  <conditionalFormatting sqref="Y21">
    <cfRule type="cellIs" dxfId="16216" priority="361" operator="lessThan">
      <formula>$C$4</formula>
    </cfRule>
  </conditionalFormatting>
  <conditionalFormatting sqref="Y22">
    <cfRule type="cellIs" dxfId="16215" priority="362" operator="lessThan">
      <formula>$C$4</formula>
    </cfRule>
  </conditionalFormatting>
  <conditionalFormatting sqref="Y23">
    <cfRule type="cellIs" dxfId="16214" priority="363" operator="lessThan">
      <formula>$C$4</formula>
    </cfRule>
  </conditionalFormatting>
  <conditionalFormatting sqref="Y24">
    <cfRule type="cellIs" dxfId="16213" priority="364" operator="lessThan">
      <formula>$C$4</formula>
    </cfRule>
  </conditionalFormatting>
  <conditionalFormatting sqref="Y25">
    <cfRule type="cellIs" dxfId="16212" priority="365" operator="lessThan">
      <formula>$C$4</formula>
    </cfRule>
  </conditionalFormatting>
  <conditionalFormatting sqref="Y26">
    <cfRule type="cellIs" dxfId="16211" priority="366" operator="lessThan">
      <formula>$C$4</formula>
    </cfRule>
  </conditionalFormatting>
  <conditionalFormatting sqref="Y27">
    <cfRule type="cellIs" dxfId="16210" priority="367" operator="lessThan">
      <formula>$C$4</formula>
    </cfRule>
  </conditionalFormatting>
  <conditionalFormatting sqref="Y28">
    <cfRule type="cellIs" dxfId="16209" priority="368" operator="lessThan">
      <formula>$C$4</formula>
    </cfRule>
  </conditionalFormatting>
  <conditionalFormatting sqref="Y29">
    <cfRule type="cellIs" dxfId="16208" priority="369" operator="lessThan">
      <formula>$C$4</formula>
    </cfRule>
  </conditionalFormatting>
  <conditionalFormatting sqref="Y30">
    <cfRule type="cellIs" dxfId="16207" priority="370" operator="lessThan">
      <formula>$C$4</formula>
    </cfRule>
  </conditionalFormatting>
  <conditionalFormatting sqref="Y31">
    <cfRule type="cellIs" dxfId="16206" priority="371" operator="lessThan">
      <formula>$C$4</formula>
    </cfRule>
  </conditionalFormatting>
  <conditionalFormatting sqref="Y32">
    <cfRule type="cellIs" dxfId="16205" priority="372" operator="lessThan">
      <formula>$C$4</formula>
    </cfRule>
  </conditionalFormatting>
  <conditionalFormatting sqref="Y33">
    <cfRule type="cellIs" dxfId="16204" priority="373" operator="lessThan">
      <formula>$C$4</formula>
    </cfRule>
  </conditionalFormatting>
  <conditionalFormatting sqref="Y34">
    <cfRule type="cellIs" dxfId="16203" priority="374" operator="lessThan">
      <formula>$C$4</formula>
    </cfRule>
  </conditionalFormatting>
  <conditionalFormatting sqref="Y35">
    <cfRule type="cellIs" dxfId="16202" priority="375" operator="lessThan">
      <formula>$C$4</formula>
    </cfRule>
  </conditionalFormatting>
  <conditionalFormatting sqref="Y36">
    <cfRule type="cellIs" dxfId="16201" priority="376" operator="lessThan">
      <formula>$C$4</formula>
    </cfRule>
  </conditionalFormatting>
  <conditionalFormatting sqref="Y37">
    <cfRule type="cellIs" dxfId="16200" priority="377" operator="lessThan">
      <formula>$C$4</formula>
    </cfRule>
  </conditionalFormatting>
  <conditionalFormatting sqref="Y38">
    <cfRule type="cellIs" dxfId="16199" priority="378" operator="lessThan">
      <formula>$C$4</formula>
    </cfRule>
  </conditionalFormatting>
  <conditionalFormatting sqref="Y39">
    <cfRule type="cellIs" dxfId="16198" priority="379" operator="lessThan">
      <formula>$C$4</formula>
    </cfRule>
  </conditionalFormatting>
  <conditionalFormatting sqref="Y40">
    <cfRule type="cellIs" dxfId="16197" priority="380" operator="lessThan">
      <formula>$C$4</formula>
    </cfRule>
  </conditionalFormatting>
  <conditionalFormatting sqref="Y41">
    <cfRule type="cellIs" dxfId="16196" priority="381" operator="lessThan">
      <formula>$C$4</formula>
    </cfRule>
  </conditionalFormatting>
  <conditionalFormatting sqref="Y42">
    <cfRule type="cellIs" dxfId="16195" priority="382" operator="lessThan">
      <formula>$C$4</formula>
    </cfRule>
  </conditionalFormatting>
  <conditionalFormatting sqref="Y43">
    <cfRule type="cellIs" dxfId="16194" priority="383" operator="lessThan">
      <formula>$C$4</formula>
    </cfRule>
  </conditionalFormatting>
  <conditionalFormatting sqref="Y44">
    <cfRule type="cellIs" dxfId="16193" priority="384" operator="lessThan">
      <formula>$C$4</formula>
    </cfRule>
  </conditionalFormatting>
  <conditionalFormatting sqref="Y45">
    <cfRule type="cellIs" dxfId="16192" priority="385" operator="lessThan">
      <formula>$C$4</formula>
    </cfRule>
  </conditionalFormatting>
  <conditionalFormatting sqref="Y46">
    <cfRule type="cellIs" dxfId="16191" priority="386" operator="lessThan">
      <formula>$C$4</formula>
    </cfRule>
  </conditionalFormatting>
  <conditionalFormatting sqref="Y47">
    <cfRule type="cellIs" dxfId="16190" priority="387" operator="lessThan">
      <formula>$C$4</formula>
    </cfRule>
  </conditionalFormatting>
  <conditionalFormatting sqref="Y48">
    <cfRule type="cellIs" dxfId="16189" priority="388" operator="lessThan">
      <formula>$C$4</formula>
    </cfRule>
  </conditionalFormatting>
  <conditionalFormatting sqref="Y49">
    <cfRule type="cellIs" dxfId="16188" priority="389" operator="lessThan">
      <formula>$C$4</formula>
    </cfRule>
  </conditionalFormatting>
  <conditionalFormatting sqref="Y50">
    <cfRule type="cellIs" dxfId="16187" priority="390" operator="lessThan">
      <formula>$C$4</formula>
    </cfRule>
  </conditionalFormatting>
  <conditionalFormatting sqref="Y51">
    <cfRule type="cellIs" dxfId="16186" priority="391" operator="lessThan">
      <formula>$C$4</formula>
    </cfRule>
  </conditionalFormatting>
  <conditionalFormatting sqref="Y52">
    <cfRule type="cellIs" dxfId="16185" priority="392" operator="lessThan">
      <formula>$C$4</formula>
    </cfRule>
  </conditionalFormatting>
  <conditionalFormatting sqref="Y53">
    <cfRule type="cellIs" dxfId="16184" priority="393" operator="lessThan">
      <formula>$C$4</formula>
    </cfRule>
  </conditionalFormatting>
  <conditionalFormatting sqref="Y54">
    <cfRule type="cellIs" dxfId="16183" priority="394" operator="lessThan">
      <formula>$C$4</formula>
    </cfRule>
  </conditionalFormatting>
  <conditionalFormatting sqref="Y55">
    <cfRule type="cellIs" dxfId="16182" priority="395" operator="lessThan">
      <formula>$C$4</formula>
    </cfRule>
  </conditionalFormatting>
  <conditionalFormatting sqref="Y56">
    <cfRule type="cellIs" dxfId="16181" priority="396" operator="lessThan">
      <formula>$C$4</formula>
    </cfRule>
  </conditionalFormatting>
  <conditionalFormatting sqref="Y57">
    <cfRule type="cellIs" dxfId="16180" priority="397" operator="lessThan">
      <formula>$C$4</formula>
    </cfRule>
  </conditionalFormatting>
  <conditionalFormatting sqref="Y58">
    <cfRule type="cellIs" dxfId="16179" priority="398" operator="lessThan">
      <formula>$C$4</formula>
    </cfRule>
  </conditionalFormatting>
  <conditionalFormatting sqref="Y59">
    <cfRule type="cellIs" dxfId="16178" priority="399" operator="lessThan">
      <formula>$C$4</formula>
    </cfRule>
  </conditionalFormatting>
  <conditionalFormatting sqref="Y60">
    <cfRule type="cellIs" dxfId="16177" priority="400" operator="lessThan">
      <formula>$C$4</formula>
    </cfRule>
  </conditionalFormatting>
  <conditionalFormatting sqref="Z11">
    <cfRule type="cellIs" dxfId="16176" priority="401" operator="lessThan">
      <formula>$C$4</formula>
    </cfRule>
  </conditionalFormatting>
  <conditionalFormatting sqref="Z12">
    <cfRule type="cellIs" dxfId="16175" priority="402" operator="lessThan">
      <formula>$C$4</formula>
    </cfRule>
  </conditionalFormatting>
  <conditionalFormatting sqref="Z13">
    <cfRule type="cellIs" dxfId="16174" priority="403" operator="lessThan">
      <formula>$C$4</formula>
    </cfRule>
  </conditionalFormatting>
  <conditionalFormatting sqref="Z14">
    <cfRule type="cellIs" dxfId="16173" priority="404" operator="lessThan">
      <formula>$C$4</formula>
    </cfRule>
  </conditionalFormatting>
  <conditionalFormatting sqref="Z15">
    <cfRule type="cellIs" dxfId="16172" priority="405" operator="lessThan">
      <formula>$C$4</formula>
    </cfRule>
  </conditionalFormatting>
  <conditionalFormatting sqref="Z16">
    <cfRule type="cellIs" dxfId="16171" priority="406" operator="lessThan">
      <formula>$C$4</formula>
    </cfRule>
  </conditionalFormatting>
  <conditionalFormatting sqref="Z17">
    <cfRule type="cellIs" dxfId="16170" priority="407" operator="lessThan">
      <formula>$C$4</formula>
    </cfRule>
  </conditionalFormatting>
  <conditionalFormatting sqref="Z18">
    <cfRule type="cellIs" dxfId="16169" priority="408" operator="lessThan">
      <formula>$C$4</formula>
    </cfRule>
  </conditionalFormatting>
  <conditionalFormatting sqref="Z19">
    <cfRule type="cellIs" dxfId="16168" priority="409" operator="lessThan">
      <formula>$C$4</formula>
    </cfRule>
  </conditionalFormatting>
  <conditionalFormatting sqref="Z20">
    <cfRule type="cellIs" dxfId="16167" priority="410" operator="lessThan">
      <formula>$C$4</formula>
    </cfRule>
  </conditionalFormatting>
  <conditionalFormatting sqref="Z21">
    <cfRule type="cellIs" dxfId="16166" priority="411" operator="lessThan">
      <formula>$C$4</formula>
    </cfRule>
  </conditionalFormatting>
  <conditionalFormatting sqref="Z22">
    <cfRule type="cellIs" dxfId="16165" priority="412" operator="lessThan">
      <formula>$C$4</formula>
    </cfRule>
  </conditionalFormatting>
  <conditionalFormatting sqref="Z23">
    <cfRule type="cellIs" dxfId="16164" priority="413" operator="lessThan">
      <formula>$C$4</formula>
    </cfRule>
  </conditionalFormatting>
  <conditionalFormatting sqref="Z24">
    <cfRule type="cellIs" dxfId="16163" priority="414" operator="lessThan">
      <formula>$C$4</formula>
    </cfRule>
  </conditionalFormatting>
  <conditionalFormatting sqref="Z25">
    <cfRule type="cellIs" dxfId="16162" priority="415" operator="lessThan">
      <formula>$C$4</formula>
    </cfRule>
  </conditionalFormatting>
  <conditionalFormatting sqref="Z26">
    <cfRule type="cellIs" dxfId="16161" priority="416" operator="lessThan">
      <formula>$C$4</formula>
    </cfRule>
  </conditionalFormatting>
  <conditionalFormatting sqref="Z27">
    <cfRule type="cellIs" dxfId="16160" priority="417" operator="lessThan">
      <formula>$C$4</formula>
    </cfRule>
  </conditionalFormatting>
  <conditionalFormatting sqref="Z28">
    <cfRule type="cellIs" dxfId="16159" priority="418" operator="lessThan">
      <formula>$C$4</formula>
    </cfRule>
  </conditionalFormatting>
  <conditionalFormatting sqref="Z29">
    <cfRule type="cellIs" dxfId="16158" priority="419" operator="lessThan">
      <formula>$C$4</formula>
    </cfRule>
  </conditionalFormatting>
  <conditionalFormatting sqref="Z30">
    <cfRule type="cellIs" dxfId="16157" priority="420" operator="lessThan">
      <formula>$C$4</formula>
    </cfRule>
  </conditionalFormatting>
  <conditionalFormatting sqref="Z31">
    <cfRule type="cellIs" dxfId="16156" priority="421" operator="lessThan">
      <formula>$C$4</formula>
    </cfRule>
  </conditionalFormatting>
  <conditionalFormatting sqref="Z32">
    <cfRule type="cellIs" dxfId="16155" priority="422" operator="lessThan">
      <formula>$C$4</formula>
    </cfRule>
  </conditionalFormatting>
  <conditionalFormatting sqref="Z33">
    <cfRule type="cellIs" dxfId="16154" priority="423" operator="lessThan">
      <formula>$C$4</formula>
    </cfRule>
  </conditionalFormatting>
  <conditionalFormatting sqref="Z34">
    <cfRule type="cellIs" dxfId="16153" priority="424" operator="lessThan">
      <formula>$C$4</formula>
    </cfRule>
  </conditionalFormatting>
  <conditionalFormatting sqref="Z35">
    <cfRule type="cellIs" dxfId="16152" priority="425" operator="lessThan">
      <formula>$C$4</formula>
    </cfRule>
  </conditionalFormatting>
  <conditionalFormatting sqref="Z36">
    <cfRule type="cellIs" dxfId="16151" priority="426" operator="lessThan">
      <formula>$C$4</formula>
    </cfRule>
  </conditionalFormatting>
  <conditionalFormatting sqref="Z37">
    <cfRule type="cellIs" dxfId="16150" priority="427" operator="lessThan">
      <formula>$C$4</formula>
    </cfRule>
  </conditionalFormatting>
  <conditionalFormatting sqref="Z38">
    <cfRule type="cellIs" dxfId="16149" priority="428" operator="lessThan">
      <formula>$C$4</formula>
    </cfRule>
  </conditionalFormatting>
  <conditionalFormatting sqref="Z39">
    <cfRule type="cellIs" dxfId="16148" priority="429" operator="lessThan">
      <formula>$C$4</formula>
    </cfRule>
  </conditionalFormatting>
  <conditionalFormatting sqref="Z40">
    <cfRule type="cellIs" dxfId="16147" priority="430" operator="lessThan">
      <formula>$C$4</formula>
    </cfRule>
  </conditionalFormatting>
  <conditionalFormatting sqref="Z41">
    <cfRule type="cellIs" dxfId="16146" priority="431" operator="lessThan">
      <formula>$C$4</formula>
    </cfRule>
  </conditionalFormatting>
  <conditionalFormatting sqref="Z42">
    <cfRule type="cellIs" dxfId="16145" priority="432" operator="lessThan">
      <formula>$C$4</formula>
    </cfRule>
  </conditionalFormatting>
  <conditionalFormatting sqref="Z43">
    <cfRule type="cellIs" dxfId="16144" priority="433" operator="lessThan">
      <formula>$C$4</formula>
    </cfRule>
  </conditionalFormatting>
  <conditionalFormatting sqref="Z44">
    <cfRule type="cellIs" dxfId="16143" priority="434" operator="lessThan">
      <formula>$C$4</formula>
    </cfRule>
  </conditionalFormatting>
  <conditionalFormatting sqref="Z45">
    <cfRule type="cellIs" dxfId="16142" priority="435" operator="lessThan">
      <formula>$C$4</formula>
    </cfRule>
  </conditionalFormatting>
  <conditionalFormatting sqref="Z46">
    <cfRule type="cellIs" dxfId="16141" priority="436" operator="lessThan">
      <formula>$C$4</formula>
    </cfRule>
  </conditionalFormatting>
  <conditionalFormatting sqref="Z47">
    <cfRule type="cellIs" dxfId="16140" priority="437" operator="lessThan">
      <formula>$C$4</formula>
    </cfRule>
  </conditionalFormatting>
  <conditionalFormatting sqref="Z48">
    <cfRule type="cellIs" dxfId="16139" priority="438" operator="lessThan">
      <formula>$C$4</formula>
    </cfRule>
  </conditionalFormatting>
  <conditionalFormatting sqref="Z49">
    <cfRule type="cellIs" dxfId="16138" priority="439" operator="lessThan">
      <formula>$C$4</formula>
    </cfRule>
  </conditionalFormatting>
  <conditionalFormatting sqref="Z50">
    <cfRule type="cellIs" dxfId="16137" priority="440" operator="lessThan">
      <formula>$C$4</formula>
    </cfRule>
  </conditionalFormatting>
  <conditionalFormatting sqref="Z51">
    <cfRule type="cellIs" dxfId="16136" priority="441" operator="lessThan">
      <formula>$C$4</formula>
    </cfRule>
  </conditionalFormatting>
  <conditionalFormatting sqref="Z52">
    <cfRule type="cellIs" dxfId="16135" priority="442" operator="lessThan">
      <formula>$C$4</formula>
    </cfRule>
  </conditionalFormatting>
  <conditionalFormatting sqref="Z53">
    <cfRule type="cellIs" dxfId="16134" priority="443" operator="lessThan">
      <formula>$C$4</formula>
    </cfRule>
  </conditionalFormatting>
  <conditionalFormatting sqref="Z54">
    <cfRule type="cellIs" dxfId="16133" priority="444" operator="lessThan">
      <formula>$C$4</formula>
    </cfRule>
  </conditionalFormatting>
  <conditionalFormatting sqref="Z55">
    <cfRule type="cellIs" dxfId="16132" priority="445" operator="lessThan">
      <formula>$C$4</formula>
    </cfRule>
  </conditionalFormatting>
  <conditionalFormatting sqref="Z56">
    <cfRule type="cellIs" dxfId="16131" priority="446" operator="lessThan">
      <formula>$C$4</formula>
    </cfRule>
  </conditionalFormatting>
  <conditionalFormatting sqref="Z57">
    <cfRule type="cellIs" dxfId="16130" priority="447" operator="lessThan">
      <formula>$C$4</formula>
    </cfRule>
  </conditionalFormatting>
  <conditionalFormatting sqref="Z58">
    <cfRule type="cellIs" dxfId="16129" priority="448" operator="lessThan">
      <formula>$C$4</formula>
    </cfRule>
  </conditionalFormatting>
  <conditionalFormatting sqref="Z59">
    <cfRule type="cellIs" dxfId="16128" priority="449" operator="lessThan">
      <formula>$C$4</formula>
    </cfRule>
  </conditionalFormatting>
  <conditionalFormatting sqref="Z60">
    <cfRule type="cellIs" dxfId="16127" priority="450" operator="lessThan">
      <formula>$C$4</formula>
    </cfRule>
  </conditionalFormatting>
  <conditionalFormatting sqref="AA11">
    <cfRule type="cellIs" dxfId="16126" priority="451" operator="lessThan">
      <formula>$C$4</formula>
    </cfRule>
  </conditionalFormatting>
  <conditionalFormatting sqref="AA12">
    <cfRule type="cellIs" dxfId="16125" priority="452" operator="lessThan">
      <formula>$C$4</formula>
    </cfRule>
  </conditionalFormatting>
  <conditionalFormatting sqref="AA13">
    <cfRule type="cellIs" dxfId="16124" priority="453" operator="lessThan">
      <formula>$C$4</formula>
    </cfRule>
  </conditionalFormatting>
  <conditionalFormatting sqref="AA14">
    <cfRule type="cellIs" dxfId="16123" priority="454" operator="lessThan">
      <formula>$C$4</formula>
    </cfRule>
  </conditionalFormatting>
  <conditionalFormatting sqref="AA15">
    <cfRule type="cellIs" dxfId="16122" priority="455" operator="lessThan">
      <formula>$C$4</formula>
    </cfRule>
  </conditionalFormatting>
  <conditionalFormatting sqref="AA16">
    <cfRule type="cellIs" dxfId="16121" priority="456" operator="lessThan">
      <formula>$C$4</formula>
    </cfRule>
  </conditionalFormatting>
  <conditionalFormatting sqref="AA17">
    <cfRule type="cellIs" dxfId="16120" priority="457" operator="lessThan">
      <formula>$C$4</formula>
    </cfRule>
  </conditionalFormatting>
  <conditionalFormatting sqref="AA18">
    <cfRule type="cellIs" dxfId="16119" priority="458" operator="lessThan">
      <formula>$C$4</formula>
    </cfRule>
  </conditionalFormatting>
  <conditionalFormatting sqref="AA19">
    <cfRule type="cellIs" dxfId="16118" priority="459" operator="lessThan">
      <formula>$C$4</formula>
    </cfRule>
  </conditionalFormatting>
  <conditionalFormatting sqref="AA20">
    <cfRule type="cellIs" dxfId="16117" priority="460" operator="lessThan">
      <formula>$C$4</formula>
    </cfRule>
  </conditionalFormatting>
  <conditionalFormatting sqref="AA21">
    <cfRule type="cellIs" dxfId="16116" priority="461" operator="lessThan">
      <formula>$C$4</formula>
    </cfRule>
  </conditionalFormatting>
  <conditionalFormatting sqref="AA22">
    <cfRule type="cellIs" dxfId="16115" priority="462" operator="lessThan">
      <formula>$C$4</formula>
    </cfRule>
  </conditionalFormatting>
  <conditionalFormatting sqref="AA23">
    <cfRule type="cellIs" dxfId="16114" priority="463" operator="lessThan">
      <formula>$C$4</formula>
    </cfRule>
  </conditionalFormatting>
  <conditionalFormatting sqref="AA24">
    <cfRule type="cellIs" dxfId="16113" priority="464" operator="lessThan">
      <formula>$C$4</formula>
    </cfRule>
  </conditionalFormatting>
  <conditionalFormatting sqref="AA25">
    <cfRule type="cellIs" dxfId="16112" priority="465" operator="lessThan">
      <formula>$C$4</formula>
    </cfRule>
  </conditionalFormatting>
  <conditionalFormatting sqref="AA26">
    <cfRule type="cellIs" dxfId="16111" priority="466" operator="lessThan">
      <formula>$C$4</formula>
    </cfRule>
  </conditionalFormatting>
  <conditionalFormatting sqref="AA27">
    <cfRule type="cellIs" dxfId="16110" priority="467" operator="lessThan">
      <formula>$C$4</formula>
    </cfRule>
  </conditionalFormatting>
  <conditionalFormatting sqref="AA28">
    <cfRule type="cellIs" dxfId="16109" priority="468" operator="lessThan">
      <formula>$C$4</formula>
    </cfRule>
  </conditionalFormatting>
  <conditionalFormatting sqref="AA29">
    <cfRule type="cellIs" dxfId="16108" priority="469" operator="lessThan">
      <formula>$C$4</formula>
    </cfRule>
  </conditionalFormatting>
  <conditionalFormatting sqref="AA30">
    <cfRule type="cellIs" dxfId="16107" priority="470" operator="lessThan">
      <formula>$C$4</formula>
    </cfRule>
  </conditionalFormatting>
  <conditionalFormatting sqref="AA31">
    <cfRule type="cellIs" dxfId="16106" priority="471" operator="lessThan">
      <formula>$C$4</formula>
    </cfRule>
  </conditionalFormatting>
  <conditionalFormatting sqref="AA32">
    <cfRule type="cellIs" dxfId="16105" priority="472" operator="lessThan">
      <formula>$C$4</formula>
    </cfRule>
  </conditionalFormatting>
  <conditionalFormatting sqref="AA33">
    <cfRule type="cellIs" dxfId="16104" priority="473" operator="lessThan">
      <formula>$C$4</formula>
    </cfRule>
  </conditionalFormatting>
  <conditionalFormatting sqref="AA34">
    <cfRule type="cellIs" dxfId="16103" priority="474" operator="lessThan">
      <formula>$C$4</formula>
    </cfRule>
  </conditionalFormatting>
  <conditionalFormatting sqref="AA35">
    <cfRule type="cellIs" dxfId="16102" priority="475" operator="lessThan">
      <formula>$C$4</formula>
    </cfRule>
  </conditionalFormatting>
  <conditionalFormatting sqref="AA36">
    <cfRule type="cellIs" dxfId="16101" priority="476" operator="lessThan">
      <formula>$C$4</formula>
    </cfRule>
  </conditionalFormatting>
  <conditionalFormatting sqref="AA37">
    <cfRule type="cellIs" dxfId="16100" priority="477" operator="lessThan">
      <formula>$C$4</formula>
    </cfRule>
  </conditionalFormatting>
  <conditionalFormatting sqref="AA38">
    <cfRule type="cellIs" dxfId="16099" priority="478" operator="lessThan">
      <formula>$C$4</formula>
    </cfRule>
  </conditionalFormatting>
  <conditionalFormatting sqref="AA39">
    <cfRule type="cellIs" dxfId="16098" priority="479" operator="lessThan">
      <formula>$C$4</formula>
    </cfRule>
  </conditionalFormatting>
  <conditionalFormatting sqref="AA40">
    <cfRule type="cellIs" dxfId="16097" priority="480" operator="lessThan">
      <formula>$C$4</formula>
    </cfRule>
  </conditionalFormatting>
  <conditionalFormatting sqref="AA41">
    <cfRule type="cellIs" dxfId="16096" priority="481" operator="lessThan">
      <formula>$C$4</formula>
    </cfRule>
  </conditionalFormatting>
  <conditionalFormatting sqref="AA42">
    <cfRule type="cellIs" dxfId="16095" priority="482" operator="lessThan">
      <formula>$C$4</formula>
    </cfRule>
  </conditionalFormatting>
  <conditionalFormatting sqref="AA43">
    <cfRule type="cellIs" dxfId="16094" priority="483" operator="lessThan">
      <formula>$C$4</formula>
    </cfRule>
  </conditionalFormatting>
  <conditionalFormatting sqref="AA44">
    <cfRule type="cellIs" dxfId="16093" priority="484" operator="lessThan">
      <formula>$C$4</formula>
    </cfRule>
  </conditionalFormatting>
  <conditionalFormatting sqref="AA45">
    <cfRule type="cellIs" dxfId="16092" priority="485" operator="lessThan">
      <formula>$C$4</formula>
    </cfRule>
  </conditionalFormatting>
  <conditionalFormatting sqref="AA46">
    <cfRule type="cellIs" dxfId="16091" priority="486" operator="lessThan">
      <formula>$C$4</formula>
    </cfRule>
  </conditionalFormatting>
  <conditionalFormatting sqref="AA47">
    <cfRule type="cellIs" dxfId="16090" priority="487" operator="lessThan">
      <formula>$C$4</formula>
    </cfRule>
  </conditionalFormatting>
  <conditionalFormatting sqref="AA48">
    <cfRule type="cellIs" dxfId="16089" priority="488" operator="lessThan">
      <formula>$C$4</formula>
    </cfRule>
  </conditionalFormatting>
  <conditionalFormatting sqref="AA49">
    <cfRule type="cellIs" dxfId="16088" priority="489" operator="lessThan">
      <formula>$C$4</formula>
    </cfRule>
  </conditionalFormatting>
  <conditionalFormatting sqref="AA50">
    <cfRule type="cellIs" dxfId="16087" priority="490" operator="lessThan">
      <formula>$C$4</formula>
    </cfRule>
  </conditionalFormatting>
  <conditionalFormatting sqref="AA51">
    <cfRule type="cellIs" dxfId="16086" priority="491" operator="lessThan">
      <formula>$C$4</formula>
    </cfRule>
  </conditionalFormatting>
  <conditionalFormatting sqref="AA52">
    <cfRule type="cellIs" dxfId="16085" priority="492" operator="lessThan">
      <formula>$C$4</formula>
    </cfRule>
  </conditionalFormatting>
  <conditionalFormatting sqref="AA53">
    <cfRule type="cellIs" dxfId="16084" priority="493" operator="lessThan">
      <formula>$C$4</formula>
    </cfRule>
  </conditionalFormatting>
  <conditionalFormatting sqref="AA54">
    <cfRule type="cellIs" dxfId="16083" priority="494" operator="lessThan">
      <formula>$C$4</formula>
    </cfRule>
  </conditionalFormatting>
  <conditionalFormatting sqref="AA55">
    <cfRule type="cellIs" dxfId="16082" priority="495" operator="lessThan">
      <formula>$C$4</formula>
    </cfRule>
  </conditionalFormatting>
  <conditionalFormatting sqref="AA56">
    <cfRule type="cellIs" dxfId="16081" priority="496" operator="lessThan">
      <formula>$C$4</formula>
    </cfRule>
  </conditionalFormatting>
  <conditionalFormatting sqref="AA57">
    <cfRule type="cellIs" dxfId="16080" priority="497" operator="lessThan">
      <formula>$C$4</formula>
    </cfRule>
  </conditionalFormatting>
  <conditionalFormatting sqref="AA58">
    <cfRule type="cellIs" dxfId="16079" priority="498" operator="lessThan">
      <formula>$C$4</formula>
    </cfRule>
  </conditionalFormatting>
  <conditionalFormatting sqref="AA59">
    <cfRule type="cellIs" dxfId="16078" priority="499" operator="lessThan">
      <formula>$C$4</formula>
    </cfRule>
  </conditionalFormatting>
  <conditionalFormatting sqref="AA60">
    <cfRule type="cellIs" dxfId="16077" priority="500" operator="lessThan">
      <formula>$C$4</formula>
    </cfRule>
  </conditionalFormatting>
  <conditionalFormatting sqref="AB11">
    <cfRule type="cellIs" dxfId="16076" priority="501" operator="lessThan">
      <formula>$C$4</formula>
    </cfRule>
  </conditionalFormatting>
  <conditionalFormatting sqref="AB12">
    <cfRule type="cellIs" dxfId="16075" priority="502" operator="lessThan">
      <formula>$C$4</formula>
    </cfRule>
  </conditionalFormatting>
  <conditionalFormatting sqref="AB13">
    <cfRule type="cellIs" dxfId="16074" priority="503" operator="lessThan">
      <formula>$C$4</formula>
    </cfRule>
  </conditionalFormatting>
  <conditionalFormatting sqref="AB14">
    <cfRule type="cellIs" dxfId="16073" priority="504" operator="lessThan">
      <formula>$C$4</formula>
    </cfRule>
  </conditionalFormatting>
  <conditionalFormatting sqref="AB15">
    <cfRule type="cellIs" dxfId="16072" priority="505" operator="lessThan">
      <formula>$C$4</formula>
    </cfRule>
  </conditionalFormatting>
  <conditionalFormatting sqref="AB16">
    <cfRule type="cellIs" dxfId="16071" priority="506" operator="lessThan">
      <formula>$C$4</formula>
    </cfRule>
  </conditionalFormatting>
  <conditionalFormatting sqref="AB17">
    <cfRule type="cellIs" dxfId="16070" priority="507" operator="lessThan">
      <formula>$C$4</formula>
    </cfRule>
  </conditionalFormatting>
  <conditionalFormatting sqref="AB18">
    <cfRule type="cellIs" dxfId="16069" priority="508" operator="lessThan">
      <formula>$C$4</formula>
    </cfRule>
  </conditionalFormatting>
  <conditionalFormatting sqref="AB19">
    <cfRule type="cellIs" dxfId="16068" priority="509" operator="lessThan">
      <formula>$C$4</formula>
    </cfRule>
  </conditionalFormatting>
  <conditionalFormatting sqref="AB20">
    <cfRule type="cellIs" dxfId="16067" priority="510" operator="lessThan">
      <formula>$C$4</formula>
    </cfRule>
  </conditionalFormatting>
  <conditionalFormatting sqref="AB21">
    <cfRule type="cellIs" dxfId="16066" priority="511" operator="lessThan">
      <formula>$C$4</formula>
    </cfRule>
  </conditionalFormatting>
  <conditionalFormatting sqref="AB22">
    <cfRule type="cellIs" dxfId="16065" priority="512" operator="lessThan">
      <formula>$C$4</formula>
    </cfRule>
  </conditionalFormatting>
  <conditionalFormatting sqref="AB23">
    <cfRule type="cellIs" dxfId="16064" priority="513" operator="lessThan">
      <formula>$C$4</formula>
    </cfRule>
  </conditionalFormatting>
  <conditionalFormatting sqref="AB24">
    <cfRule type="cellIs" dxfId="16063" priority="514" operator="lessThan">
      <formula>$C$4</formula>
    </cfRule>
  </conditionalFormatting>
  <conditionalFormatting sqref="AB25">
    <cfRule type="cellIs" dxfId="16062" priority="515" operator="lessThan">
      <formula>$C$4</formula>
    </cfRule>
  </conditionalFormatting>
  <conditionalFormatting sqref="AB26">
    <cfRule type="cellIs" dxfId="16061" priority="516" operator="lessThan">
      <formula>$C$4</formula>
    </cfRule>
  </conditionalFormatting>
  <conditionalFormatting sqref="AB27">
    <cfRule type="cellIs" dxfId="16060" priority="517" operator="lessThan">
      <formula>$C$4</formula>
    </cfRule>
  </conditionalFormatting>
  <conditionalFormatting sqref="AB28">
    <cfRule type="cellIs" dxfId="16059" priority="518" operator="lessThan">
      <formula>$C$4</formula>
    </cfRule>
  </conditionalFormatting>
  <conditionalFormatting sqref="AB29">
    <cfRule type="cellIs" dxfId="16058" priority="519" operator="lessThan">
      <formula>$C$4</formula>
    </cfRule>
  </conditionalFormatting>
  <conditionalFormatting sqref="AB30">
    <cfRule type="cellIs" dxfId="16057" priority="520" operator="lessThan">
      <formula>$C$4</formula>
    </cfRule>
  </conditionalFormatting>
  <conditionalFormatting sqref="AB31">
    <cfRule type="cellIs" dxfId="16056" priority="521" operator="lessThan">
      <formula>$C$4</formula>
    </cfRule>
  </conditionalFormatting>
  <conditionalFormatting sqref="AB32">
    <cfRule type="cellIs" dxfId="16055" priority="522" operator="lessThan">
      <formula>$C$4</formula>
    </cfRule>
  </conditionalFormatting>
  <conditionalFormatting sqref="AB33">
    <cfRule type="cellIs" dxfId="16054" priority="523" operator="lessThan">
      <formula>$C$4</formula>
    </cfRule>
  </conditionalFormatting>
  <conditionalFormatting sqref="AB34">
    <cfRule type="cellIs" dxfId="16053" priority="524" operator="lessThan">
      <formula>$C$4</formula>
    </cfRule>
  </conditionalFormatting>
  <conditionalFormatting sqref="AB35">
    <cfRule type="cellIs" dxfId="16052" priority="525" operator="lessThan">
      <formula>$C$4</formula>
    </cfRule>
  </conditionalFormatting>
  <conditionalFormatting sqref="AB36">
    <cfRule type="cellIs" dxfId="16051" priority="526" operator="lessThan">
      <formula>$C$4</formula>
    </cfRule>
  </conditionalFormatting>
  <conditionalFormatting sqref="AB37">
    <cfRule type="cellIs" dxfId="16050" priority="527" operator="lessThan">
      <formula>$C$4</formula>
    </cfRule>
  </conditionalFormatting>
  <conditionalFormatting sqref="AB38">
    <cfRule type="cellIs" dxfId="16049" priority="528" operator="lessThan">
      <formula>$C$4</formula>
    </cfRule>
  </conditionalFormatting>
  <conditionalFormatting sqref="AB39">
    <cfRule type="cellIs" dxfId="16048" priority="529" operator="lessThan">
      <formula>$C$4</formula>
    </cfRule>
  </conditionalFormatting>
  <conditionalFormatting sqref="AB40">
    <cfRule type="cellIs" dxfId="16047" priority="530" operator="lessThan">
      <formula>$C$4</formula>
    </cfRule>
  </conditionalFormatting>
  <conditionalFormatting sqref="AB41">
    <cfRule type="cellIs" dxfId="16046" priority="531" operator="lessThan">
      <formula>$C$4</formula>
    </cfRule>
  </conditionalFormatting>
  <conditionalFormatting sqref="AB42">
    <cfRule type="cellIs" dxfId="16045" priority="532" operator="lessThan">
      <formula>$C$4</formula>
    </cfRule>
  </conditionalFormatting>
  <conditionalFormatting sqref="AB43">
    <cfRule type="cellIs" dxfId="16044" priority="533" operator="lessThan">
      <formula>$C$4</formula>
    </cfRule>
  </conditionalFormatting>
  <conditionalFormatting sqref="AB44">
    <cfRule type="cellIs" dxfId="16043" priority="534" operator="lessThan">
      <formula>$C$4</formula>
    </cfRule>
  </conditionalFormatting>
  <conditionalFormatting sqref="AB45">
    <cfRule type="cellIs" dxfId="16042" priority="535" operator="lessThan">
      <formula>$C$4</formula>
    </cfRule>
  </conditionalFormatting>
  <conditionalFormatting sqref="AB46">
    <cfRule type="cellIs" dxfId="16041" priority="536" operator="lessThan">
      <formula>$C$4</formula>
    </cfRule>
  </conditionalFormatting>
  <conditionalFormatting sqref="AB47">
    <cfRule type="cellIs" dxfId="16040" priority="537" operator="lessThan">
      <formula>$C$4</formula>
    </cfRule>
  </conditionalFormatting>
  <conditionalFormatting sqref="AB48">
    <cfRule type="cellIs" dxfId="16039" priority="538" operator="lessThan">
      <formula>$C$4</formula>
    </cfRule>
  </conditionalFormatting>
  <conditionalFormatting sqref="AB49">
    <cfRule type="cellIs" dxfId="16038" priority="539" operator="lessThan">
      <formula>$C$4</formula>
    </cfRule>
  </conditionalFormatting>
  <conditionalFormatting sqref="AB50">
    <cfRule type="cellIs" dxfId="16037" priority="540" operator="lessThan">
      <formula>$C$4</formula>
    </cfRule>
  </conditionalFormatting>
  <conditionalFormatting sqref="AB51">
    <cfRule type="cellIs" dxfId="16036" priority="541" operator="lessThan">
      <formula>$C$4</formula>
    </cfRule>
  </conditionalFormatting>
  <conditionalFormatting sqref="AB52">
    <cfRule type="cellIs" dxfId="16035" priority="542" operator="lessThan">
      <formula>$C$4</formula>
    </cfRule>
  </conditionalFormatting>
  <conditionalFormatting sqref="AB53">
    <cfRule type="cellIs" dxfId="16034" priority="543" operator="lessThan">
      <formula>$C$4</formula>
    </cfRule>
  </conditionalFormatting>
  <conditionalFormatting sqref="AB54">
    <cfRule type="cellIs" dxfId="16033" priority="544" operator="lessThan">
      <formula>$C$4</formula>
    </cfRule>
  </conditionalFormatting>
  <conditionalFormatting sqref="AB55">
    <cfRule type="cellIs" dxfId="16032" priority="545" operator="lessThan">
      <formula>$C$4</formula>
    </cfRule>
  </conditionalFormatting>
  <conditionalFormatting sqref="AB56">
    <cfRule type="cellIs" dxfId="16031" priority="546" operator="lessThan">
      <formula>$C$4</formula>
    </cfRule>
  </conditionalFormatting>
  <conditionalFormatting sqref="AB57">
    <cfRule type="cellIs" dxfId="16030" priority="547" operator="lessThan">
      <formula>$C$4</formula>
    </cfRule>
  </conditionalFormatting>
  <conditionalFormatting sqref="AB58">
    <cfRule type="cellIs" dxfId="16029" priority="548" operator="lessThan">
      <formula>$C$4</formula>
    </cfRule>
  </conditionalFormatting>
  <conditionalFormatting sqref="AB59">
    <cfRule type="cellIs" dxfId="16028" priority="549" operator="lessThan">
      <formula>$C$4</formula>
    </cfRule>
  </conditionalFormatting>
  <conditionalFormatting sqref="AB60">
    <cfRule type="cellIs" dxfId="16027" priority="550" operator="lessThan">
      <formula>$C$4</formula>
    </cfRule>
  </conditionalFormatting>
  <conditionalFormatting sqref="AC11">
    <cfRule type="cellIs" dxfId="16026" priority="551" operator="lessThan">
      <formula>$C$4</formula>
    </cfRule>
  </conditionalFormatting>
  <conditionalFormatting sqref="AC12">
    <cfRule type="cellIs" dxfId="16025" priority="552" operator="lessThan">
      <formula>$C$4</formula>
    </cfRule>
  </conditionalFormatting>
  <conditionalFormatting sqref="AC13">
    <cfRule type="cellIs" dxfId="16024" priority="553" operator="lessThan">
      <formula>$C$4</formula>
    </cfRule>
  </conditionalFormatting>
  <conditionalFormatting sqref="AC14">
    <cfRule type="cellIs" dxfId="16023" priority="554" operator="lessThan">
      <formula>$C$4</formula>
    </cfRule>
  </conditionalFormatting>
  <conditionalFormatting sqref="AC15">
    <cfRule type="cellIs" dxfId="16022" priority="555" operator="lessThan">
      <formula>$C$4</formula>
    </cfRule>
  </conditionalFormatting>
  <conditionalFormatting sqref="AC16">
    <cfRule type="cellIs" dxfId="16021" priority="556" operator="lessThan">
      <formula>$C$4</formula>
    </cfRule>
  </conditionalFormatting>
  <conditionalFormatting sqref="AC17">
    <cfRule type="cellIs" dxfId="16020" priority="557" operator="lessThan">
      <formula>$C$4</formula>
    </cfRule>
  </conditionalFormatting>
  <conditionalFormatting sqref="AC18">
    <cfRule type="cellIs" dxfId="16019" priority="558" operator="lessThan">
      <formula>$C$4</formula>
    </cfRule>
  </conditionalFormatting>
  <conditionalFormatting sqref="AC19">
    <cfRule type="cellIs" dxfId="16018" priority="559" operator="lessThan">
      <formula>$C$4</formula>
    </cfRule>
  </conditionalFormatting>
  <conditionalFormatting sqref="AC20">
    <cfRule type="cellIs" dxfId="16017" priority="560" operator="lessThan">
      <formula>$C$4</formula>
    </cfRule>
  </conditionalFormatting>
  <conditionalFormatting sqref="AC21">
    <cfRule type="cellIs" dxfId="16016" priority="561" operator="lessThan">
      <formula>$C$4</formula>
    </cfRule>
  </conditionalFormatting>
  <conditionalFormatting sqref="AC22">
    <cfRule type="cellIs" dxfId="16015" priority="562" operator="lessThan">
      <formula>$C$4</formula>
    </cfRule>
  </conditionalFormatting>
  <conditionalFormatting sqref="AC23">
    <cfRule type="cellIs" dxfId="16014" priority="563" operator="lessThan">
      <formula>$C$4</formula>
    </cfRule>
  </conditionalFormatting>
  <conditionalFormatting sqref="AC24">
    <cfRule type="cellIs" dxfId="16013" priority="564" operator="lessThan">
      <formula>$C$4</formula>
    </cfRule>
  </conditionalFormatting>
  <conditionalFormatting sqref="AC25">
    <cfRule type="cellIs" dxfId="16012" priority="565" operator="lessThan">
      <formula>$C$4</formula>
    </cfRule>
  </conditionalFormatting>
  <conditionalFormatting sqref="AC26">
    <cfRule type="cellIs" dxfId="16011" priority="566" operator="lessThan">
      <formula>$C$4</formula>
    </cfRule>
  </conditionalFormatting>
  <conditionalFormatting sqref="AC27">
    <cfRule type="cellIs" dxfId="16010" priority="567" operator="lessThan">
      <formula>$C$4</formula>
    </cfRule>
  </conditionalFormatting>
  <conditionalFormatting sqref="AC28">
    <cfRule type="cellIs" dxfId="16009" priority="568" operator="lessThan">
      <formula>$C$4</formula>
    </cfRule>
  </conditionalFormatting>
  <conditionalFormatting sqref="AC29">
    <cfRule type="cellIs" dxfId="16008" priority="569" operator="lessThan">
      <formula>$C$4</formula>
    </cfRule>
  </conditionalFormatting>
  <conditionalFormatting sqref="AC30">
    <cfRule type="cellIs" dxfId="16007" priority="570" operator="lessThan">
      <formula>$C$4</formula>
    </cfRule>
  </conditionalFormatting>
  <conditionalFormatting sqref="AC31">
    <cfRule type="cellIs" dxfId="16006" priority="571" operator="lessThan">
      <formula>$C$4</formula>
    </cfRule>
  </conditionalFormatting>
  <conditionalFormatting sqref="AC32">
    <cfRule type="cellIs" dxfId="16005" priority="572" operator="lessThan">
      <formula>$C$4</formula>
    </cfRule>
  </conditionalFormatting>
  <conditionalFormatting sqref="AC33">
    <cfRule type="cellIs" dxfId="16004" priority="573" operator="lessThan">
      <formula>$C$4</formula>
    </cfRule>
  </conditionalFormatting>
  <conditionalFormatting sqref="AC34">
    <cfRule type="cellIs" dxfId="16003" priority="574" operator="lessThan">
      <formula>$C$4</formula>
    </cfRule>
  </conditionalFormatting>
  <conditionalFormatting sqref="AC35">
    <cfRule type="cellIs" dxfId="16002" priority="575" operator="lessThan">
      <formula>$C$4</formula>
    </cfRule>
  </conditionalFormatting>
  <conditionalFormatting sqref="AC36">
    <cfRule type="cellIs" dxfId="16001" priority="576" operator="lessThan">
      <formula>$C$4</formula>
    </cfRule>
  </conditionalFormatting>
  <conditionalFormatting sqref="AC37">
    <cfRule type="cellIs" dxfId="16000" priority="577" operator="lessThan">
      <formula>$C$4</formula>
    </cfRule>
  </conditionalFormatting>
  <conditionalFormatting sqref="AC38">
    <cfRule type="cellIs" dxfId="15999" priority="578" operator="lessThan">
      <formula>$C$4</formula>
    </cfRule>
  </conditionalFormatting>
  <conditionalFormatting sqref="AC39">
    <cfRule type="cellIs" dxfId="15998" priority="579" operator="lessThan">
      <formula>$C$4</formula>
    </cfRule>
  </conditionalFormatting>
  <conditionalFormatting sqref="AC40">
    <cfRule type="cellIs" dxfId="15997" priority="580" operator="lessThan">
      <formula>$C$4</formula>
    </cfRule>
  </conditionalFormatting>
  <conditionalFormatting sqref="AC41">
    <cfRule type="cellIs" dxfId="15996" priority="581" operator="lessThan">
      <formula>$C$4</formula>
    </cfRule>
  </conditionalFormatting>
  <conditionalFormatting sqref="AC42">
    <cfRule type="cellIs" dxfId="15995" priority="582" operator="lessThan">
      <formula>$C$4</formula>
    </cfRule>
  </conditionalFormatting>
  <conditionalFormatting sqref="AC43">
    <cfRule type="cellIs" dxfId="15994" priority="583" operator="lessThan">
      <formula>$C$4</formula>
    </cfRule>
  </conditionalFormatting>
  <conditionalFormatting sqref="AC44">
    <cfRule type="cellIs" dxfId="15993" priority="584" operator="lessThan">
      <formula>$C$4</formula>
    </cfRule>
  </conditionalFormatting>
  <conditionalFormatting sqref="AC45">
    <cfRule type="cellIs" dxfId="15992" priority="585" operator="lessThan">
      <formula>$C$4</formula>
    </cfRule>
  </conditionalFormatting>
  <conditionalFormatting sqref="AC46">
    <cfRule type="cellIs" dxfId="15991" priority="586" operator="lessThan">
      <formula>$C$4</formula>
    </cfRule>
  </conditionalFormatting>
  <conditionalFormatting sqref="AC47">
    <cfRule type="cellIs" dxfId="15990" priority="587" operator="lessThan">
      <formula>$C$4</formula>
    </cfRule>
  </conditionalFormatting>
  <conditionalFormatting sqref="AC48">
    <cfRule type="cellIs" dxfId="15989" priority="588" operator="lessThan">
      <formula>$C$4</formula>
    </cfRule>
  </conditionalFormatting>
  <conditionalFormatting sqref="AC49">
    <cfRule type="cellIs" dxfId="15988" priority="589" operator="lessThan">
      <formula>$C$4</formula>
    </cfRule>
  </conditionalFormatting>
  <conditionalFormatting sqref="AC50">
    <cfRule type="cellIs" dxfId="15987" priority="590" operator="lessThan">
      <formula>$C$4</formula>
    </cfRule>
  </conditionalFormatting>
  <conditionalFormatting sqref="AC51">
    <cfRule type="cellIs" dxfId="15986" priority="591" operator="lessThan">
      <formula>$C$4</formula>
    </cfRule>
  </conditionalFormatting>
  <conditionalFormatting sqref="AC52">
    <cfRule type="cellIs" dxfId="15985" priority="592" operator="lessThan">
      <formula>$C$4</formula>
    </cfRule>
  </conditionalFormatting>
  <conditionalFormatting sqref="AC53">
    <cfRule type="cellIs" dxfId="15984" priority="593" operator="lessThan">
      <formula>$C$4</formula>
    </cfRule>
  </conditionalFormatting>
  <conditionalFormatting sqref="AC54">
    <cfRule type="cellIs" dxfId="15983" priority="594" operator="lessThan">
      <formula>$C$4</formula>
    </cfRule>
  </conditionalFormatting>
  <conditionalFormatting sqref="AC55">
    <cfRule type="cellIs" dxfId="15982" priority="595" operator="lessThan">
      <formula>$C$4</formula>
    </cfRule>
  </conditionalFormatting>
  <conditionalFormatting sqref="AC56">
    <cfRule type="cellIs" dxfId="15981" priority="596" operator="lessThan">
      <formula>$C$4</formula>
    </cfRule>
  </conditionalFormatting>
  <conditionalFormatting sqref="AC57">
    <cfRule type="cellIs" dxfId="15980" priority="597" operator="lessThan">
      <formula>$C$4</formula>
    </cfRule>
  </conditionalFormatting>
  <conditionalFormatting sqref="AC58">
    <cfRule type="cellIs" dxfId="15979" priority="598" operator="lessThan">
      <formula>$C$4</formula>
    </cfRule>
  </conditionalFormatting>
  <conditionalFormatting sqref="AC59">
    <cfRule type="cellIs" dxfId="15978" priority="599" operator="lessThan">
      <formula>$C$4</formula>
    </cfRule>
  </conditionalFormatting>
  <conditionalFormatting sqref="AC60">
    <cfRule type="cellIs" dxfId="15977" priority="600" operator="lessThan">
      <formula>$C$4</formula>
    </cfRule>
  </conditionalFormatting>
  <conditionalFormatting sqref="AD11">
    <cfRule type="cellIs" dxfId="15976" priority="601" operator="lessThan">
      <formula>$C$4</formula>
    </cfRule>
  </conditionalFormatting>
  <conditionalFormatting sqref="AD12">
    <cfRule type="cellIs" dxfId="15975" priority="602" operator="lessThan">
      <formula>$C$4</formula>
    </cfRule>
  </conditionalFormatting>
  <conditionalFormatting sqref="AD13">
    <cfRule type="cellIs" dxfId="15974" priority="603" operator="lessThan">
      <formula>$C$4</formula>
    </cfRule>
  </conditionalFormatting>
  <conditionalFormatting sqref="AD14">
    <cfRule type="cellIs" dxfId="15973" priority="604" operator="lessThan">
      <formula>$C$4</formula>
    </cfRule>
  </conditionalFormatting>
  <conditionalFormatting sqref="AD15">
    <cfRule type="cellIs" dxfId="15972" priority="605" operator="lessThan">
      <formula>$C$4</formula>
    </cfRule>
  </conditionalFormatting>
  <conditionalFormatting sqref="AD16">
    <cfRule type="cellIs" dxfId="15971" priority="606" operator="lessThan">
      <formula>$C$4</formula>
    </cfRule>
  </conditionalFormatting>
  <conditionalFormatting sqref="AD17">
    <cfRule type="cellIs" dxfId="15970" priority="607" operator="lessThan">
      <formula>$C$4</formula>
    </cfRule>
  </conditionalFormatting>
  <conditionalFormatting sqref="AD18">
    <cfRule type="cellIs" dxfId="15969" priority="608" operator="lessThan">
      <formula>$C$4</formula>
    </cfRule>
  </conditionalFormatting>
  <conditionalFormatting sqref="AD19">
    <cfRule type="cellIs" dxfId="15968" priority="609" operator="lessThan">
      <formula>$C$4</formula>
    </cfRule>
  </conditionalFormatting>
  <conditionalFormatting sqref="AD20">
    <cfRule type="cellIs" dxfId="15967" priority="610" operator="lessThan">
      <formula>$C$4</formula>
    </cfRule>
  </conditionalFormatting>
  <conditionalFormatting sqref="AD21">
    <cfRule type="cellIs" dxfId="15966" priority="611" operator="lessThan">
      <formula>$C$4</formula>
    </cfRule>
  </conditionalFormatting>
  <conditionalFormatting sqref="AD22">
    <cfRule type="cellIs" dxfId="15965" priority="612" operator="lessThan">
      <formula>$C$4</formula>
    </cfRule>
  </conditionalFormatting>
  <conditionalFormatting sqref="AD23">
    <cfRule type="cellIs" dxfId="15964" priority="613" operator="lessThan">
      <formula>$C$4</formula>
    </cfRule>
  </conditionalFormatting>
  <conditionalFormatting sqref="AD24">
    <cfRule type="cellIs" dxfId="15963" priority="614" operator="lessThan">
      <formula>$C$4</formula>
    </cfRule>
  </conditionalFormatting>
  <conditionalFormatting sqref="AD25">
    <cfRule type="cellIs" dxfId="15962" priority="615" operator="lessThan">
      <formula>$C$4</formula>
    </cfRule>
  </conditionalFormatting>
  <conditionalFormatting sqref="AD26">
    <cfRule type="cellIs" dxfId="15961" priority="616" operator="lessThan">
      <formula>$C$4</formula>
    </cfRule>
  </conditionalFormatting>
  <conditionalFormatting sqref="AD27">
    <cfRule type="cellIs" dxfId="15960" priority="617" operator="lessThan">
      <formula>$C$4</formula>
    </cfRule>
  </conditionalFormatting>
  <conditionalFormatting sqref="AD28">
    <cfRule type="cellIs" dxfId="15959" priority="618" operator="lessThan">
      <formula>$C$4</formula>
    </cfRule>
  </conditionalFormatting>
  <conditionalFormatting sqref="AD29">
    <cfRule type="cellIs" dxfId="15958" priority="619" operator="lessThan">
      <formula>$C$4</formula>
    </cfRule>
  </conditionalFormatting>
  <conditionalFormatting sqref="AD30">
    <cfRule type="cellIs" dxfId="15957" priority="620" operator="lessThan">
      <formula>$C$4</formula>
    </cfRule>
  </conditionalFormatting>
  <conditionalFormatting sqref="AD31">
    <cfRule type="cellIs" dxfId="15956" priority="621" operator="lessThan">
      <formula>$C$4</formula>
    </cfRule>
  </conditionalFormatting>
  <conditionalFormatting sqref="AD32">
    <cfRule type="cellIs" dxfId="15955" priority="622" operator="lessThan">
      <formula>$C$4</formula>
    </cfRule>
  </conditionalFormatting>
  <conditionalFormatting sqref="AD33">
    <cfRule type="cellIs" dxfId="15954" priority="623" operator="lessThan">
      <formula>$C$4</formula>
    </cfRule>
  </conditionalFormatting>
  <conditionalFormatting sqref="AD34">
    <cfRule type="cellIs" dxfId="15953" priority="624" operator="lessThan">
      <formula>$C$4</formula>
    </cfRule>
  </conditionalFormatting>
  <conditionalFormatting sqref="AD35">
    <cfRule type="cellIs" dxfId="15952" priority="625" operator="lessThan">
      <formula>$C$4</formula>
    </cfRule>
  </conditionalFormatting>
  <conditionalFormatting sqref="AD36">
    <cfRule type="cellIs" dxfId="15951" priority="626" operator="lessThan">
      <formula>$C$4</formula>
    </cfRule>
  </conditionalFormatting>
  <conditionalFormatting sqref="AD37">
    <cfRule type="cellIs" dxfId="15950" priority="627" operator="lessThan">
      <formula>$C$4</formula>
    </cfRule>
  </conditionalFormatting>
  <conditionalFormatting sqref="AD38">
    <cfRule type="cellIs" dxfId="15949" priority="628" operator="lessThan">
      <formula>$C$4</formula>
    </cfRule>
  </conditionalFormatting>
  <conditionalFormatting sqref="AD39">
    <cfRule type="cellIs" dxfId="15948" priority="629" operator="lessThan">
      <formula>$C$4</formula>
    </cfRule>
  </conditionalFormatting>
  <conditionalFormatting sqref="AD40">
    <cfRule type="cellIs" dxfId="15947" priority="630" operator="lessThan">
      <formula>$C$4</formula>
    </cfRule>
  </conditionalFormatting>
  <conditionalFormatting sqref="AD41">
    <cfRule type="cellIs" dxfId="15946" priority="631" operator="lessThan">
      <formula>$C$4</formula>
    </cfRule>
  </conditionalFormatting>
  <conditionalFormatting sqref="AD42">
    <cfRule type="cellIs" dxfId="15945" priority="632" operator="lessThan">
      <formula>$C$4</formula>
    </cfRule>
  </conditionalFormatting>
  <conditionalFormatting sqref="AD43">
    <cfRule type="cellIs" dxfId="15944" priority="633" operator="lessThan">
      <formula>$C$4</formula>
    </cfRule>
  </conditionalFormatting>
  <conditionalFormatting sqref="AD44">
    <cfRule type="cellIs" dxfId="15943" priority="634" operator="lessThan">
      <formula>$C$4</formula>
    </cfRule>
  </conditionalFormatting>
  <conditionalFormatting sqref="AD45">
    <cfRule type="cellIs" dxfId="15942" priority="635" operator="lessThan">
      <formula>$C$4</formula>
    </cfRule>
  </conditionalFormatting>
  <conditionalFormatting sqref="AD46">
    <cfRule type="cellIs" dxfId="15941" priority="636" operator="lessThan">
      <formula>$C$4</formula>
    </cfRule>
  </conditionalFormatting>
  <conditionalFormatting sqref="AD47">
    <cfRule type="cellIs" dxfId="15940" priority="637" operator="lessThan">
      <formula>$C$4</formula>
    </cfRule>
  </conditionalFormatting>
  <conditionalFormatting sqref="AD48">
    <cfRule type="cellIs" dxfId="15939" priority="638" operator="lessThan">
      <formula>$C$4</formula>
    </cfRule>
  </conditionalFormatting>
  <conditionalFormatting sqref="AD49">
    <cfRule type="cellIs" dxfId="15938" priority="639" operator="lessThan">
      <formula>$C$4</formula>
    </cfRule>
  </conditionalFormatting>
  <conditionalFormatting sqref="AD50">
    <cfRule type="cellIs" dxfId="15937" priority="640" operator="lessThan">
      <formula>$C$4</formula>
    </cfRule>
  </conditionalFormatting>
  <conditionalFormatting sqref="AD51">
    <cfRule type="cellIs" dxfId="15936" priority="641" operator="lessThan">
      <formula>$C$4</formula>
    </cfRule>
  </conditionalFormatting>
  <conditionalFormatting sqref="AD52">
    <cfRule type="cellIs" dxfId="15935" priority="642" operator="lessThan">
      <formula>$C$4</formula>
    </cfRule>
  </conditionalFormatting>
  <conditionalFormatting sqref="AD53">
    <cfRule type="cellIs" dxfId="15934" priority="643" operator="lessThan">
      <formula>$C$4</formula>
    </cfRule>
  </conditionalFormatting>
  <conditionalFormatting sqref="AD54">
    <cfRule type="cellIs" dxfId="15933" priority="644" operator="lessThan">
      <formula>$C$4</formula>
    </cfRule>
  </conditionalFormatting>
  <conditionalFormatting sqref="AD55">
    <cfRule type="cellIs" dxfId="15932" priority="645" operator="lessThan">
      <formula>$C$4</formula>
    </cfRule>
  </conditionalFormatting>
  <conditionalFormatting sqref="AD56">
    <cfRule type="cellIs" dxfId="15931" priority="646" operator="lessThan">
      <formula>$C$4</formula>
    </cfRule>
  </conditionalFormatting>
  <conditionalFormatting sqref="AD57">
    <cfRule type="cellIs" dxfId="15930" priority="647" operator="lessThan">
      <formula>$C$4</formula>
    </cfRule>
  </conditionalFormatting>
  <conditionalFormatting sqref="AD58">
    <cfRule type="cellIs" dxfId="15929" priority="648" operator="lessThan">
      <formula>$C$4</formula>
    </cfRule>
  </conditionalFormatting>
  <conditionalFormatting sqref="AD59">
    <cfRule type="cellIs" dxfId="15928" priority="649" operator="lessThan">
      <formula>$C$4</formula>
    </cfRule>
  </conditionalFormatting>
  <conditionalFormatting sqref="AD60">
    <cfRule type="cellIs" dxfId="15927" priority="650" operator="lessThan">
      <formula>$C$4</formula>
    </cfRule>
  </conditionalFormatting>
  <conditionalFormatting sqref="AE11">
    <cfRule type="cellIs" dxfId="15926" priority="651" operator="lessThan">
      <formula>$C$4</formula>
    </cfRule>
  </conditionalFormatting>
  <conditionalFormatting sqref="AE12">
    <cfRule type="cellIs" dxfId="15925" priority="652" operator="lessThan">
      <formula>$C$4</formula>
    </cfRule>
  </conditionalFormatting>
  <conditionalFormatting sqref="AE13">
    <cfRule type="cellIs" dxfId="15924" priority="653" operator="lessThan">
      <formula>$C$4</formula>
    </cfRule>
  </conditionalFormatting>
  <conditionalFormatting sqref="AE14">
    <cfRule type="cellIs" dxfId="15923" priority="654" operator="lessThan">
      <formula>$C$4</formula>
    </cfRule>
  </conditionalFormatting>
  <conditionalFormatting sqref="AE15">
    <cfRule type="cellIs" dxfId="15922" priority="655" operator="lessThan">
      <formula>$C$4</formula>
    </cfRule>
  </conditionalFormatting>
  <conditionalFormatting sqref="AE16">
    <cfRule type="cellIs" dxfId="15921" priority="656" operator="lessThan">
      <formula>$C$4</formula>
    </cfRule>
  </conditionalFormatting>
  <conditionalFormatting sqref="AE17">
    <cfRule type="cellIs" dxfId="15920" priority="657" operator="lessThan">
      <formula>$C$4</formula>
    </cfRule>
  </conditionalFormatting>
  <conditionalFormatting sqref="AE18">
    <cfRule type="cellIs" dxfId="15919" priority="658" operator="lessThan">
      <formula>$C$4</formula>
    </cfRule>
  </conditionalFormatting>
  <conditionalFormatting sqref="AE19">
    <cfRule type="cellIs" dxfId="15918" priority="659" operator="lessThan">
      <formula>$C$4</formula>
    </cfRule>
  </conditionalFormatting>
  <conditionalFormatting sqref="AE20">
    <cfRule type="cellIs" dxfId="15917" priority="660" operator="lessThan">
      <formula>$C$4</formula>
    </cfRule>
  </conditionalFormatting>
  <conditionalFormatting sqref="AE21">
    <cfRule type="cellIs" dxfId="15916" priority="661" operator="lessThan">
      <formula>$C$4</formula>
    </cfRule>
  </conditionalFormatting>
  <conditionalFormatting sqref="AE22">
    <cfRule type="cellIs" dxfId="15915" priority="662" operator="lessThan">
      <formula>$C$4</formula>
    </cfRule>
  </conditionalFormatting>
  <conditionalFormatting sqref="AE23">
    <cfRule type="cellIs" dxfId="15914" priority="663" operator="lessThan">
      <formula>$C$4</formula>
    </cfRule>
  </conditionalFormatting>
  <conditionalFormatting sqref="AE24">
    <cfRule type="cellIs" dxfId="15913" priority="664" operator="lessThan">
      <formula>$C$4</formula>
    </cfRule>
  </conditionalFormatting>
  <conditionalFormatting sqref="AE25">
    <cfRule type="cellIs" dxfId="15912" priority="665" operator="lessThan">
      <formula>$C$4</formula>
    </cfRule>
  </conditionalFormatting>
  <conditionalFormatting sqref="AE26">
    <cfRule type="cellIs" dxfId="15911" priority="666" operator="lessThan">
      <formula>$C$4</formula>
    </cfRule>
  </conditionalFormatting>
  <conditionalFormatting sqref="AE27">
    <cfRule type="cellIs" dxfId="15910" priority="667" operator="lessThan">
      <formula>$C$4</formula>
    </cfRule>
  </conditionalFormatting>
  <conditionalFormatting sqref="AE28">
    <cfRule type="cellIs" dxfId="15909" priority="668" operator="lessThan">
      <formula>$C$4</formula>
    </cfRule>
  </conditionalFormatting>
  <conditionalFormatting sqref="AE29">
    <cfRule type="cellIs" dxfId="15908" priority="669" operator="lessThan">
      <formula>$C$4</formula>
    </cfRule>
  </conditionalFormatting>
  <conditionalFormatting sqref="AE30">
    <cfRule type="cellIs" dxfId="15907" priority="670" operator="lessThan">
      <formula>$C$4</formula>
    </cfRule>
  </conditionalFormatting>
  <conditionalFormatting sqref="AE31">
    <cfRule type="cellIs" dxfId="15906" priority="671" operator="lessThan">
      <formula>$C$4</formula>
    </cfRule>
  </conditionalFormatting>
  <conditionalFormatting sqref="AE32">
    <cfRule type="cellIs" dxfId="15905" priority="672" operator="lessThan">
      <formula>$C$4</formula>
    </cfRule>
  </conditionalFormatting>
  <conditionalFormatting sqref="AE33">
    <cfRule type="cellIs" dxfId="15904" priority="673" operator="lessThan">
      <formula>$C$4</formula>
    </cfRule>
  </conditionalFormatting>
  <conditionalFormatting sqref="AE34">
    <cfRule type="cellIs" dxfId="15903" priority="674" operator="lessThan">
      <formula>$C$4</formula>
    </cfRule>
  </conditionalFormatting>
  <conditionalFormatting sqref="AE35">
    <cfRule type="cellIs" dxfId="15902" priority="675" operator="lessThan">
      <formula>$C$4</formula>
    </cfRule>
  </conditionalFormatting>
  <conditionalFormatting sqref="AE36">
    <cfRule type="cellIs" dxfId="15901" priority="676" operator="lessThan">
      <formula>$C$4</formula>
    </cfRule>
  </conditionalFormatting>
  <conditionalFormatting sqref="AE37">
    <cfRule type="cellIs" dxfId="15900" priority="677" operator="lessThan">
      <formula>$C$4</formula>
    </cfRule>
  </conditionalFormatting>
  <conditionalFormatting sqref="AE38">
    <cfRule type="cellIs" dxfId="15899" priority="678" operator="lessThan">
      <formula>$C$4</formula>
    </cfRule>
  </conditionalFormatting>
  <conditionalFormatting sqref="AE39">
    <cfRule type="cellIs" dxfId="15898" priority="679" operator="lessThan">
      <formula>$C$4</formula>
    </cfRule>
  </conditionalFormatting>
  <conditionalFormatting sqref="AE40">
    <cfRule type="cellIs" dxfId="15897" priority="680" operator="lessThan">
      <formula>$C$4</formula>
    </cfRule>
  </conditionalFormatting>
  <conditionalFormatting sqref="AE41">
    <cfRule type="cellIs" dxfId="15896" priority="681" operator="lessThan">
      <formula>$C$4</formula>
    </cfRule>
  </conditionalFormatting>
  <conditionalFormatting sqref="AE42">
    <cfRule type="cellIs" dxfId="15895" priority="682" operator="lessThan">
      <formula>$C$4</formula>
    </cfRule>
  </conditionalFormatting>
  <conditionalFormatting sqref="AE43">
    <cfRule type="cellIs" dxfId="15894" priority="683" operator="lessThan">
      <formula>$C$4</formula>
    </cfRule>
  </conditionalFormatting>
  <conditionalFormatting sqref="AE44">
    <cfRule type="cellIs" dxfId="15893" priority="684" operator="lessThan">
      <formula>$C$4</formula>
    </cfRule>
  </conditionalFormatting>
  <conditionalFormatting sqref="AE45">
    <cfRule type="cellIs" dxfId="15892" priority="685" operator="lessThan">
      <formula>$C$4</formula>
    </cfRule>
  </conditionalFormatting>
  <conditionalFormatting sqref="AE46">
    <cfRule type="cellIs" dxfId="15891" priority="686" operator="lessThan">
      <formula>$C$4</formula>
    </cfRule>
  </conditionalFormatting>
  <conditionalFormatting sqref="AE47">
    <cfRule type="cellIs" dxfId="15890" priority="687" operator="lessThan">
      <formula>$C$4</formula>
    </cfRule>
  </conditionalFormatting>
  <conditionalFormatting sqref="AE48">
    <cfRule type="cellIs" dxfId="15889" priority="688" operator="lessThan">
      <formula>$C$4</formula>
    </cfRule>
  </conditionalFormatting>
  <conditionalFormatting sqref="AE49">
    <cfRule type="cellIs" dxfId="15888" priority="689" operator="lessThan">
      <formula>$C$4</formula>
    </cfRule>
  </conditionalFormatting>
  <conditionalFormatting sqref="AE50">
    <cfRule type="cellIs" dxfId="15887" priority="690" operator="lessThan">
      <formula>$C$4</formula>
    </cfRule>
  </conditionalFormatting>
  <conditionalFormatting sqref="AE51">
    <cfRule type="cellIs" dxfId="15886" priority="691" operator="lessThan">
      <formula>$C$4</formula>
    </cfRule>
  </conditionalFormatting>
  <conditionalFormatting sqref="AE52">
    <cfRule type="cellIs" dxfId="15885" priority="692" operator="lessThan">
      <formula>$C$4</formula>
    </cfRule>
  </conditionalFormatting>
  <conditionalFormatting sqref="AE53">
    <cfRule type="cellIs" dxfId="15884" priority="693" operator="lessThan">
      <formula>$C$4</formula>
    </cfRule>
  </conditionalFormatting>
  <conditionalFormatting sqref="AE54">
    <cfRule type="cellIs" dxfId="15883" priority="694" operator="lessThan">
      <formula>$C$4</formula>
    </cfRule>
  </conditionalFormatting>
  <conditionalFormatting sqref="AE55">
    <cfRule type="cellIs" dxfId="15882" priority="695" operator="lessThan">
      <formula>$C$4</formula>
    </cfRule>
  </conditionalFormatting>
  <conditionalFormatting sqref="AE56">
    <cfRule type="cellIs" dxfId="15881" priority="696" operator="lessThan">
      <formula>$C$4</formula>
    </cfRule>
  </conditionalFormatting>
  <conditionalFormatting sqref="AE57">
    <cfRule type="cellIs" dxfId="15880" priority="697" operator="lessThan">
      <formula>$C$4</formula>
    </cfRule>
  </conditionalFormatting>
  <conditionalFormatting sqref="AE58">
    <cfRule type="cellIs" dxfId="15879" priority="698" operator="lessThan">
      <formula>$C$4</formula>
    </cfRule>
  </conditionalFormatting>
  <conditionalFormatting sqref="AE59">
    <cfRule type="cellIs" dxfId="15878" priority="699" operator="lessThan">
      <formula>$C$4</formula>
    </cfRule>
  </conditionalFormatting>
  <conditionalFormatting sqref="AE60">
    <cfRule type="cellIs" dxfId="15877" priority="700" operator="lessThan">
      <formula>$C$4</formula>
    </cfRule>
  </conditionalFormatting>
  <conditionalFormatting sqref="AF11">
    <cfRule type="cellIs" dxfId="15876" priority="701" operator="lessThan">
      <formula>$C$4</formula>
    </cfRule>
  </conditionalFormatting>
  <conditionalFormatting sqref="AF12">
    <cfRule type="cellIs" dxfId="15875" priority="702" operator="lessThan">
      <formula>$C$4</formula>
    </cfRule>
  </conditionalFormatting>
  <conditionalFormatting sqref="AF13">
    <cfRule type="cellIs" dxfId="15874" priority="703" operator="lessThan">
      <formula>$C$4</formula>
    </cfRule>
  </conditionalFormatting>
  <conditionalFormatting sqref="AF14">
    <cfRule type="cellIs" dxfId="15873" priority="704" operator="lessThan">
      <formula>$C$4</formula>
    </cfRule>
  </conditionalFormatting>
  <conditionalFormatting sqref="AF15">
    <cfRule type="cellIs" dxfId="15872" priority="705" operator="lessThan">
      <formula>$C$4</formula>
    </cfRule>
  </conditionalFormatting>
  <conditionalFormatting sqref="AF16">
    <cfRule type="cellIs" dxfId="15871" priority="706" operator="lessThan">
      <formula>$C$4</formula>
    </cfRule>
  </conditionalFormatting>
  <conditionalFormatting sqref="AF17">
    <cfRule type="cellIs" dxfId="15870" priority="707" operator="lessThan">
      <formula>$C$4</formula>
    </cfRule>
  </conditionalFormatting>
  <conditionalFormatting sqref="AF18">
    <cfRule type="cellIs" dxfId="15869" priority="708" operator="lessThan">
      <formula>$C$4</formula>
    </cfRule>
  </conditionalFormatting>
  <conditionalFormatting sqref="AF19">
    <cfRule type="cellIs" dxfId="15868" priority="709" operator="lessThan">
      <formula>$C$4</formula>
    </cfRule>
  </conditionalFormatting>
  <conditionalFormatting sqref="AF20">
    <cfRule type="cellIs" dxfId="15867" priority="710" operator="lessThan">
      <formula>$C$4</formula>
    </cfRule>
  </conditionalFormatting>
  <conditionalFormatting sqref="AF21">
    <cfRule type="cellIs" dxfId="15866" priority="711" operator="lessThan">
      <formula>$C$4</formula>
    </cfRule>
  </conditionalFormatting>
  <conditionalFormatting sqref="AF22">
    <cfRule type="cellIs" dxfId="15865" priority="712" operator="lessThan">
      <formula>$C$4</formula>
    </cfRule>
  </conditionalFormatting>
  <conditionalFormatting sqref="AF23">
    <cfRule type="cellIs" dxfId="15864" priority="713" operator="lessThan">
      <formula>$C$4</formula>
    </cfRule>
  </conditionalFormatting>
  <conditionalFormatting sqref="AF24">
    <cfRule type="cellIs" dxfId="15863" priority="714" operator="lessThan">
      <formula>$C$4</formula>
    </cfRule>
  </conditionalFormatting>
  <conditionalFormatting sqref="AF25">
    <cfRule type="cellIs" dxfId="15862" priority="715" operator="lessThan">
      <formula>$C$4</formula>
    </cfRule>
  </conditionalFormatting>
  <conditionalFormatting sqref="AF26">
    <cfRule type="cellIs" dxfId="15861" priority="716" operator="lessThan">
      <formula>$C$4</formula>
    </cfRule>
  </conditionalFormatting>
  <conditionalFormatting sqref="AF27">
    <cfRule type="cellIs" dxfId="15860" priority="717" operator="lessThan">
      <formula>$C$4</formula>
    </cfRule>
  </conditionalFormatting>
  <conditionalFormatting sqref="AF28">
    <cfRule type="cellIs" dxfId="15859" priority="718" operator="lessThan">
      <formula>$C$4</formula>
    </cfRule>
  </conditionalFormatting>
  <conditionalFormatting sqref="AF29">
    <cfRule type="cellIs" dxfId="15858" priority="719" operator="lessThan">
      <formula>$C$4</formula>
    </cfRule>
  </conditionalFormatting>
  <conditionalFormatting sqref="AF30">
    <cfRule type="cellIs" dxfId="15857" priority="720" operator="lessThan">
      <formula>$C$4</formula>
    </cfRule>
  </conditionalFormatting>
  <conditionalFormatting sqref="AF31">
    <cfRule type="cellIs" dxfId="15856" priority="721" operator="lessThan">
      <formula>$C$4</formula>
    </cfRule>
  </conditionalFormatting>
  <conditionalFormatting sqref="AF32">
    <cfRule type="cellIs" dxfId="15855" priority="722" operator="lessThan">
      <formula>$C$4</formula>
    </cfRule>
  </conditionalFormatting>
  <conditionalFormatting sqref="AF33">
    <cfRule type="cellIs" dxfId="15854" priority="723" operator="lessThan">
      <formula>$C$4</formula>
    </cfRule>
  </conditionalFormatting>
  <conditionalFormatting sqref="AF34">
    <cfRule type="cellIs" dxfId="15853" priority="724" operator="lessThan">
      <formula>$C$4</formula>
    </cfRule>
  </conditionalFormatting>
  <conditionalFormatting sqref="AF35">
    <cfRule type="cellIs" dxfId="15852" priority="725" operator="lessThan">
      <formula>$C$4</formula>
    </cfRule>
  </conditionalFormatting>
  <conditionalFormatting sqref="AF36">
    <cfRule type="cellIs" dxfId="15851" priority="726" operator="lessThan">
      <formula>$C$4</formula>
    </cfRule>
  </conditionalFormatting>
  <conditionalFormatting sqref="AF37">
    <cfRule type="cellIs" dxfId="15850" priority="727" operator="lessThan">
      <formula>$C$4</formula>
    </cfRule>
  </conditionalFormatting>
  <conditionalFormatting sqref="AF38">
    <cfRule type="cellIs" dxfId="15849" priority="728" operator="lessThan">
      <formula>$C$4</formula>
    </cfRule>
  </conditionalFormatting>
  <conditionalFormatting sqref="AF39">
    <cfRule type="cellIs" dxfId="15848" priority="729" operator="lessThan">
      <formula>$C$4</formula>
    </cfRule>
  </conditionalFormatting>
  <conditionalFormatting sqref="AF40">
    <cfRule type="cellIs" dxfId="15847" priority="730" operator="lessThan">
      <formula>$C$4</formula>
    </cfRule>
  </conditionalFormatting>
  <conditionalFormatting sqref="AF41">
    <cfRule type="cellIs" dxfId="15846" priority="731" operator="lessThan">
      <formula>$C$4</formula>
    </cfRule>
  </conditionalFormatting>
  <conditionalFormatting sqref="AF42">
    <cfRule type="cellIs" dxfId="15845" priority="732" operator="lessThan">
      <formula>$C$4</formula>
    </cfRule>
  </conditionalFormatting>
  <conditionalFormatting sqref="AF43">
    <cfRule type="cellIs" dxfId="15844" priority="733" operator="lessThan">
      <formula>$C$4</formula>
    </cfRule>
  </conditionalFormatting>
  <conditionalFormatting sqref="AF44">
    <cfRule type="cellIs" dxfId="15843" priority="734" operator="lessThan">
      <formula>$C$4</formula>
    </cfRule>
  </conditionalFormatting>
  <conditionalFormatting sqref="AF45">
    <cfRule type="cellIs" dxfId="15842" priority="735" operator="lessThan">
      <formula>$C$4</formula>
    </cfRule>
  </conditionalFormatting>
  <conditionalFormatting sqref="AF46">
    <cfRule type="cellIs" dxfId="15841" priority="736" operator="lessThan">
      <formula>$C$4</formula>
    </cfRule>
  </conditionalFormatting>
  <conditionalFormatting sqref="AF47">
    <cfRule type="cellIs" dxfId="15840" priority="737" operator="lessThan">
      <formula>$C$4</formula>
    </cfRule>
  </conditionalFormatting>
  <conditionalFormatting sqref="AF48">
    <cfRule type="cellIs" dxfId="15839" priority="738" operator="lessThan">
      <formula>$C$4</formula>
    </cfRule>
  </conditionalFormatting>
  <conditionalFormatting sqref="AF49">
    <cfRule type="cellIs" dxfId="15838" priority="739" operator="lessThan">
      <formula>$C$4</formula>
    </cfRule>
  </conditionalFormatting>
  <conditionalFormatting sqref="AF50">
    <cfRule type="cellIs" dxfId="15837" priority="740" operator="lessThan">
      <formula>$C$4</formula>
    </cfRule>
  </conditionalFormatting>
  <conditionalFormatting sqref="AF51">
    <cfRule type="cellIs" dxfId="15836" priority="741" operator="lessThan">
      <formula>$C$4</formula>
    </cfRule>
  </conditionalFormatting>
  <conditionalFormatting sqref="AF52">
    <cfRule type="cellIs" dxfId="15835" priority="742" operator="lessThan">
      <formula>$C$4</formula>
    </cfRule>
  </conditionalFormatting>
  <conditionalFormatting sqref="AF53">
    <cfRule type="cellIs" dxfId="15834" priority="743" operator="lessThan">
      <formula>$C$4</formula>
    </cfRule>
  </conditionalFormatting>
  <conditionalFormatting sqref="AF54">
    <cfRule type="cellIs" dxfId="15833" priority="744" operator="lessThan">
      <formula>$C$4</formula>
    </cfRule>
  </conditionalFormatting>
  <conditionalFormatting sqref="AF55">
    <cfRule type="cellIs" dxfId="15832" priority="745" operator="lessThan">
      <formula>$C$4</formula>
    </cfRule>
  </conditionalFormatting>
  <conditionalFormatting sqref="AF56">
    <cfRule type="cellIs" dxfId="15831" priority="746" operator="lessThan">
      <formula>$C$4</formula>
    </cfRule>
  </conditionalFormatting>
  <conditionalFormatting sqref="AF57">
    <cfRule type="cellIs" dxfId="15830" priority="747" operator="lessThan">
      <formula>$C$4</formula>
    </cfRule>
  </conditionalFormatting>
  <conditionalFormatting sqref="AF58">
    <cfRule type="cellIs" dxfId="15829" priority="748" operator="lessThan">
      <formula>$C$4</formula>
    </cfRule>
  </conditionalFormatting>
  <conditionalFormatting sqref="AF59">
    <cfRule type="cellIs" dxfId="15828" priority="749" operator="lessThan">
      <formula>$C$4</formula>
    </cfRule>
  </conditionalFormatting>
  <conditionalFormatting sqref="AF60">
    <cfRule type="cellIs" dxfId="15827" priority="750" operator="lessThan">
      <formula>$C$4</formula>
    </cfRule>
  </conditionalFormatting>
  <conditionalFormatting sqref="AG11">
    <cfRule type="cellIs" dxfId="15826" priority="751" operator="lessThan">
      <formula>$C$4</formula>
    </cfRule>
  </conditionalFormatting>
  <conditionalFormatting sqref="AG12">
    <cfRule type="cellIs" dxfId="15825" priority="752" operator="lessThan">
      <formula>$C$4</formula>
    </cfRule>
  </conditionalFormatting>
  <conditionalFormatting sqref="AG13">
    <cfRule type="cellIs" dxfId="15824" priority="753" operator="lessThan">
      <formula>$C$4</formula>
    </cfRule>
  </conditionalFormatting>
  <conditionalFormatting sqref="AG14">
    <cfRule type="cellIs" dxfId="15823" priority="754" operator="lessThan">
      <formula>$C$4</formula>
    </cfRule>
  </conditionalFormatting>
  <conditionalFormatting sqref="AG15">
    <cfRule type="cellIs" dxfId="15822" priority="755" operator="lessThan">
      <formula>$C$4</formula>
    </cfRule>
  </conditionalFormatting>
  <conditionalFormatting sqref="AG16">
    <cfRule type="cellIs" dxfId="15821" priority="756" operator="lessThan">
      <formula>$C$4</formula>
    </cfRule>
  </conditionalFormatting>
  <conditionalFormatting sqref="AG17">
    <cfRule type="cellIs" dxfId="15820" priority="757" operator="lessThan">
      <formula>$C$4</formula>
    </cfRule>
  </conditionalFormatting>
  <conditionalFormatting sqref="AG18">
    <cfRule type="cellIs" dxfId="15819" priority="758" operator="lessThan">
      <formula>$C$4</formula>
    </cfRule>
  </conditionalFormatting>
  <conditionalFormatting sqref="AG19">
    <cfRule type="cellIs" dxfId="15818" priority="759" operator="lessThan">
      <formula>$C$4</formula>
    </cfRule>
  </conditionalFormatting>
  <conditionalFormatting sqref="AG20">
    <cfRule type="cellIs" dxfId="15817" priority="760" operator="lessThan">
      <formula>$C$4</formula>
    </cfRule>
  </conditionalFormatting>
  <conditionalFormatting sqref="AG21">
    <cfRule type="cellIs" dxfId="15816" priority="761" operator="lessThan">
      <formula>$C$4</formula>
    </cfRule>
  </conditionalFormatting>
  <conditionalFormatting sqref="AG22">
    <cfRule type="cellIs" dxfId="15815" priority="762" operator="lessThan">
      <formula>$C$4</formula>
    </cfRule>
  </conditionalFormatting>
  <conditionalFormatting sqref="AG23">
    <cfRule type="cellIs" dxfId="15814" priority="763" operator="lessThan">
      <formula>$C$4</formula>
    </cfRule>
  </conditionalFormatting>
  <conditionalFormatting sqref="AG24">
    <cfRule type="cellIs" dxfId="15813" priority="764" operator="lessThan">
      <formula>$C$4</formula>
    </cfRule>
  </conditionalFormatting>
  <conditionalFormatting sqref="AG25">
    <cfRule type="cellIs" dxfId="15812" priority="765" operator="lessThan">
      <formula>$C$4</formula>
    </cfRule>
  </conditionalFormatting>
  <conditionalFormatting sqref="AG26">
    <cfRule type="cellIs" dxfId="15811" priority="766" operator="lessThan">
      <formula>$C$4</formula>
    </cfRule>
  </conditionalFormatting>
  <conditionalFormatting sqref="AG27">
    <cfRule type="cellIs" dxfId="15810" priority="767" operator="lessThan">
      <formula>$C$4</formula>
    </cfRule>
  </conditionalFormatting>
  <conditionalFormatting sqref="AG28">
    <cfRule type="cellIs" dxfId="15809" priority="768" operator="lessThan">
      <formula>$C$4</formula>
    </cfRule>
  </conditionalFormatting>
  <conditionalFormatting sqref="AG29">
    <cfRule type="cellIs" dxfId="15808" priority="769" operator="lessThan">
      <formula>$C$4</formula>
    </cfRule>
  </conditionalFormatting>
  <conditionalFormatting sqref="AG30">
    <cfRule type="cellIs" dxfId="15807" priority="770" operator="lessThan">
      <formula>$C$4</formula>
    </cfRule>
  </conditionalFormatting>
  <conditionalFormatting sqref="AG31">
    <cfRule type="cellIs" dxfId="15806" priority="771" operator="lessThan">
      <formula>$C$4</formula>
    </cfRule>
  </conditionalFormatting>
  <conditionalFormatting sqref="AG32">
    <cfRule type="cellIs" dxfId="15805" priority="772" operator="lessThan">
      <formula>$C$4</formula>
    </cfRule>
  </conditionalFormatting>
  <conditionalFormatting sqref="AG33">
    <cfRule type="cellIs" dxfId="15804" priority="773" operator="lessThan">
      <formula>$C$4</formula>
    </cfRule>
  </conditionalFormatting>
  <conditionalFormatting sqref="AG34">
    <cfRule type="cellIs" dxfId="15803" priority="774" operator="lessThan">
      <formula>$C$4</formula>
    </cfRule>
  </conditionalFormatting>
  <conditionalFormatting sqref="AG35">
    <cfRule type="cellIs" dxfId="15802" priority="775" operator="lessThan">
      <formula>$C$4</formula>
    </cfRule>
  </conditionalFormatting>
  <conditionalFormatting sqref="AG36">
    <cfRule type="cellIs" dxfId="15801" priority="776" operator="lessThan">
      <formula>$C$4</formula>
    </cfRule>
  </conditionalFormatting>
  <conditionalFormatting sqref="AG37">
    <cfRule type="cellIs" dxfId="15800" priority="777" operator="lessThan">
      <formula>$C$4</formula>
    </cfRule>
  </conditionalFormatting>
  <conditionalFormatting sqref="AG38">
    <cfRule type="cellIs" dxfId="15799" priority="778" operator="lessThan">
      <formula>$C$4</formula>
    </cfRule>
  </conditionalFormatting>
  <conditionalFormatting sqref="AG39">
    <cfRule type="cellIs" dxfId="15798" priority="779" operator="lessThan">
      <formula>$C$4</formula>
    </cfRule>
  </conditionalFormatting>
  <conditionalFormatting sqref="AG40">
    <cfRule type="cellIs" dxfId="15797" priority="780" operator="lessThan">
      <formula>$C$4</formula>
    </cfRule>
  </conditionalFormatting>
  <conditionalFormatting sqref="AG41">
    <cfRule type="cellIs" dxfId="15796" priority="781" operator="lessThan">
      <formula>$C$4</formula>
    </cfRule>
  </conditionalFormatting>
  <conditionalFormatting sqref="AG42">
    <cfRule type="cellIs" dxfId="15795" priority="782" operator="lessThan">
      <formula>$C$4</formula>
    </cfRule>
  </conditionalFormatting>
  <conditionalFormatting sqref="AG43">
    <cfRule type="cellIs" dxfId="15794" priority="783" operator="lessThan">
      <formula>$C$4</formula>
    </cfRule>
  </conditionalFormatting>
  <conditionalFormatting sqref="AG44">
    <cfRule type="cellIs" dxfId="15793" priority="784" operator="lessThan">
      <formula>$C$4</formula>
    </cfRule>
  </conditionalFormatting>
  <conditionalFormatting sqref="AG45">
    <cfRule type="cellIs" dxfId="15792" priority="785" operator="lessThan">
      <formula>$C$4</formula>
    </cfRule>
  </conditionalFormatting>
  <conditionalFormatting sqref="AG46">
    <cfRule type="cellIs" dxfId="15791" priority="786" operator="lessThan">
      <formula>$C$4</formula>
    </cfRule>
  </conditionalFormatting>
  <conditionalFormatting sqref="AG47">
    <cfRule type="cellIs" dxfId="15790" priority="787" operator="lessThan">
      <formula>$C$4</formula>
    </cfRule>
  </conditionalFormatting>
  <conditionalFormatting sqref="AG48">
    <cfRule type="cellIs" dxfId="15789" priority="788" operator="lessThan">
      <formula>$C$4</formula>
    </cfRule>
  </conditionalFormatting>
  <conditionalFormatting sqref="AG49">
    <cfRule type="cellIs" dxfId="15788" priority="789" operator="lessThan">
      <formula>$C$4</formula>
    </cfRule>
  </conditionalFormatting>
  <conditionalFormatting sqref="AG50">
    <cfRule type="cellIs" dxfId="15787" priority="790" operator="lessThan">
      <formula>$C$4</formula>
    </cfRule>
  </conditionalFormatting>
  <conditionalFormatting sqref="AG51">
    <cfRule type="cellIs" dxfId="15786" priority="791" operator="lessThan">
      <formula>$C$4</formula>
    </cfRule>
  </conditionalFormatting>
  <conditionalFormatting sqref="AG52">
    <cfRule type="cellIs" dxfId="15785" priority="792" operator="lessThan">
      <formula>$C$4</formula>
    </cfRule>
  </conditionalFormatting>
  <conditionalFormatting sqref="AG53">
    <cfRule type="cellIs" dxfId="15784" priority="793" operator="lessThan">
      <formula>$C$4</formula>
    </cfRule>
  </conditionalFormatting>
  <conditionalFormatting sqref="AG54">
    <cfRule type="cellIs" dxfId="15783" priority="794" operator="lessThan">
      <formula>$C$4</formula>
    </cfRule>
  </conditionalFormatting>
  <conditionalFormatting sqref="AG55">
    <cfRule type="cellIs" dxfId="15782" priority="795" operator="lessThan">
      <formula>$C$4</formula>
    </cfRule>
  </conditionalFormatting>
  <conditionalFormatting sqref="AG56">
    <cfRule type="cellIs" dxfId="15781" priority="796" operator="lessThan">
      <formula>$C$4</formula>
    </cfRule>
  </conditionalFormatting>
  <conditionalFormatting sqref="AG57">
    <cfRule type="cellIs" dxfId="15780" priority="797" operator="lessThan">
      <formula>$C$4</formula>
    </cfRule>
  </conditionalFormatting>
  <conditionalFormatting sqref="AG58">
    <cfRule type="cellIs" dxfId="15779" priority="798" operator="lessThan">
      <formula>$C$4</formula>
    </cfRule>
  </conditionalFormatting>
  <conditionalFormatting sqref="AG59">
    <cfRule type="cellIs" dxfId="15778" priority="799" operator="lessThan">
      <formula>$C$4</formula>
    </cfRule>
  </conditionalFormatting>
  <conditionalFormatting sqref="AG60">
    <cfRule type="cellIs" dxfId="15777" priority="800" operator="lessThan">
      <formula>$C$4</formula>
    </cfRule>
  </conditionalFormatting>
  <conditionalFormatting sqref="AH11">
    <cfRule type="cellIs" dxfId="15776" priority="801" operator="lessThan">
      <formula>$C$4</formula>
    </cfRule>
  </conditionalFormatting>
  <conditionalFormatting sqref="AH12">
    <cfRule type="cellIs" dxfId="15775" priority="802" operator="lessThan">
      <formula>$C$4</formula>
    </cfRule>
  </conditionalFormatting>
  <conditionalFormatting sqref="AH13">
    <cfRule type="cellIs" dxfId="15774" priority="803" operator="lessThan">
      <formula>$C$4</formula>
    </cfRule>
  </conditionalFormatting>
  <conditionalFormatting sqref="AH14">
    <cfRule type="cellIs" dxfId="15773" priority="804" operator="lessThan">
      <formula>$C$4</formula>
    </cfRule>
  </conditionalFormatting>
  <conditionalFormatting sqref="AH15">
    <cfRule type="cellIs" dxfId="15772" priority="805" operator="lessThan">
      <formula>$C$4</formula>
    </cfRule>
  </conditionalFormatting>
  <conditionalFormatting sqref="AH16">
    <cfRule type="cellIs" dxfId="15771" priority="806" operator="lessThan">
      <formula>$C$4</formula>
    </cfRule>
  </conditionalFormatting>
  <conditionalFormatting sqref="AH17">
    <cfRule type="cellIs" dxfId="15770" priority="807" operator="lessThan">
      <formula>$C$4</formula>
    </cfRule>
  </conditionalFormatting>
  <conditionalFormatting sqref="AH18">
    <cfRule type="cellIs" dxfId="15769" priority="808" operator="lessThan">
      <formula>$C$4</formula>
    </cfRule>
  </conditionalFormatting>
  <conditionalFormatting sqref="AH19">
    <cfRule type="cellIs" dxfId="15768" priority="809" operator="lessThan">
      <formula>$C$4</formula>
    </cfRule>
  </conditionalFormatting>
  <conditionalFormatting sqref="AH20">
    <cfRule type="cellIs" dxfId="15767" priority="810" operator="lessThan">
      <formula>$C$4</formula>
    </cfRule>
  </conditionalFormatting>
  <conditionalFormatting sqref="AH21">
    <cfRule type="cellIs" dxfId="15766" priority="811" operator="lessThan">
      <formula>$C$4</formula>
    </cfRule>
  </conditionalFormatting>
  <conditionalFormatting sqref="AH22">
    <cfRule type="cellIs" dxfId="15765" priority="812" operator="lessThan">
      <formula>$C$4</formula>
    </cfRule>
  </conditionalFormatting>
  <conditionalFormatting sqref="AH23">
    <cfRule type="cellIs" dxfId="15764" priority="813" operator="lessThan">
      <formula>$C$4</formula>
    </cfRule>
  </conditionalFormatting>
  <conditionalFormatting sqref="AH24">
    <cfRule type="cellIs" dxfId="15763" priority="814" operator="lessThan">
      <formula>$C$4</formula>
    </cfRule>
  </conditionalFormatting>
  <conditionalFormatting sqref="AH25">
    <cfRule type="cellIs" dxfId="15762" priority="815" operator="lessThan">
      <formula>$C$4</formula>
    </cfRule>
  </conditionalFormatting>
  <conditionalFormatting sqref="AH26">
    <cfRule type="cellIs" dxfId="15761" priority="816" operator="lessThan">
      <formula>$C$4</formula>
    </cfRule>
  </conditionalFormatting>
  <conditionalFormatting sqref="AH27">
    <cfRule type="cellIs" dxfId="15760" priority="817" operator="lessThan">
      <formula>$C$4</formula>
    </cfRule>
  </conditionalFormatting>
  <conditionalFormatting sqref="AH28">
    <cfRule type="cellIs" dxfId="15759" priority="818" operator="lessThan">
      <formula>$C$4</formula>
    </cfRule>
  </conditionalFormatting>
  <conditionalFormatting sqref="AH29">
    <cfRule type="cellIs" dxfId="15758" priority="819" operator="lessThan">
      <formula>$C$4</formula>
    </cfRule>
  </conditionalFormatting>
  <conditionalFormatting sqref="AH30">
    <cfRule type="cellIs" dxfId="15757" priority="820" operator="lessThan">
      <formula>$C$4</formula>
    </cfRule>
  </conditionalFormatting>
  <conditionalFormatting sqref="AH31">
    <cfRule type="cellIs" dxfId="15756" priority="821" operator="lessThan">
      <formula>$C$4</formula>
    </cfRule>
  </conditionalFormatting>
  <conditionalFormatting sqref="AH32">
    <cfRule type="cellIs" dxfId="15755" priority="822" operator="lessThan">
      <formula>$C$4</formula>
    </cfRule>
  </conditionalFormatting>
  <conditionalFormatting sqref="AH33">
    <cfRule type="cellIs" dxfId="15754" priority="823" operator="lessThan">
      <formula>$C$4</formula>
    </cfRule>
  </conditionalFormatting>
  <conditionalFormatting sqref="AH34">
    <cfRule type="cellIs" dxfId="15753" priority="824" operator="lessThan">
      <formula>$C$4</formula>
    </cfRule>
  </conditionalFormatting>
  <conditionalFormatting sqref="AH35">
    <cfRule type="cellIs" dxfId="15752" priority="825" operator="lessThan">
      <formula>$C$4</formula>
    </cfRule>
  </conditionalFormatting>
  <conditionalFormatting sqref="AH36">
    <cfRule type="cellIs" dxfId="15751" priority="826" operator="lessThan">
      <formula>$C$4</formula>
    </cfRule>
  </conditionalFormatting>
  <conditionalFormatting sqref="AH37">
    <cfRule type="cellIs" dxfId="15750" priority="827" operator="lessThan">
      <formula>$C$4</formula>
    </cfRule>
  </conditionalFormatting>
  <conditionalFormatting sqref="AH38">
    <cfRule type="cellIs" dxfId="15749" priority="828" operator="lessThan">
      <formula>$C$4</formula>
    </cfRule>
  </conditionalFormatting>
  <conditionalFormatting sqref="AH39">
    <cfRule type="cellIs" dxfId="15748" priority="829" operator="lessThan">
      <formula>$C$4</formula>
    </cfRule>
  </conditionalFormatting>
  <conditionalFormatting sqref="AH40">
    <cfRule type="cellIs" dxfId="15747" priority="830" operator="lessThan">
      <formula>$C$4</formula>
    </cfRule>
  </conditionalFormatting>
  <conditionalFormatting sqref="AH41">
    <cfRule type="cellIs" dxfId="15746" priority="831" operator="lessThan">
      <formula>$C$4</formula>
    </cfRule>
  </conditionalFormatting>
  <conditionalFormatting sqref="AH42">
    <cfRule type="cellIs" dxfId="15745" priority="832" operator="lessThan">
      <formula>$C$4</formula>
    </cfRule>
  </conditionalFormatting>
  <conditionalFormatting sqref="AH43">
    <cfRule type="cellIs" dxfId="15744" priority="833" operator="lessThan">
      <formula>$C$4</formula>
    </cfRule>
  </conditionalFormatting>
  <conditionalFormatting sqref="AH44">
    <cfRule type="cellIs" dxfId="15743" priority="834" operator="lessThan">
      <formula>$C$4</formula>
    </cfRule>
  </conditionalFormatting>
  <conditionalFormatting sqref="AH45">
    <cfRule type="cellIs" dxfId="15742" priority="835" operator="lessThan">
      <formula>$C$4</formula>
    </cfRule>
  </conditionalFormatting>
  <conditionalFormatting sqref="AH46">
    <cfRule type="cellIs" dxfId="15741" priority="836" operator="lessThan">
      <formula>$C$4</formula>
    </cfRule>
  </conditionalFormatting>
  <conditionalFormatting sqref="AH47">
    <cfRule type="cellIs" dxfId="15740" priority="837" operator="lessThan">
      <formula>$C$4</formula>
    </cfRule>
  </conditionalFormatting>
  <conditionalFormatting sqref="AH48">
    <cfRule type="cellIs" dxfId="15739" priority="838" operator="lessThan">
      <formula>$C$4</formula>
    </cfRule>
  </conditionalFormatting>
  <conditionalFormatting sqref="AH49">
    <cfRule type="cellIs" dxfId="15738" priority="839" operator="lessThan">
      <formula>$C$4</formula>
    </cfRule>
  </conditionalFormatting>
  <conditionalFormatting sqref="AH50">
    <cfRule type="cellIs" dxfId="15737" priority="840" operator="lessThan">
      <formula>$C$4</formula>
    </cfRule>
  </conditionalFormatting>
  <conditionalFormatting sqref="AH51">
    <cfRule type="cellIs" dxfId="15736" priority="841" operator="lessThan">
      <formula>$C$4</formula>
    </cfRule>
  </conditionalFormatting>
  <conditionalFormatting sqref="AH52">
    <cfRule type="cellIs" dxfId="15735" priority="842" operator="lessThan">
      <formula>$C$4</formula>
    </cfRule>
  </conditionalFormatting>
  <conditionalFormatting sqref="AH53">
    <cfRule type="cellIs" dxfId="15734" priority="843" operator="lessThan">
      <formula>$C$4</formula>
    </cfRule>
  </conditionalFormatting>
  <conditionalFormatting sqref="AH54">
    <cfRule type="cellIs" dxfId="15733" priority="844" operator="lessThan">
      <formula>$C$4</formula>
    </cfRule>
  </conditionalFormatting>
  <conditionalFormatting sqref="AH55">
    <cfRule type="cellIs" dxfId="15732" priority="845" operator="lessThan">
      <formula>$C$4</formula>
    </cfRule>
  </conditionalFormatting>
  <conditionalFormatting sqref="AH56">
    <cfRule type="cellIs" dxfId="15731" priority="846" operator="lessThan">
      <formula>$C$4</formula>
    </cfRule>
  </conditionalFormatting>
  <conditionalFormatting sqref="AH57">
    <cfRule type="cellIs" dxfId="15730" priority="847" operator="lessThan">
      <formula>$C$4</formula>
    </cfRule>
  </conditionalFormatting>
  <conditionalFormatting sqref="AH58">
    <cfRule type="cellIs" dxfId="15729" priority="848" operator="lessThan">
      <formula>$C$4</formula>
    </cfRule>
  </conditionalFormatting>
  <conditionalFormatting sqref="AH59">
    <cfRule type="cellIs" dxfId="15728" priority="849" operator="lessThan">
      <formula>$C$4</formula>
    </cfRule>
  </conditionalFormatting>
  <conditionalFormatting sqref="AH60">
    <cfRule type="cellIs" dxfId="15727" priority="850" operator="lessThan">
      <formula>$C$4</formula>
    </cfRule>
  </conditionalFormatting>
  <conditionalFormatting sqref="AI11">
    <cfRule type="cellIs" dxfId="15726" priority="851" operator="lessThan">
      <formula>$C$4</formula>
    </cfRule>
  </conditionalFormatting>
  <conditionalFormatting sqref="AI12">
    <cfRule type="cellIs" dxfId="15725" priority="852" operator="lessThan">
      <formula>$C$4</formula>
    </cfRule>
  </conditionalFormatting>
  <conditionalFormatting sqref="AI13">
    <cfRule type="cellIs" dxfId="15724" priority="853" operator="lessThan">
      <formula>$C$4</formula>
    </cfRule>
  </conditionalFormatting>
  <conditionalFormatting sqref="AI14">
    <cfRule type="cellIs" dxfId="15723" priority="854" operator="lessThan">
      <formula>$C$4</formula>
    </cfRule>
  </conditionalFormatting>
  <conditionalFormatting sqref="AI15">
    <cfRule type="cellIs" dxfId="15722" priority="855" operator="lessThan">
      <formula>$C$4</formula>
    </cfRule>
  </conditionalFormatting>
  <conditionalFormatting sqref="AI16">
    <cfRule type="cellIs" dxfId="15721" priority="856" operator="lessThan">
      <formula>$C$4</formula>
    </cfRule>
  </conditionalFormatting>
  <conditionalFormatting sqref="AI17">
    <cfRule type="cellIs" dxfId="15720" priority="857" operator="lessThan">
      <formula>$C$4</formula>
    </cfRule>
  </conditionalFormatting>
  <conditionalFormatting sqref="AI18">
    <cfRule type="cellIs" dxfId="15719" priority="858" operator="lessThan">
      <formula>$C$4</formula>
    </cfRule>
  </conditionalFormatting>
  <conditionalFormatting sqref="AI19">
    <cfRule type="cellIs" dxfId="15718" priority="859" operator="lessThan">
      <formula>$C$4</formula>
    </cfRule>
  </conditionalFormatting>
  <conditionalFormatting sqref="AI20">
    <cfRule type="cellIs" dxfId="15717" priority="860" operator="lessThan">
      <formula>$C$4</formula>
    </cfRule>
  </conditionalFormatting>
  <conditionalFormatting sqref="AI21">
    <cfRule type="cellIs" dxfId="15716" priority="861" operator="lessThan">
      <formula>$C$4</formula>
    </cfRule>
  </conditionalFormatting>
  <conditionalFormatting sqref="AI22">
    <cfRule type="cellIs" dxfId="15715" priority="862" operator="lessThan">
      <formula>$C$4</formula>
    </cfRule>
  </conditionalFormatting>
  <conditionalFormatting sqref="AI23">
    <cfRule type="cellIs" dxfId="15714" priority="863" operator="lessThan">
      <formula>$C$4</formula>
    </cfRule>
  </conditionalFormatting>
  <conditionalFormatting sqref="AI24">
    <cfRule type="cellIs" dxfId="15713" priority="864" operator="lessThan">
      <formula>$C$4</formula>
    </cfRule>
  </conditionalFormatting>
  <conditionalFormatting sqref="AI25">
    <cfRule type="cellIs" dxfId="15712" priority="865" operator="lessThan">
      <formula>$C$4</formula>
    </cfRule>
  </conditionalFormatting>
  <conditionalFormatting sqref="AI26">
    <cfRule type="cellIs" dxfId="15711" priority="866" operator="lessThan">
      <formula>$C$4</formula>
    </cfRule>
  </conditionalFormatting>
  <conditionalFormatting sqref="AI27">
    <cfRule type="cellIs" dxfId="15710" priority="867" operator="lessThan">
      <formula>$C$4</formula>
    </cfRule>
  </conditionalFormatting>
  <conditionalFormatting sqref="AI28">
    <cfRule type="cellIs" dxfId="15709" priority="868" operator="lessThan">
      <formula>$C$4</formula>
    </cfRule>
  </conditionalFormatting>
  <conditionalFormatting sqref="AI29">
    <cfRule type="cellIs" dxfId="15708" priority="869" operator="lessThan">
      <formula>$C$4</formula>
    </cfRule>
  </conditionalFormatting>
  <conditionalFormatting sqref="AI30">
    <cfRule type="cellIs" dxfId="15707" priority="870" operator="lessThan">
      <formula>$C$4</formula>
    </cfRule>
  </conditionalFormatting>
  <conditionalFormatting sqref="AI31">
    <cfRule type="cellIs" dxfId="15706" priority="871" operator="lessThan">
      <formula>$C$4</formula>
    </cfRule>
  </conditionalFormatting>
  <conditionalFormatting sqref="AI32">
    <cfRule type="cellIs" dxfId="15705" priority="872" operator="lessThan">
      <formula>$C$4</formula>
    </cfRule>
  </conditionalFormatting>
  <conditionalFormatting sqref="AI33">
    <cfRule type="cellIs" dxfId="15704" priority="873" operator="lessThan">
      <formula>$C$4</formula>
    </cfRule>
  </conditionalFormatting>
  <conditionalFormatting sqref="AI34">
    <cfRule type="cellIs" dxfId="15703" priority="874" operator="lessThan">
      <formula>$C$4</formula>
    </cfRule>
  </conditionalFormatting>
  <conditionalFormatting sqref="AI35">
    <cfRule type="cellIs" dxfId="15702" priority="875" operator="lessThan">
      <formula>$C$4</formula>
    </cfRule>
  </conditionalFormatting>
  <conditionalFormatting sqref="AI36">
    <cfRule type="cellIs" dxfId="15701" priority="876" operator="lessThan">
      <formula>$C$4</formula>
    </cfRule>
  </conditionalFormatting>
  <conditionalFormatting sqref="AI37">
    <cfRule type="cellIs" dxfId="15700" priority="877" operator="lessThan">
      <formula>$C$4</formula>
    </cfRule>
  </conditionalFormatting>
  <conditionalFormatting sqref="AI38">
    <cfRule type="cellIs" dxfId="15699" priority="878" operator="lessThan">
      <formula>$C$4</formula>
    </cfRule>
  </conditionalFormatting>
  <conditionalFormatting sqref="AI39">
    <cfRule type="cellIs" dxfId="15698" priority="879" operator="lessThan">
      <formula>$C$4</formula>
    </cfRule>
  </conditionalFormatting>
  <conditionalFormatting sqref="AI40">
    <cfRule type="cellIs" dxfId="15697" priority="880" operator="lessThan">
      <formula>$C$4</formula>
    </cfRule>
  </conditionalFormatting>
  <conditionalFormatting sqref="AI41">
    <cfRule type="cellIs" dxfId="15696" priority="881" operator="lessThan">
      <formula>$C$4</formula>
    </cfRule>
  </conditionalFormatting>
  <conditionalFormatting sqref="AI42">
    <cfRule type="cellIs" dxfId="15695" priority="882" operator="lessThan">
      <formula>$C$4</formula>
    </cfRule>
  </conditionalFormatting>
  <conditionalFormatting sqref="AI43">
    <cfRule type="cellIs" dxfId="15694" priority="883" operator="lessThan">
      <formula>$C$4</formula>
    </cfRule>
  </conditionalFormatting>
  <conditionalFormatting sqref="AI44">
    <cfRule type="cellIs" dxfId="15693" priority="884" operator="lessThan">
      <formula>$C$4</formula>
    </cfRule>
  </conditionalFormatting>
  <conditionalFormatting sqref="AI45">
    <cfRule type="cellIs" dxfId="15692" priority="885" operator="lessThan">
      <formula>$C$4</formula>
    </cfRule>
  </conditionalFormatting>
  <conditionalFormatting sqref="AI46">
    <cfRule type="cellIs" dxfId="15691" priority="886" operator="lessThan">
      <formula>$C$4</formula>
    </cfRule>
  </conditionalFormatting>
  <conditionalFormatting sqref="AI47">
    <cfRule type="cellIs" dxfId="15690" priority="887" operator="lessThan">
      <formula>$C$4</formula>
    </cfRule>
  </conditionalFormatting>
  <conditionalFormatting sqref="AI48">
    <cfRule type="cellIs" dxfId="15689" priority="888" operator="lessThan">
      <formula>$C$4</formula>
    </cfRule>
  </conditionalFormatting>
  <conditionalFormatting sqref="AI49">
    <cfRule type="cellIs" dxfId="15688" priority="889" operator="lessThan">
      <formula>$C$4</formula>
    </cfRule>
  </conditionalFormatting>
  <conditionalFormatting sqref="AI50">
    <cfRule type="cellIs" dxfId="15687" priority="890" operator="lessThan">
      <formula>$C$4</formula>
    </cfRule>
  </conditionalFormatting>
  <conditionalFormatting sqref="AI51">
    <cfRule type="cellIs" dxfId="15686" priority="891" operator="lessThan">
      <formula>$C$4</formula>
    </cfRule>
  </conditionalFormatting>
  <conditionalFormatting sqref="AI52">
    <cfRule type="cellIs" dxfId="15685" priority="892" operator="lessThan">
      <formula>$C$4</formula>
    </cfRule>
  </conditionalFormatting>
  <conditionalFormatting sqref="AI53">
    <cfRule type="cellIs" dxfId="15684" priority="893" operator="lessThan">
      <formula>$C$4</formula>
    </cfRule>
  </conditionalFormatting>
  <conditionalFormatting sqref="AI54">
    <cfRule type="cellIs" dxfId="15683" priority="894" operator="lessThan">
      <formula>$C$4</formula>
    </cfRule>
  </conditionalFormatting>
  <conditionalFormatting sqref="AI55">
    <cfRule type="cellIs" dxfId="15682" priority="895" operator="lessThan">
      <formula>$C$4</formula>
    </cfRule>
  </conditionalFormatting>
  <conditionalFormatting sqref="AI56">
    <cfRule type="cellIs" dxfId="15681" priority="896" operator="lessThan">
      <formula>$C$4</formula>
    </cfRule>
  </conditionalFormatting>
  <conditionalFormatting sqref="AI57">
    <cfRule type="cellIs" dxfId="15680" priority="897" operator="lessThan">
      <formula>$C$4</formula>
    </cfRule>
  </conditionalFormatting>
  <conditionalFormatting sqref="AI58">
    <cfRule type="cellIs" dxfId="15679" priority="898" operator="lessThan">
      <formula>$C$4</formula>
    </cfRule>
  </conditionalFormatting>
  <conditionalFormatting sqref="AI59">
    <cfRule type="cellIs" dxfId="15678" priority="899" operator="lessThan">
      <formula>$C$4</formula>
    </cfRule>
  </conditionalFormatting>
  <conditionalFormatting sqref="AI60">
    <cfRule type="cellIs" dxfId="15677" priority="900" operator="lessThan">
      <formula>$C$4</formula>
    </cfRule>
  </conditionalFormatting>
  <conditionalFormatting sqref="AJ11">
    <cfRule type="cellIs" dxfId="15676" priority="901" operator="lessThan">
      <formula>$C$4</formula>
    </cfRule>
  </conditionalFormatting>
  <conditionalFormatting sqref="AJ12">
    <cfRule type="cellIs" dxfId="15675" priority="902" operator="lessThan">
      <formula>$C$4</formula>
    </cfRule>
  </conditionalFormatting>
  <conditionalFormatting sqref="AJ13">
    <cfRule type="cellIs" dxfId="15674" priority="903" operator="lessThan">
      <formula>$C$4</formula>
    </cfRule>
  </conditionalFormatting>
  <conditionalFormatting sqref="AJ14">
    <cfRule type="cellIs" dxfId="15673" priority="904" operator="lessThan">
      <formula>$C$4</formula>
    </cfRule>
  </conditionalFormatting>
  <conditionalFormatting sqref="AJ15">
    <cfRule type="cellIs" dxfId="15672" priority="905" operator="lessThan">
      <formula>$C$4</formula>
    </cfRule>
  </conditionalFormatting>
  <conditionalFormatting sqref="AJ16">
    <cfRule type="cellIs" dxfId="15671" priority="906" operator="lessThan">
      <formula>$C$4</formula>
    </cfRule>
  </conditionalFormatting>
  <conditionalFormatting sqref="AJ17">
    <cfRule type="cellIs" dxfId="15670" priority="907" operator="lessThan">
      <formula>$C$4</formula>
    </cfRule>
  </conditionalFormatting>
  <conditionalFormatting sqref="AJ18">
    <cfRule type="cellIs" dxfId="15669" priority="908" operator="lessThan">
      <formula>$C$4</formula>
    </cfRule>
  </conditionalFormatting>
  <conditionalFormatting sqref="AJ19">
    <cfRule type="cellIs" dxfId="15668" priority="909" operator="lessThan">
      <formula>$C$4</formula>
    </cfRule>
  </conditionalFormatting>
  <conditionalFormatting sqref="AJ20">
    <cfRule type="cellIs" dxfId="15667" priority="910" operator="lessThan">
      <formula>$C$4</formula>
    </cfRule>
  </conditionalFormatting>
  <conditionalFormatting sqref="AJ21">
    <cfRule type="cellIs" dxfId="15666" priority="911" operator="lessThan">
      <formula>$C$4</formula>
    </cfRule>
  </conditionalFormatting>
  <conditionalFormatting sqref="AJ22">
    <cfRule type="cellIs" dxfId="15665" priority="912" operator="lessThan">
      <formula>$C$4</formula>
    </cfRule>
  </conditionalFormatting>
  <conditionalFormatting sqref="AJ23">
    <cfRule type="cellIs" dxfId="15664" priority="913" operator="lessThan">
      <formula>$C$4</formula>
    </cfRule>
  </conditionalFormatting>
  <conditionalFormatting sqref="AJ24">
    <cfRule type="cellIs" dxfId="15663" priority="914" operator="lessThan">
      <formula>$C$4</formula>
    </cfRule>
  </conditionalFormatting>
  <conditionalFormatting sqref="AJ25">
    <cfRule type="cellIs" dxfId="15662" priority="915" operator="lessThan">
      <formula>$C$4</formula>
    </cfRule>
  </conditionalFormatting>
  <conditionalFormatting sqref="AJ26">
    <cfRule type="cellIs" dxfId="15661" priority="916" operator="lessThan">
      <formula>$C$4</formula>
    </cfRule>
  </conditionalFormatting>
  <conditionalFormatting sqref="AJ27">
    <cfRule type="cellIs" dxfId="15660" priority="917" operator="lessThan">
      <formula>$C$4</formula>
    </cfRule>
  </conditionalFormatting>
  <conditionalFormatting sqref="AJ28">
    <cfRule type="cellIs" dxfId="15659" priority="918" operator="lessThan">
      <formula>$C$4</formula>
    </cfRule>
  </conditionalFormatting>
  <conditionalFormatting sqref="AJ29">
    <cfRule type="cellIs" dxfId="15658" priority="919" operator="lessThan">
      <formula>$C$4</formula>
    </cfRule>
  </conditionalFormatting>
  <conditionalFormatting sqref="AJ30">
    <cfRule type="cellIs" dxfId="15657" priority="920" operator="lessThan">
      <formula>$C$4</formula>
    </cfRule>
  </conditionalFormatting>
  <conditionalFormatting sqref="AJ31">
    <cfRule type="cellIs" dxfId="15656" priority="921" operator="lessThan">
      <formula>$C$4</formula>
    </cfRule>
  </conditionalFormatting>
  <conditionalFormatting sqref="AJ32">
    <cfRule type="cellIs" dxfId="15655" priority="922" operator="lessThan">
      <formula>$C$4</formula>
    </cfRule>
  </conditionalFormatting>
  <conditionalFormatting sqref="AJ33">
    <cfRule type="cellIs" dxfId="15654" priority="923" operator="lessThan">
      <formula>$C$4</formula>
    </cfRule>
  </conditionalFormatting>
  <conditionalFormatting sqref="AJ34">
    <cfRule type="cellIs" dxfId="15653" priority="924" operator="lessThan">
      <formula>$C$4</formula>
    </cfRule>
  </conditionalFormatting>
  <conditionalFormatting sqref="AJ35">
    <cfRule type="cellIs" dxfId="15652" priority="925" operator="lessThan">
      <formula>$C$4</formula>
    </cfRule>
  </conditionalFormatting>
  <conditionalFormatting sqref="AJ36">
    <cfRule type="cellIs" dxfId="15651" priority="926" operator="lessThan">
      <formula>$C$4</formula>
    </cfRule>
  </conditionalFormatting>
  <conditionalFormatting sqref="AJ37">
    <cfRule type="cellIs" dxfId="15650" priority="927" operator="lessThan">
      <formula>$C$4</formula>
    </cfRule>
  </conditionalFormatting>
  <conditionalFormatting sqref="AJ38">
    <cfRule type="cellIs" dxfId="15649" priority="928" operator="lessThan">
      <formula>$C$4</formula>
    </cfRule>
  </conditionalFormatting>
  <conditionalFormatting sqref="AJ39">
    <cfRule type="cellIs" dxfId="15648" priority="929" operator="lessThan">
      <formula>$C$4</formula>
    </cfRule>
  </conditionalFormatting>
  <conditionalFormatting sqref="AJ40">
    <cfRule type="cellIs" dxfId="15647" priority="930" operator="lessThan">
      <formula>$C$4</formula>
    </cfRule>
  </conditionalFormatting>
  <conditionalFormatting sqref="AJ41">
    <cfRule type="cellIs" dxfId="15646" priority="931" operator="lessThan">
      <formula>$C$4</formula>
    </cfRule>
  </conditionalFormatting>
  <conditionalFormatting sqref="AJ42">
    <cfRule type="cellIs" dxfId="15645" priority="932" operator="lessThan">
      <formula>$C$4</formula>
    </cfRule>
  </conditionalFormatting>
  <conditionalFormatting sqref="AJ43">
    <cfRule type="cellIs" dxfId="15644" priority="933" operator="lessThan">
      <formula>$C$4</formula>
    </cfRule>
  </conditionalFormatting>
  <conditionalFormatting sqref="AJ44">
    <cfRule type="cellIs" dxfId="15643" priority="934" operator="lessThan">
      <formula>$C$4</formula>
    </cfRule>
  </conditionalFormatting>
  <conditionalFormatting sqref="AJ45">
    <cfRule type="cellIs" dxfId="15642" priority="935" operator="lessThan">
      <formula>$C$4</formula>
    </cfRule>
  </conditionalFormatting>
  <conditionalFormatting sqref="AJ46">
    <cfRule type="cellIs" dxfId="15641" priority="936" operator="lessThan">
      <formula>$C$4</formula>
    </cfRule>
  </conditionalFormatting>
  <conditionalFormatting sqref="AJ47">
    <cfRule type="cellIs" dxfId="15640" priority="937" operator="lessThan">
      <formula>$C$4</formula>
    </cfRule>
  </conditionalFormatting>
  <conditionalFormatting sqref="AJ48">
    <cfRule type="cellIs" dxfId="15639" priority="938" operator="lessThan">
      <formula>$C$4</formula>
    </cfRule>
  </conditionalFormatting>
  <conditionalFormatting sqref="AJ49">
    <cfRule type="cellIs" dxfId="15638" priority="939" operator="lessThan">
      <formula>$C$4</formula>
    </cfRule>
  </conditionalFormatting>
  <conditionalFormatting sqref="AJ50">
    <cfRule type="cellIs" dxfId="15637" priority="940" operator="lessThan">
      <formula>$C$4</formula>
    </cfRule>
  </conditionalFormatting>
  <conditionalFormatting sqref="AJ51">
    <cfRule type="cellIs" dxfId="15636" priority="941" operator="lessThan">
      <formula>$C$4</formula>
    </cfRule>
  </conditionalFormatting>
  <conditionalFormatting sqref="AJ52">
    <cfRule type="cellIs" dxfId="15635" priority="942" operator="lessThan">
      <formula>$C$4</formula>
    </cfRule>
  </conditionalFormatting>
  <conditionalFormatting sqref="AJ53">
    <cfRule type="cellIs" dxfId="15634" priority="943" operator="lessThan">
      <formula>$C$4</formula>
    </cfRule>
  </conditionalFormatting>
  <conditionalFormatting sqref="AJ54">
    <cfRule type="cellIs" dxfId="15633" priority="944" operator="lessThan">
      <formula>$C$4</formula>
    </cfRule>
  </conditionalFormatting>
  <conditionalFormatting sqref="AJ55">
    <cfRule type="cellIs" dxfId="15632" priority="945" operator="lessThan">
      <formula>$C$4</formula>
    </cfRule>
  </conditionalFormatting>
  <conditionalFormatting sqref="AJ56">
    <cfRule type="cellIs" dxfId="15631" priority="946" operator="lessThan">
      <formula>$C$4</formula>
    </cfRule>
  </conditionalFormatting>
  <conditionalFormatting sqref="AJ57">
    <cfRule type="cellIs" dxfId="15630" priority="947" operator="lessThan">
      <formula>$C$4</formula>
    </cfRule>
  </conditionalFormatting>
  <conditionalFormatting sqref="AJ58">
    <cfRule type="cellIs" dxfId="15629" priority="948" operator="lessThan">
      <formula>$C$4</formula>
    </cfRule>
  </conditionalFormatting>
  <conditionalFormatting sqref="AJ59">
    <cfRule type="cellIs" dxfId="15628" priority="949" operator="lessThan">
      <formula>$C$4</formula>
    </cfRule>
  </conditionalFormatting>
  <conditionalFormatting sqref="AJ60">
    <cfRule type="cellIs" dxfId="15627" priority="950" operator="lessThan">
      <formula>$C$4</formula>
    </cfRule>
  </conditionalFormatting>
  <conditionalFormatting sqref="AK11">
    <cfRule type="cellIs" dxfId="15626" priority="951" operator="lessThan">
      <formula>$C$4</formula>
    </cfRule>
  </conditionalFormatting>
  <conditionalFormatting sqref="AK12">
    <cfRule type="cellIs" dxfId="15625" priority="952" operator="lessThan">
      <formula>$C$4</formula>
    </cfRule>
  </conditionalFormatting>
  <conditionalFormatting sqref="AK13">
    <cfRule type="cellIs" dxfId="15624" priority="953" operator="lessThan">
      <formula>$C$4</formula>
    </cfRule>
  </conditionalFormatting>
  <conditionalFormatting sqref="AK14">
    <cfRule type="cellIs" dxfId="15623" priority="954" operator="lessThan">
      <formula>$C$4</formula>
    </cfRule>
  </conditionalFormatting>
  <conditionalFormatting sqref="AK15">
    <cfRule type="cellIs" dxfId="15622" priority="955" operator="lessThan">
      <formula>$C$4</formula>
    </cfRule>
  </conditionalFormatting>
  <conditionalFormatting sqref="AK16">
    <cfRule type="cellIs" dxfId="15621" priority="956" operator="lessThan">
      <formula>$C$4</formula>
    </cfRule>
  </conditionalFormatting>
  <conditionalFormatting sqref="AK17">
    <cfRule type="cellIs" dxfId="15620" priority="957" operator="lessThan">
      <formula>$C$4</formula>
    </cfRule>
  </conditionalFormatting>
  <conditionalFormatting sqref="AK18">
    <cfRule type="cellIs" dxfId="15619" priority="958" operator="lessThan">
      <formula>$C$4</formula>
    </cfRule>
  </conditionalFormatting>
  <conditionalFormatting sqref="AK19">
    <cfRule type="cellIs" dxfId="15618" priority="959" operator="lessThan">
      <formula>$C$4</formula>
    </cfRule>
  </conditionalFormatting>
  <conditionalFormatting sqref="AK20">
    <cfRule type="cellIs" dxfId="15617" priority="960" operator="lessThan">
      <formula>$C$4</formula>
    </cfRule>
  </conditionalFormatting>
  <conditionalFormatting sqref="AK21">
    <cfRule type="cellIs" dxfId="15616" priority="961" operator="lessThan">
      <formula>$C$4</formula>
    </cfRule>
  </conditionalFormatting>
  <conditionalFormatting sqref="AK22">
    <cfRule type="cellIs" dxfId="15615" priority="962" operator="lessThan">
      <formula>$C$4</formula>
    </cfRule>
  </conditionalFormatting>
  <conditionalFormatting sqref="AK23">
    <cfRule type="cellIs" dxfId="15614" priority="963" operator="lessThan">
      <formula>$C$4</formula>
    </cfRule>
  </conditionalFormatting>
  <conditionalFormatting sqref="AK24">
    <cfRule type="cellIs" dxfId="15613" priority="964" operator="lessThan">
      <formula>$C$4</formula>
    </cfRule>
  </conditionalFormatting>
  <conditionalFormatting sqref="AK25">
    <cfRule type="cellIs" dxfId="15612" priority="965" operator="lessThan">
      <formula>$C$4</formula>
    </cfRule>
  </conditionalFormatting>
  <conditionalFormatting sqref="AK26">
    <cfRule type="cellIs" dxfId="15611" priority="966" operator="lessThan">
      <formula>$C$4</formula>
    </cfRule>
  </conditionalFormatting>
  <conditionalFormatting sqref="AK27">
    <cfRule type="cellIs" dxfId="15610" priority="967" operator="lessThan">
      <formula>$C$4</formula>
    </cfRule>
  </conditionalFormatting>
  <conditionalFormatting sqref="AK28">
    <cfRule type="cellIs" dxfId="15609" priority="968" operator="lessThan">
      <formula>$C$4</formula>
    </cfRule>
  </conditionalFormatting>
  <conditionalFormatting sqref="AK29">
    <cfRule type="cellIs" dxfId="15608" priority="969" operator="lessThan">
      <formula>$C$4</formula>
    </cfRule>
  </conditionalFormatting>
  <conditionalFormatting sqref="AK30">
    <cfRule type="cellIs" dxfId="15607" priority="970" operator="lessThan">
      <formula>$C$4</formula>
    </cfRule>
  </conditionalFormatting>
  <conditionalFormatting sqref="AK31">
    <cfRule type="cellIs" dxfId="15606" priority="971" operator="lessThan">
      <formula>$C$4</formula>
    </cfRule>
  </conditionalFormatting>
  <conditionalFormatting sqref="AK32">
    <cfRule type="cellIs" dxfId="15605" priority="972" operator="lessThan">
      <formula>$C$4</formula>
    </cfRule>
  </conditionalFormatting>
  <conditionalFormatting sqref="AK33:AK38">
    <cfRule type="cellIs" dxfId="15604" priority="973" operator="lessThan">
      <formula>$C$4</formula>
    </cfRule>
  </conditionalFormatting>
  <conditionalFormatting sqref="AK39">
    <cfRule type="cellIs" dxfId="15603" priority="979" operator="lessThan">
      <formula>$C$4</formula>
    </cfRule>
  </conditionalFormatting>
  <conditionalFormatting sqref="AK40">
    <cfRule type="cellIs" dxfId="15602" priority="980" operator="lessThan">
      <formula>$C$4</formula>
    </cfRule>
  </conditionalFormatting>
  <conditionalFormatting sqref="AK41">
    <cfRule type="cellIs" dxfId="15601" priority="981" operator="lessThan">
      <formula>$C$4</formula>
    </cfRule>
  </conditionalFormatting>
  <conditionalFormatting sqref="AK42">
    <cfRule type="cellIs" dxfId="15600" priority="982" operator="lessThan">
      <formula>$C$4</formula>
    </cfRule>
  </conditionalFormatting>
  <conditionalFormatting sqref="AK43">
    <cfRule type="cellIs" dxfId="15599" priority="983" operator="lessThan">
      <formula>$C$4</formula>
    </cfRule>
  </conditionalFormatting>
  <conditionalFormatting sqref="AK44">
    <cfRule type="cellIs" dxfId="15598" priority="984" operator="lessThan">
      <formula>$C$4</formula>
    </cfRule>
  </conditionalFormatting>
  <conditionalFormatting sqref="AK45">
    <cfRule type="cellIs" dxfId="15597" priority="985" operator="lessThan">
      <formula>$C$4</formula>
    </cfRule>
  </conditionalFormatting>
  <conditionalFormatting sqref="AK46">
    <cfRule type="cellIs" dxfId="15596" priority="986" operator="lessThan">
      <formula>$C$4</formula>
    </cfRule>
  </conditionalFormatting>
  <conditionalFormatting sqref="AK47">
    <cfRule type="cellIs" dxfId="15595" priority="987" operator="lessThan">
      <formula>$C$4</formula>
    </cfRule>
  </conditionalFormatting>
  <conditionalFormatting sqref="AK48">
    <cfRule type="cellIs" dxfId="15594" priority="988" operator="lessThan">
      <formula>$C$4</formula>
    </cfRule>
  </conditionalFormatting>
  <conditionalFormatting sqref="AK49">
    <cfRule type="cellIs" dxfId="15593" priority="989" operator="lessThan">
      <formula>$C$4</formula>
    </cfRule>
  </conditionalFormatting>
  <conditionalFormatting sqref="AK50">
    <cfRule type="cellIs" dxfId="15592" priority="990" operator="lessThan">
      <formula>$C$4</formula>
    </cfRule>
  </conditionalFormatting>
  <conditionalFormatting sqref="AK51">
    <cfRule type="cellIs" dxfId="15591" priority="991" operator="lessThan">
      <formula>$C$4</formula>
    </cfRule>
  </conditionalFormatting>
  <conditionalFormatting sqref="AK52">
    <cfRule type="cellIs" dxfId="15590" priority="992" operator="lessThan">
      <formula>$C$4</formula>
    </cfRule>
  </conditionalFormatting>
  <conditionalFormatting sqref="AK53">
    <cfRule type="cellIs" dxfId="15589" priority="993" operator="lessThan">
      <formula>$C$4</formula>
    </cfRule>
  </conditionalFormatting>
  <conditionalFormatting sqref="AK54">
    <cfRule type="cellIs" dxfId="15588" priority="994" operator="lessThan">
      <formula>$C$4</formula>
    </cfRule>
  </conditionalFormatting>
  <conditionalFormatting sqref="AK55">
    <cfRule type="cellIs" dxfId="15587" priority="995" operator="lessThan">
      <formula>$C$4</formula>
    </cfRule>
  </conditionalFormatting>
  <conditionalFormatting sqref="AK56">
    <cfRule type="cellIs" dxfId="15586" priority="996" operator="lessThan">
      <formula>$C$4</formula>
    </cfRule>
  </conditionalFormatting>
  <conditionalFormatting sqref="AK57">
    <cfRule type="cellIs" dxfId="15585" priority="997" operator="lessThan">
      <formula>$C$4</formula>
    </cfRule>
  </conditionalFormatting>
  <conditionalFormatting sqref="AK58">
    <cfRule type="cellIs" dxfId="15584" priority="998" operator="lessThan">
      <formula>$C$4</formula>
    </cfRule>
  </conditionalFormatting>
  <conditionalFormatting sqref="AK59">
    <cfRule type="cellIs" dxfId="15583" priority="999" operator="lessThan">
      <formula>$C$4</formula>
    </cfRule>
  </conditionalFormatting>
  <conditionalFormatting sqref="AK60">
    <cfRule type="cellIs" dxfId="15582" priority="1000" operator="lessThan">
      <formula>$C$4</formula>
    </cfRule>
  </conditionalFormatting>
  <conditionalFormatting sqref="AL11">
    <cfRule type="cellIs" dxfId="15581" priority="1001" operator="lessThan">
      <formula>$C$4</formula>
    </cfRule>
  </conditionalFormatting>
  <conditionalFormatting sqref="AL12">
    <cfRule type="cellIs" dxfId="15580" priority="1002" operator="lessThan">
      <formula>$C$4</formula>
    </cfRule>
  </conditionalFormatting>
  <conditionalFormatting sqref="AL13">
    <cfRule type="cellIs" dxfId="15579" priority="1003" operator="lessThan">
      <formula>$C$4</formula>
    </cfRule>
  </conditionalFormatting>
  <conditionalFormatting sqref="AL14">
    <cfRule type="cellIs" dxfId="15578" priority="1004" operator="lessThan">
      <formula>$C$4</formula>
    </cfRule>
  </conditionalFormatting>
  <conditionalFormatting sqref="AL15">
    <cfRule type="cellIs" dxfId="15577" priority="1005" operator="lessThan">
      <formula>$C$4</formula>
    </cfRule>
  </conditionalFormatting>
  <conditionalFormatting sqref="AL16">
    <cfRule type="cellIs" dxfId="15576" priority="1006" operator="lessThan">
      <formula>$C$4</formula>
    </cfRule>
  </conditionalFormatting>
  <conditionalFormatting sqref="AL17">
    <cfRule type="cellIs" dxfId="15575" priority="1007" operator="lessThan">
      <formula>$C$4</formula>
    </cfRule>
  </conditionalFormatting>
  <conditionalFormatting sqref="AL18">
    <cfRule type="cellIs" dxfId="15574" priority="1008" operator="lessThan">
      <formula>$C$4</formula>
    </cfRule>
  </conditionalFormatting>
  <conditionalFormatting sqref="AL19">
    <cfRule type="cellIs" dxfId="15573" priority="1009" operator="lessThan">
      <formula>$C$4</formula>
    </cfRule>
  </conditionalFormatting>
  <conditionalFormatting sqref="AL20">
    <cfRule type="cellIs" dxfId="15572" priority="1010" operator="lessThan">
      <formula>$C$4</formula>
    </cfRule>
  </conditionalFormatting>
  <conditionalFormatting sqref="AL21">
    <cfRule type="cellIs" dxfId="15571" priority="1011" operator="lessThan">
      <formula>$C$4</formula>
    </cfRule>
  </conditionalFormatting>
  <conditionalFormatting sqref="AL22">
    <cfRule type="cellIs" dxfId="15570" priority="1012" operator="lessThan">
      <formula>$C$4</formula>
    </cfRule>
  </conditionalFormatting>
  <conditionalFormatting sqref="AL23">
    <cfRule type="cellIs" dxfId="15569" priority="1013" operator="lessThan">
      <formula>$C$4</formula>
    </cfRule>
  </conditionalFormatting>
  <conditionalFormatting sqref="AL24">
    <cfRule type="cellIs" dxfId="15568" priority="1014" operator="lessThan">
      <formula>$C$4</formula>
    </cfRule>
  </conditionalFormatting>
  <conditionalFormatting sqref="AL25">
    <cfRule type="cellIs" dxfId="15567" priority="1015" operator="lessThan">
      <formula>$C$4</formula>
    </cfRule>
  </conditionalFormatting>
  <conditionalFormatting sqref="AL26">
    <cfRule type="cellIs" dxfId="15566" priority="1016" operator="lessThan">
      <formula>$C$4</formula>
    </cfRule>
  </conditionalFormatting>
  <conditionalFormatting sqref="AL27">
    <cfRule type="cellIs" dxfId="15565" priority="1017" operator="lessThan">
      <formula>$C$4</formula>
    </cfRule>
  </conditionalFormatting>
  <conditionalFormatting sqref="AL28">
    <cfRule type="cellIs" dxfId="15564" priority="1018" operator="lessThan">
      <formula>$C$4</formula>
    </cfRule>
  </conditionalFormatting>
  <conditionalFormatting sqref="AL29">
    <cfRule type="cellIs" dxfId="15563" priority="1019" operator="lessThan">
      <formula>$C$4</formula>
    </cfRule>
  </conditionalFormatting>
  <conditionalFormatting sqref="AL30">
    <cfRule type="cellIs" dxfId="15562" priority="1020" operator="lessThan">
      <formula>$C$4</formula>
    </cfRule>
  </conditionalFormatting>
  <conditionalFormatting sqref="AL31">
    <cfRule type="cellIs" dxfId="15561" priority="1021" operator="lessThan">
      <formula>$C$4</formula>
    </cfRule>
  </conditionalFormatting>
  <conditionalFormatting sqref="AL32">
    <cfRule type="cellIs" dxfId="15560" priority="1022" operator="lessThan">
      <formula>$C$4</formula>
    </cfRule>
  </conditionalFormatting>
  <conditionalFormatting sqref="AL33">
    <cfRule type="cellIs" dxfId="15559" priority="1023" operator="lessThan">
      <formula>$C$4</formula>
    </cfRule>
  </conditionalFormatting>
  <conditionalFormatting sqref="AL34">
    <cfRule type="cellIs" dxfId="15558" priority="1024" operator="lessThan">
      <formula>$C$4</formula>
    </cfRule>
  </conditionalFormatting>
  <conditionalFormatting sqref="AL35">
    <cfRule type="cellIs" dxfId="15557" priority="1025" operator="lessThan">
      <formula>$C$4</formula>
    </cfRule>
  </conditionalFormatting>
  <conditionalFormatting sqref="AL36">
    <cfRule type="cellIs" dxfId="15556" priority="1026" operator="lessThan">
      <formula>$C$4</formula>
    </cfRule>
  </conditionalFormatting>
  <conditionalFormatting sqref="AL37">
    <cfRule type="cellIs" dxfId="15555" priority="1027" operator="lessThan">
      <formula>$C$4</formula>
    </cfRule>
  </conditionalFormatting>
  <conditionalFormatting sqref="AL38">
    <cfRule type="cellIs" dxfId="15554" priority="1028" operator="lessThan">
      <formula>$C$4</formula>
    </cfRule>
  </conditionalFormatting>
  <conditionalFormatting sqref="AL39">
    <cfRule type="cellIs" dxfId="15553" priority="1029" operator="lessThan">
      <formula>$C$4</formula>
    </cfRule>
  </conditionalFormatting>
  <conditionalFormatting sqref="AL40">
    <cfRule type="cellIs" dxfId="15552" priority="1030" operator="lessThan">
      <formula>$C$4</formula>
    </cfRule>
  </conditionalFormatting>
  <conditionalFormatting sqref="AL41">
    <cfRule type="cellIs" dxfId="15551" priority="1031" operator="lessThan">
      <formula>$C$4</formula>
    </cfRule>
  </conditionalFormatting>
  <conditionalFormatting sqref="AL42">
    <cfRule type="cellIs" dxfId="15550" priority="1032" operator="lessThan">
      <formula>$C$4</formula>
    </cfRule>
  </conditionalFormatting>
  <conditionalFormatting sqref="AL43">
    <cfRule type="cellIs" dxfId="15549" priority="1033" operator="lessThan">
      <formula>$C$4</formula>
    </cfRule>
  </conditionalFormatting>
  <conditionalFormatting sqref="AL44">
    <cfRule type="cellIs" dxfId="15548" priority="1034" operator="lessThan">
      <formula>$C$4</formula>
    </cfRule>
  </conditionalFormatting>
  <conditionalFormatting sqref="AL45">
    <cfRule type="cellIs" dxfId="15547" priority="1035" operator="lessThan">
      <formula>$C$4</formula>
    </cfRule>
  </conditionalFormatting>
  <conditionalFormatting sqref="AL46">
    <cfRule type="cellIs" dxfId="15546" priority="1036" operator="lessThan">
      <formula>$C$4</formula>
    </cfRule>
  </conditionalFormatting>
  <conditionalFormatting sqref="AL47">
    <cfRule type="cellIs" dxfId="15545" priority="1037" operator="lessThan">
      <formula>$C$4</formula>
    </cfRule>
  </conditionalFormatting>
  <conditionalFormatting sqref="AL48">
    <cfRule type="cellIs" dxfId="15544" priority="1038" operator="lessThan">
      <formula>$C$4</formula>
    </cfRule>
  </conditionalFormatting>
  <conditionalFormatting sqref="AL49">
    <cfRule type="cellIs" dxfId="15543" priority="1039" operator="lessThan">
      <formula>$C$4</formula>
    </cfRule>
  </conditionalFormatting>
  <conditionalFormatting sqref="AL50">
    <cfRule type="cellIs" dxfId="15542" priority="1040" operator="lessThan">
      <formula>$C$4</formula>
    </cfRule>
  </conditionalFormatting>
  <conditionalFormatting sqref="AL51">
    <cfRule type="cellIs" dxfId="15541" priority="1041" operator="lessThan">
      <formula>$C$4</formula>
    </cfRule>
  </conditionalFormatting>
  <conditionalFormatting sqref="AL52">
    <cfRule type="cellIs" dxfId="15540" priority="1042" operator="lessThan">
      <formula>$C$4</formula>
    </cfRule>
  </conditionalFormatting>
  <conditionalFormatting sqref="AL53">
    <cfRule type="cellIs" dxfId="15539" priority="1043" operator="lessThan">
      <formula>$C$4</formula>
    </cfRule>
  </conditionalFormatting>
  <conditionalFormatting sqref="AL54">
    <cfRule type="cellIs" dxfId="15538" priority="1044" operator="lessThan">
      <formula>$C$4</formula>
    </cfRule>
  </conditionalFormatting>
  <conditionalFormatting sqref="AL55">
    <cfRule type="cellIs" dxfId="15537" priority="1045" operator="lessThan">
      <formula>$C$4</formula>
    </cfRule>
  </conditionalFormatting>
  <conditionalFormatting sqref="AL56">
    <cfRule type="cellIs" dxfId="15536" priority="1046" operator="lessThan">
      <formula>$C$4</formula>
    </cfRule>
  </conditionalFormatting>
  <conditionalFormatting sqref="AL57">
    <cfRule type="cellIs" dxfId="15535" priority="1047" operator="lessThan">
      <formula>$C$4</formula>
    </cfRule>
  </conditionalFormatting>
  <conditionalFormatting sqref="AL58">
    <cfRule type="cellIs" dxfId="15534" priority="1048" operator="lessThan">
      <formula>$C$4</formula>
    </cfRule>
  </conditionalFormatting>
  <conditionalFormatting sqref="AL59">
    <cfRule type="cellIs" dxfId="15533" priority="1049" operator="lessThan">
      <formula>$C$4</formula>
    </cfRule>
  </conditionalFormatting>
  <conditionalFormatting sqref="AL60">
    <cfRule type="cellIs" dxfId="15532" priority="1050" operator="lessThan">
      <formula>$C$4</formula>
    </cfRule>
  </conditionalFormatting>
  <conditionalFormatting sqref="AM11">
    <cfRule type="cellIs" dxfId="15531" priority="1051" operator="lessThan">
      <formula>$C$4</formula>
    </cfRule>
  </conditionalFormatting>
  <conditionalFormatting sqref="AM12">
    <cfRule type="cellIs" dxfId="15530" priority="1052" operator="lessThan">
      <formula>$C$4</formula>
    </cfRule>
  </conditionalFormatting>
  <conditionalFormatting sqref="AM13">
    <cfRule type="cellIs" dxfId="15529" priority="1053" operator="lessThan">
      <formula>$C$4</formula>
    </cfRule>
  </conditionalFormatting>
  <conditionalFormatting sqref="AM14">
    <cfRule type="cellIs" dxfId="15528" priority="1054" operator="lessThan">
      <formula>$C$4</formula>
    </cfRule>
  </conditionalFormatting>
  <conditionalFormatting sqref="AM15">
    <cfRule type="cellIs" dxfId="15527" priority="1055" operator="lessThan">
      <formula>$C$4</formula>
    </cfRule>
  </conditionalFormatting>
  <conditionalFormatting sqref="AM16">
    <cfRule type="cellIs" dxfId="15526" priority="1056" operator="lessThan">
      <formula>$C$4</formula>
    </cfRule>
  </conditionalFormatting>
  <conditionalFormatting sqref="AM17">
    <cfRule type="cellIs" dxfId="15525" priority="1057" operator="lessThan">
      <formula>$C$4</formula>
    </cfRule>
  </conditionalFormatting>
  <conditionalFormatting sqref="AM18">
    <cfRule type="cellIs" dxfId="15524" priority="1058" operator="lessThan">
      <formula>$C$4</formula>
    </cfRule>
  </conditionalFormatting>
  <conditionalFormatting sqref="AM19">
    <cfRule type="cellIs" dxfId="15523" priority="1059" operator="lessThan">
      <formula>$C$4</formula>
    </cfRule>
  </conditionalFormatting>
  <conditionalFormatting sqref="AM20">
    <cfRule type="cellIs" dxfId="15522" priority="1060" operator="lessThan">
      <formula>$C$4</formula>
    </cfRule>
  </conditionalFormatting>
  <conditionalFormatting sqref="AM21">
    <cfRule type="cellIs" dxfId="15521" priority="1061" operator="lessThan">
      <formula>$C$4</formula>
    </cfRule>
  </conditionalFormatting>
  <conditionalFormatting sqref="AM22">
    <cfRule type="cellIs" dxfId="15520" priority="1062" operator="lessThan">
      <formula>$C$4</formula>
    </cfRule>
  </conditionalFormatting>
  <conditionalFormatting sqref="AM23">
    <cfRule type="cellIs" dxfId="15519" priority="1063" operator="lessThan">
      <formula>$C$4</formula>
    </cfRule>
  </conditionalFormatting>
  <conditionalFormatting sqref="AM24">
    <cfRule type="cellIs" dxfId="15518" priority="1064" operator="lessThan">
      <formula>$C$4</formula>
    </cfRule>
  </conditionalFormatting>
  <conditionalFormatting sqref="AM25">
    <cfRule type="cellIs" dxfId="15517" priority="1065" operator="lessThan">
      <formula>$C$4</formula>
    </cfRule>
  </conditionalFormatting>
  <conditionalFormatting sqref="AM26">
    <cfRule type="cellIs" dxfId="15516" priority="1066" operator="lessThan">
      <formula>$C$4</formula>
    </cfRule>
  </conditionalFormatting>
  <conditionalFormatting sqref="AM27">
    <cfRule type="cellIs" dxfId="15515" priority="1067" operator="lessThan">
      <formula>$C$4</formula>
    </cfRule>
  </conditionalFormatting>
  <conditionalFormatting sqref="AM28">
    <cfRule type="cellIs" dxfId="15514" priority="1068" operator="lessThan">
      <formula>$C$4</formula>
    </cfRule>
  </conditionalFormatting>
  <conditionalFormatting sqref="AM29">
    <cfRule type="cellIs" dxfId="15513" priority="1069" operator="lessThan">
      <formula>$C$4</formula>
    </cfRule>
  </conditionalFormatting>
  <conditionalFormatting sqref="AM30">
    <cfRule type="cellIs" dxfId="15512" priority="1070" operator="lessThan">
      <formula>$C$4</formula>
    </cfRule>
  </conditionalFormatting>
  <conditionalFormatting sqref="AM31">
    <cfRule type="cellIs" dxfId="15511" priority="1071" operator="lessThan">
      <formula>$C$4</formula>
    </cfRule>
  </conditionalFormatting>
  <conditionalFormatting sqref="AM32">
    <cfRule type="cellIs" dxfId="15510" priority="1072" operator="lessThan">
      <formula>$C$4</formula>
    </cfRule>
  </conditionalFormatting>
  <conditionalFormatting sqref="AM33">
    <cfRule type="cellIs" dxfId="15509" priority="1073" operator="lessThan">
      <formula>$C$4</formula>
    </cfRule>
  </conditionalFormatting>
  <conditionalFormatting sqref="AM34">
    <cfRule type="cellIs" dxfId="15508" priority="1074" operator="lessThan">
      <formula>$C$4</formula>
    </cfRule>
  </conditionalFormatting>
  <conditionalFormatting sqref="AM35">
    <cfRule type="cellIs" dxfId="15507" priority="1075" operator="lessThan">
      <formula>$C$4</formula>
    </cfRule>
  </conditionalFormatting>
  <conditionalFormatting sqref="AM36">
    <cfRule type="cellIs" dxfId="15506" priority="1076" operator="lessThan">
      <formula>$C$4</formula>
    </cfRule>
  </conditionalFormatting>
  <conditionalFormatting sqref="AM37">
    <cfRule type="cellIs" dxfId="15505" priority="1077" operator="lessThan">
      <formula>$C$4</formula>
    </cfRule>
  </conditionalFormatting>
  <conditionalFormatting sqref="AM38">
    <cfRule type="cellIs" dxfId="15504" priority="1078" operator="lessThan">
      <formula>$C$4</formula>
    </cfRule>
  </conditionalFormatting>
  <conditionalFormatting sqref="AM39">
    <cfRule type="cellIs" dxfId="15503" priority="1079" operator="lessThan">
      <formula>$C$4</formula>
    </cfRule>
  </conditionalFormatting>
  <conditionalFormatting sqref="AM40">
    <cfRule type="cellIs" dxfId="15502" priority="1080" operator="lessThan">
      <formula>$C$4</formula>
    </cfRule>
  </conditionalFormatting>
  <conditionalFormatting sqref="AM41">
    <cfRule type="cellIs" dxfId="15501" priority="1081" operator="lessThan">
      <formula>$C$4</formula>
    </cfRule>
  </conditionalFormatting>
  <conditionalFormatting sqref="AM42">
    <cfRule type="cellIs" dxfId="15500" priority="1082" operator="lessThan">
      <formula>$C$4</formula>
    </cfRule>
  </conditionalFormatting>
  <conditionalFormatting sqref="AM43">
    <cfRule type="cellIs" dxfId="15499" priority="1083" operator="lessThan">
      <formula>$C$4</formula>
    </cfRule>
  </conditionalFormatting>
  <conditionalFormatting sqref="AM44">
    <cfRule type="cellIs" dxfId="15498" priority="1084" operator="lessThan">
      <formula>$C$4</formula>
    </cfRule>
  </conditionalFormatting>
  <conditionalFormatting sqref="AM45">
    <cfRule type="cellIs" dxfId="15497" priority="1085" operator="lessThan">
      <formula>$C$4</formula>
    </cfRule>
  </conditionalFormatting>
  <conditionalFormatting sqref="AM46">
    <cfRule type="cellIs" dxfId="15496" priority="1086" operator="lessThan">
      <formula>$C$4</formula>
    </cfRule>
  </conditionalFormatting>
  <conditionalFormatting sqref="AM47">
    <cfRule type="cellIs" dxfId="15495" priority="1087" operator="lessThan">
      <formula>$C$4</formula>
    </cfRule>
  </conditionalFormatting>
  <conditionalFormatting sqref="AM48">
    <cfRule type="cellIs" dxfId="15494" priority="1088" operator="lessThan">
      <formula>$C$4</formula>
    </cfRule>
  </conditionalFormatting>
  <conditionalFormatting sqref="AM49">
    <cfRule type="cellIs" dxfId="15493" priority="1089" operator="lessThan">
      <formula>$C$4</formula>
    </cfRule>
  </conditionalFormatting>
  <conditionalFormatting sqref="AM50">
    <cfRule type="cellIs" dxfId="15492" priority="1090" operator="lessThan">
      <formula>$C$4</formula>
    </cfRule>
  </conditionalFormatting>
  <conditionalFormatting sqref="AM51">
    <cfRule type="cellIs" dxfId="15491" priority="1091" operator="lessThan">
      <formula>$C$4</formula>
    </cfRule>
  </conditionalFormatting>
  <conditionalFormatting sqref="AM52">
    <cfRule type="cellIs" dxfId="15490" priority="1092" operator="lessThan">
      <formula>$C$4</formula>
    </cfRule>
  </conditionalFormatting>
  <conditionalFormatting sqref="AM53">
    <cfRule type="cellIs" dxfId="15489" priority="1093" operator="lessThan">
      <formula>$C$4</formula>
    </cfRule>
  </conditionalFormatting>
  <conditionalFormatting sqref="AM54">
    <cfRule type="cellIs" dxfId="15488" priority="1094" operator="lessThan">
      <formula>$C$4</formula>
    </cfRule>
  </conditionalFormatting>
  <conditionalFormatting sqref="AM55">
    <cfRule type="cellIs" dxfId="15487" priority="1095" operator="lessThan">
      <formula>$C$4</formula>
    </cfRule>
  </conditionalFormatting>
  <conditionalFormatting sqref="AM56">
    <cfRule type="cellIs" dxfId="15486" priority="1096" operator="lessThan">
      <formula>$C$4</formula>
    </cfRule>
  </conditionalFormatting>
  <conditionalFormatting sqref="AM57">
    <cfRule type="cellIs" dxfId="15485" priority="1097" operator="lessThan">
      <formula>$C$4</formula>
    </cfRule>
  </conditionalFormatting>
  <conditionalFormatting sqref="AM58">
    <cfRule type="cellIs" dxfId="15484" priority="1098" operator="lessThan">
      <formula>$C$4</formula>
    </cfRule>
  </conditionalFormatting>
  <conditionalFormatting sqref="AM59">
    <cfRule type="cellIs" dxfId="15483" priority="1099" operator="lessThan">
      <formula>$C$4</formula>
    </cfRule>
  </conditionalFormatting>
  <conditionalFormatting sqref="AM60">
    <cfRule type="cellIs" dxfId="15482" priority="1100" operator="lessThan">
      <formula>$C$4</formula>
    </cfRule>
  </conditionalFormatting>
  <conditionalFormatting sqref="AN11">
    <cfRule type="cellIs" dxfId="15481" priority="1101" operator="lessThan">
      <formula>$C$4</formula>
    </cfRule>
  </conditionalFormatting>
  <conditionalFormatting sqref="AN12">
    <cfRule type="cellIs" dxfId="15480" priority="1102" operator="lessThan">
      <formula>$C$4</formula>
    </cfRule>
  </conditionalFormatting>
  <conditionalFormatting sqref="AN13">
    <cfRule type="cellIs" dxfId="15479" priority="1103" operator="lessThan">
      <formula>$C$4</formula>
    </cfRule>
  </conditionalFormatting>
  <conditionalFormatting sqref="AN14">
    <cfRule type="cellIs" dxfId="15478" priority="1104" operator="lessThan">
      <formula>$C$4</formula>
    </cfRule>
  </conditionalFormatting>
  <conditionalFormatting sqref="AN15">
    <cfRule type="cellIs" dxfId="15477" priority="1105" operator="lessThan">
      <formula>$C$4</formula>
    </cfRule>
  </conditionalFormatting>
  <conditionalFormatting sqref="AN16">
    <cfRule type="cellIs" dxfId="15476" priority="1106" operator="lessThan">
      <formula>$C$4</formula>
    </cfRule>
  </conditionalFormatting>
  <conditionalFormatting sqref="AN17">
    <cfRule type="cellIs" dxfId="15475" priority="1107" operator="lessThan">
      <formula>$C$4</formula>
    </cfRule>
  </conditionalFormatting>
  <conditionalFormatting sqref="AN18">
    <cfRule type="cellIs" dxfId="15474" priority="1108" operator="lessThan">
      <formula>$C$4</formula>
    </cfRule>
  </conditionalFormatting>
  <conditionalFormatting sqref="AN19">
    <cfRule type="cellIs" dxfId="15473" priority="1109" operator="lessThan">
      <formula>$C$4</formula>
    </cfRule>
  </conditionalFormatting>
  <conditionalFormatting sqref="AN20">
    <cfRule type="cellIs" dxfId="15472" priority="1110" operator="lessThan">
      <formula>$C$4</formula>
    </cfRule>
  </conditionalFormatting>
  <conditionalFormatting sqref="AN21">
    <cfRule type="cellIs" dxfId="15471" priority="1111" operator="lessThan">
      <formula>$C$4</formula>
    </cfRule>
  </conditionalFormatting>
  <conditionalFormatting sqref="AN22">
    <cfRule type="cellIs" dxfId="15470" priority="1112" operator="lessThan">
      <formula>$C$4</formula>
    </cfRule>
  </conditionalFormatting>
  <conditionalFormatting sqref="AN23">
    <cfRule type="cellIs" dxfId="15469" priority="1113" operator="lessThan">
      <formula>$C$4</formula>
    </cfRule>
  </conditionalFormatting>
  <conditionalFormatting sqref="AN24">
    <cfRule type="cellIs" dxfId="15468" priority="1114" operator="lessThan">
      <formula>$C$4</formula>
    </cfRule>
  </conditionalFormatting>
  <conditionalFormatting sqref="AN25">
    <cfRule type="cellIs" dxfId="15467" priority="1115" operator="lessThan">
      <formula>$C$4</formula>
    </cfRule>
  </conditionalFormatting>
  <conditionalFormatting sqref="AN26">
    <cfRule type="cellIs" dxfId="15466" priority="1116" operator="lessThan">
      <formula>$C$4</formula>
    </cfRule>
  </conditionalFormatting>
  <conditionalFormatting sqref="AN27">
    <cfRule type="cellIs" dxfId="15465" priority="1117" operator="lessThan">
      <formula>$C$4</formula>
    </cfRule>
  </conditionalFormatting>
  <conditionalFormatting sqref="AN28">
    <cfRule type="cellIs" dxfId="15464" priority="1118" operator="lessThan">
      <formula>$C$4</formula>
    </cfRule>
  </conditionalFormatting>
  <conditionalFormatting sqref="AN29">
    <cfRule type="cellIs" dxfId="15463" priority="1119" operator="lessThan">
      <formula>$C$4</formula>
    </cfRule>
  </conditionalFormatting>
  <conditionalFormatting sqref="AN30">
    <cfRule type="cellIs" dxfId="15462" priority="1120" operator="lessThan">
      <formula>$C$4</formula>
    </cfRule>
  </conditionalFormatting>
  <conditionalFormatting sqref="AN31">
    <cfRule type="cellIs" dxfId="15461" priority="1121" operator="lessThan">
      <formula>$C$4</formula>
    </cfRule>
  </conditionalFormatting>
  <conditionalFormatting sqref="AN32">
    <cfRule type="cellIs" dxfId="15460" priority="1122" operator="lessThan">
      <formula>$C$4</formula>
    </cfRule>
  </conditionalFormatting>
  <conditionalFormatting sqref="AN33">
    <cfRule type="cellIs" dxfId="15459" priority="1123" operator="lessThan">
      <formula>$C$4</formula>
    </cfRule>
  </conditionalFormatting>
  <conditionalFormatting sqref="AN34">
    <cfRule type="cellIs" dxfId="15458" priority="1124" operator="lessThan">
      <formula>$C$4</formula>
    </cfRule>
  </conditionalFormatting>
  <conditionalFormatting sqref="AN35">
    <cfRule type="cellIs" dxfId="15457" priority="1125" operator="lessThan">
      <formula>$C$4</formula>
    </cfRule>
  </conditionalFormatting>
  <conditionalFormatting sqref="AN36">
    <cfRule type="cellIs" dxfId="15456" priority="1126" operator="lessThan">
      <formula>$C$4</formula>
    </cfRule>
  </conditionalFormatting>
  <conditionalFormatting sqref="AN37">
    <cfRule type="cellIs" dxfId="15455" priority="1127" operator="lessThan">
      <formula>$C$4</formula>
    </cfRule>
  </conditionalFormatting>
  <conditionalFormatting sqref="AN38">
    <cfRule type="cellIs" dxfId="15454" priority="1128" operator="lessThan">
      <formula>$C$4</formula>
    </cfRule>
  </conditionalFormatting>
  <conditionalFormatting sqref="AN39">
    <cfRule type="cellIs" dxfId="15453" priority="1129" operator="lessThan">
      <formula>$C$4</formula>
    </cfRule>
  </conditionalFormatting>
  <conditionalFormatting sqref="AN40">
    <cfRule type="cellIs" dxfId="15452" priority="1130" operator="lessThan">
      <formula>$C$4</formula>
    </cfRule>
  </conditionalFormatting>
  <conditionalFormatting sqref="AN41">
    <cfRule type="cellIs" dxfId="15451" priority="1131" operator="lessThan">
      <formula>$C$4</formula>
    </cfRule>
  </conditionalFormatting>
  <conditionalFormatting sqref="AN42">
    <cfRule type="cellIs" dxfId="15450" priority="1132" operator="lessThan">
      <formula>$C$4</formula>
    </cfRule>
  </conditionalFormatting>
  <conditionalFormatting sqref="AN43">
    <cfRule type="cellIs" dxfId="15449" priority="1133" operator="lessThan">
      <formula>$C$4</formula>
    </cfRule>
  </conditionalFormatting>
  <conditionalFormatting sqref="AN44">
    <cfRule type="cellIs" dxfId="15448" priority="1134" operator="lessThan">
      <formula>$C$4</formula>
    </cfRule>
  </conditionalFormatting>
  <conditionalFormatting sqref="AN45">
    <cfRule type="cellIs" dxfId="15447" priority="1135" operator="lessThan">
      <formula>$C$4</formula>
    </cfRule>
  </conditionalFormatting>
  <conditionalFormatting sqref="AN46">
    <cfRule type="cellIs" dxfId="15446" priority="1136" operator="lessThan">
      <formula>$C$4</formula>
    </cfRule>
  </conditionalFormatting>
  <conditionalFormatting sqref="AN47">
    <cfRule type="cellIs" dxfId="15445" priority="1137" operator="lessThan">
      <formula>$C$4</formula>
    </cfRule>
  </conditionalFormatting>
  <conditionalFormatting sqref="AN48">
    <cfRule type="cellIs" dxfId="15444" priority="1138" operator="lessThan">
      <formula>$C$4</formula>
    </cfRule>
  </conditionalFormatting>
  <conditionalFormatting sqref="AN49">
    <cfRule type="cellIs" dxfId="15443" priority="1139" operator="lessThan">
      <formula>$C$4</formula>
    </cfRule>
  </conditionalFormatting>
  <conditionalFormatting sqref="AN50">
    <cfRule type="cellIs" dxfId="15442" priority="1140" operator="lessThan">
      <formula>$C$4</formula>
    </cfRule>
  </conditionalFormatting>
  <conditionalFormatting sqref="AN51">
    <cfRule type="cellIs" dxfId="15441" priority="1141" operator="lessThan">
      <formula>$C$4</formula>
    </cfRule>
  </conditionalFormatting>
  <conditionalFormatting sqref="AN52">
    <cfRule type="cellIs" dxfId="15440" priority="1142" operator="lessThan">
      <formula>$C$4</formula>
    </cfRule>
  </conditionalFormatting>
  <conditionalFormatting sqref="AN53">
    <cfRule type="cellIs" dxfId="15439" priority="1143" operator="lessThan">
      <formula>$C$4</formula>
    </cfRule>
  </conditionalFormatting>
  <conditionalFormatting sqref="AN54">
    <cfRule type="cellIs" dxfId="15438" priority="1144" operator="lessThan">
      <formula>$C$4</formula>
    </cfRule>
  </conditionalFormatting>
  <conditionalFormatting sqref="AN55">
    <cfRule type="cellIs" dxfId="15437" priority="1145" operator="lessThan">
      <formula>$C$4</formula>
    </cfRule>
  </conditionalFormatting>
  <conditionalFormatting sqref="AN56">
    <cfRule type="cellIs" dxfId="15436" priority="1146" operator="lessThan">
      <formula>$C$4</formula>
    </cfRule>
  </conditionalFormatting>
  <conditionalFormatting sqref="AN57">
    <cfRule type="cellIs" dxfId="15435" priority="1147" operator="lessThan">
      <formula>$C$4</formula>
    </cfRule>
  </conditionalFormatting>
  <conditionalFormatting sqref="AN58">
    <cfRule type="cellIs" dxfId="15434" priority="1148" operator="lessThan">
      <formula>$C$4</formula>
    </cfRule>
  </conditionalFormatting>
  <conditionalFormatting sqref="AN59">
    <cfRule type="cellIs" dxfId="15433" priority="1149" operator="lessThan">
      <formula>$C$4</formula>
    </cfRule>
  </conditionalFormatting>
  <conditionalFormatting sqref="AN60">
    <cfRule type="cellIs" dxfId="15432" priority="1150" operator="lessThan">
      <formula>$C$4</formula>
    </cfRule>
  </conditionalFormatting>
  <conditionalFormatting sqref="AO11">
    <cfRule type="cellIs" dxfId="15431" priority="1151" operator="lessThan">
      <formula>$C$4</formula>
    </cfRule>
  </conditionalFormatting>
  <conditionalFormatting sqref="AO12">
    <cfRule type="cellIs" dxfId="15430" priority="1152" operator="lessThan">
      <formula>$C$4</formula>
    </cfRule>
  </conditionalFormatting>
  <conditionalFormatting sqref="AO13">
    <cfRule type="cellIs" dxfId="15429" priority="1153" operator="lessThan">
      <formula>$C$4</formula>
    </cfRule>
  </conditionalFormatting>
  <conditionalFormatting sqref="AO14">
    <cfRule type="cellIs" dxfId="15428" priority="1154" operator="lessThan">
      <formula>$C$4</formula>
    </cfRule>
  </conditionalFormatting>
  <conditionalFormatting sqref="AO15">
    <cfRule type="cellIs" dxfId="15427" priority="1155" operator="lessThan">
      <formula>$C$4</formula>
    </cfRule>
  </conditionalFormatting>
  <conditionalFormatting sqref="AO16">
    <cfRule type="cellIs" dxfId="15426" priority="1156" operator="lessThan">
      <formula>$C$4</formula>
    </cfRule>
  </conditionalFormatting>
  <conditionalFormatting sqref="AO17">
    <cfRule type="cellIs" dxfId="15425" priority="1157" operator="lessThan">
      <formula>$C$4</formula>
    </cfRule>
  </conditionalFormatting>
  <conditionalFormatting sqref="AO18">
    <cfRule type="cellIs" dxfId="15424" priority="1158" operator="lessThan">
      <formula>$C$4</formula>
    </cfRule>
  </conditionalFormatting>
  <conditionalFormatting sqref="AO19">
    <cfRule type="cellIs" dxfId="15423" priority="1159" operator="lessThan">
      <formula>$C$4</formula>
    </cfRule>
  </conditionalFormatting>
  <conditionalFormatting sqref="AO20">
    <cfRule type="cellIs" dxfId="15422" priority="1160" operator="lessThan">
      <formula>$C$4</formula>
    </cfRule>
  </conditionalFormatting>
  <conditionalFormatting sqref="AO21">
    <cfRule type="cellIs" dxfId="15421" priority="1161" operator="lessThan">
      <formula>$C$4</formula>
    </cfRule>
  </conditionalFormatting>
  <conditionalFormatting sqref="AO22">
    <cfRule type="cellIs" dxfId="15420" priority="1162" operator="lessThan">
      <formula>$C$4</formula>
    </cfRule>
  </conditionalFormatting>
  <conditionalFormatting sqref="AO23">
    <cfRule type="cellIs" dxfId="15419" priority="1163" operator="lessThan">
      <formula>$C$4</formula>
    </cfRule>
  </conditionalFormatting>
  <conditionalFormatting sqref="AO24">
    <cfRule type="cellIs" dxfId="15418" priority="1164" operator="lessThan">
      <formula>$C$4</formula>
    </cfRule>
  </conditionalFormatting>
  <conditionalFormatting sqref="AO25">
    <cfRule type="cellIs" dxfId="15417" priority="1165" operator="lessThan">
      <formula>$C$4</formula>
    </cfRule>
  </conditionalFormatting>
  <conditionalFormatting sqref="AO26">
    <cfRule type="cellIs" dxfId="15416" priority="1166" operator="lessThan">
      <formula>$C$4</formula>
    </cfRule>
  </conditionalFormatting>
  <conditionalFormatting sqref="AO27">
    <cfRule type="cellIs" dxfId="15415" priority="1167" operator="lessThan">
      <formula>$C$4</formula>
    </cfRule>
  </conditionalFormatting>
  <conditionalFormatting sqref="AO28">
    <cfRule type="cellIs" dxfId="15414" priority="1168" operator="lessThan">
      <formula>$C$4</formula>
    </cfRule>
  </conditionalFormatting>
  <conditionalFormatting sqref="AO29">
    <cfRule type="cellIs" dxfId="15413" priority="1169" operator="lessThan">
      <formula>$C$4</formula>
    </cfRule>
  </conditionalFormatting>
  <conditionalFormatting sqref="AO30">
    <cfRule type="cellIs" dxfId="15412" priority="1170" operator="lessThan">
      <formula>$C$4</formula>
    </cfRule>
  </conditionalFormatting>
  <conditionalFormatting sqref="AO31">
    <cfRule type="cellIs" dxfId="15411" priority="1171" operator="lessThan">
      <formula>$C$4</formula>
    </cfRule>
  </conditionalFormatting>
  <conditionalFormatting sqref="AO32">
    <cfRule type="cellIs" dxfId="15410" priority="1172" operator="lessThan">
      <formula>$C$4</formula>
    </cfRule>
  </conditionalFormatting>
  <conditionalFormatting sqref="AO33">
    <cfRule type="cellIs" dxfId="15409" priority="1173" operator="lessThan">
      <formula>$C$4</formula>
    </cfRule>
  </conditionalFormatting>
  <conditionalFormatting sqref="AO34">
    <cfRule type="cellIs" dxfId="15408" priority="1174" operator="lessThan">
      <formula>$C$4</formula>
    </cfRule>
  </conditionalFormatting>
  <conditionalFormatting sqref="AO35">
    <cfRule type="cellIs" dxfId="15407" priority="1175" operator="lessThan">
      <formula>$C$4</formula>
    </cfRule>
  </conditionalFormatting>
  <conditionalFormatting sqref="AO36">
    <cfRule type="cellIs" dxfId="15406" priority="1176" operator="lessThan">
      <formula>$C$4</formula>
    </cfRule>
  </conditionalFormatting>
  <conditionalFormatting sqref="AO37">
    <cfRule type="cellIs" dxfId="15405" priority="1177" operator="lessThan">
      <formula>$C$4</formula>
    </cfRule>
  </conditionalFormatting>
  <conditionalFormatting sqref="AO38">
    <cfRule type="cellIs" dxfId="15404" priority="1178" operator="lessThan">
      <formula>$C$4</formula>
    </cfRule>
  </conditionalFormatting>
  <conditionalFormatting sqref="AO39">
    <cfRule type="cellIs" dxfId="15403" priority="1179" operator="lessThan">
      <formula>$C$4</formula>
    </cfRule>
  </conditionalFormatting>
  <conditionalFormatting sqref="AO40">
    <cfRule type="cellIs" dxfId="15402" priority="1180" operator="lessThan">
      <formula>$C$4</formula>
    </cfRule>
  </conditionalFormatting>
  <conditionalFormatting sqref="AO41">
    <cfRule type="cellIs" dxfId="15401" priority="1181" operator="lessThan">
      <formula>$C$4</formula>
    </cfRule>
  </conditionalFormatting>
  <conditionalFormatting sqref="AO42">
    <cfRule type="cellIs" dxfId="15400" priority="1182" operator="lessThan">
      <formula>$C$4</formula>
    </cfRule>
  </conditionalFormatting>
  <conditionalFormatting sqref="AO43">
    <cfRule type="cellIs" dxfId="15399" priority="1183" operator="lessThan">
      <formula>$C$4</formula>
    </cfRule>
  </conditionalFormatting>
  <conditionalFormatting sqref="AO44">
    <cfRule type="cellIs" dxfId="15398" priority="1184" operator="lessThan">
      <formula>$C$4</formula>
    </cfRule>
  </conditionalFormatting>
  <conditionalFormatting sqref="AO45">
    <cfRule type="cellIs" dxfId="15397" priority="1185" operator="lessThan">
      <formula>$C$4</formula>
    </cfRule>
  </conditionalFormatting>
  <conditionalFormatting sqref="AO46">
    <cfRule type="cellIs" dxfId="15396" priority="1186" operator="lessThan">
      <formula>$C$4</formula>
    </cfRule>
  </conditionalFormatting>
  <conditionalFormatting sqref="AO47">
    <cfRule type="cellIs" dxfId="15395" priority="1187" operator="lessThan">
      <formula>$C$4</formula>
    </cfRule>
  </conditionalFormatting>
  <conditionalFormatting sqref="AO48">
    <cfRule type="cellIs" dxfId="15394" priority="1188" operator="lessThan">
      <formula>$C$4</formula>
    </cfRule>
  </conditionalFormatting>
  <conditionalFormatting sqref="AO49">
    <cfRule type="cellIs" dxfId="15393" priority="1189" operator="lessThan">
      <formula>$C$4</formula>
    </cfRule>
  </conditionalFormatting>
  <conditionalFormatting sqref="AO50">
    <cfRule type="cellIs" dxfId="15392" priority="1190" operator="lessThan">
      <formula>$C$4</formula>
    </cfRule>
  </conditionalFormatting>
  <conditionalFormatting sqref="AO51">
    <cfRule type="cellIs" dxfId="15391" priority="1191" operator="lessThan">
      <formula>$C$4</formula>
    </cfRule>
  </conditionalFormatting>
  <conditionalFormatting sqref="AO52">
    <cfRule type="cellIs" dxfId="15390" priority="1192" operator="lessThan">
      <formula>$C$4</formula>
    </cfRule>
  </conditionalFormatting>
  <conditionalFormatting sqref="AO53">
    <cfRule type="cellIs" dxfId="15389" priority="1193" operator="lessThan">
      <formula>$C$4</formula>
    </cfRule>
  </conditionalFormatting>
  <conditionalFormatting sqref="AO54">
    <cfRule type="cellIs" dxfId="15388" priority="1194" operator="lessThan">
      <formula>$C$4</formula>
    </cfRule>
  </conditionalFormatting>
  <conditionalFormatting sqref="AO55">
    <cfRule type="cellIs" dxfId="15387" priority="1195" operator="lessThan">
      <formula>$C$4</formula>
    </cfRule>
  </conditionalFormatting>
  <conditionalFormatting sqref="AO56">
    <cfRule type="cellIs" dxfId="15386" priority="1196" operator="lessThan">
      <formula>$C$4</formula>
    </cfRule>
  </conditionalFormatting>
  <conditionalFormatting sqref="AO57">
    <cfRule type="cellIs" dxfId="15385" priority="1197" operator="lessThan">
      <formula>$C$4</formula>
    </cfRule>
  </conditionalFormatting>
  <conditionalFormatting sqref="AO58">
    <cfRule type="cellIs" dxfId="15384" priority="1198" operator="lessThan">
      <formula>$C$4</formula>
    </cfRule>
  </conditionalFormatting>
  <conditionalFormatting sqref="AO59">
    <cfRule type="cellIs" dxfId="15383" priority="1199" operator="lessThan">
      <formula>$C$4</formula>
    </cfRule>
  </conditionalFormatting>
  <conditionalFormatting sqref="AO60">
    <cfRule type="cellIs" dxfId="15382" priority="1200" operator="lessThan">
      <formula>$C$4</formula>
    </cfRule>
  </conditionalFormatting>
  <conditionalFormatting sqref="AP11">
    <cfRule type="cellIs" dxfId="15381" priority="1201" operator="lessThan">
      <formula>$C$4</formula>
    </cfRule>
  </conditionalFormatting>
  <conditionalFormatting sqref="AP12">
    <cfRule type="cellIs" dxfId="15380" priority="1202" operator="lessThan">
      <formula>$C$4</formula>
    </cfRule>
  </conditionalFormatting>
  <conditionalFormatting sqref="AP13">
    <cfRule type="cellIs" dxfId="15379" priority="1203" operator="lessThan">
      <formula>$C$4</formula>
    </cfRule>
  </conditionalFormatting>
  <conditionalFormatting sqref="AP14">
    <cfRule type="cellIs" dxfId="15378" priority="1204" operator="lessThan">
      <formula>$C$4</formula>
    </cfRule>
  </conditionalFormatting>
  <conditionalFormatting sqref="AP15">
    <cfRule type="cellIs" dxfId="15377" priority="1205" operator="lessThan">
      <formula>$C$4</formula>
    </cfRule>
  </conditionalFormatting>
  <conditionalFormatting sqref="AP16">
    <cfRule type="cellIs" dxfId="15376" priority="1206" operator="lessThan">
      <formula>$C$4</formula>
    </cfRule>
  </conditionalFormatting>
  <conditionalFormatting sqref="AP17">
    <cfRule type="cellIs" dxfId="15375" priority="1207" operator="lessThan">
      <formula>$C$4</formula>
    </cfRule>
  </conditionalFormatting>
  <conditionalFormatting sqref="AP18">
    <cfRule type="cellIs" dxfId="15374" priority="1208" operator="lessThan">
      <formula>$C$4</formula>
    </cfRule>
  </conditionalFormatting>
  <conditionalFormatting sqref="AP19">
    <cfRule type="cellIs" dxfId="15373" priority="1209" operator="lessThan">
      <formula>$C$4</formula>
    </cfRule>
  </conditionalFormatting>
  <conditionalFormatting sqref="AP20">
    <cfRule type="cellIs" dxfId="15372" priority="1210" operator="lessThan">
      <formula>$C$4</formula>
    </cfRule>
  </conditionalFormatting>
  <conditionalFormatting sqref="AP21">
    <cfRule type="cellIs" dxfId="15371" priority="1211" operator="lessThan">
      <formula>$C$4</formula>
    </cfRule>
  </conditionalFormatting>
  <conditionalFormatting sqref="AP22">
    <cfRule type="cellIs" dxfId="15370" priority="1212" operator="lessThan">
      <formula>$C$4</formula>
    </cfRule>
  </conditionalFormatting>
  <conditionalFormatting sqref="AP23">
    <cfRule type="cellIs" dxfId="15369" priority="1213" operator="lessThan">
      <formula>$C$4</formula>
    </cfRule>
  </conditionalFormatting>
  <conditionalFormatting sqref="AP24">
    <cfRule type="cellIs" dxfId="15368" priority="1214" operator="lessThan">
      <formula>$C$4</formula>
    </cfRule>
  </conditionalFormatting>
  <conditionalFormatting sqref="AP25">
    <cfRule type="cellIs" dxfId="15367" priority="1215" operator="lessThan">
      <formula>$C$4</formula>
    </cfRule>
  </conditionalFormatting>
  <conditionalFormatting sqref="AP26">
    <cfRule type="cellIs" dxfId="15366" priority="1216" operator="lessThan">
      <formula>$C$4</formula>
    </cfRule>
  </conditionalFormatting>
  <conditionalFormatting sqref="AP27">
    <cfRule type="cellIs" dxfId="15365" priority="1217" operator="lessThan">
      <formula>$C$4</formula>
    </cfRule>
  </conditionalFormatting>
  <conditionalFormatting sqref="AP28">
    <cfRule type="cellIs" dxfId="15364" priority="1218" operator="lessThan">
      <formula>$C$4</formula>
    </cfRule>
  </conditionalFormatting>
  <conditionalFormatting sqref="AP29">
    <cfRule type="cellIs" dxfId="15363" priority="1219" operator="lessThan">
      <formula>$C$4</formula>
    </cfRule>
  </conditionalFormatting>
  <conditionalFormatting sqref="AP30">
    <cfRule type="cellIs" dxfId="15362" priority="1220" operator="lessThan">
      <formula>$C$4</formula>
    </cfRule>
  </conditionalFormatting>
  <conditionalFormatting sqref="AP31">
    <cfRule type="cellIs" dxfId="15361" priority="1221" operator="lessThan">
      <formula>$C$4</formula>
    </cfRule>
  </conditionalFormatting>
  <conditionalFormatting sqref="AP32">
    <cfRule type="cellIs" dxfId="15360" priority="1222" operator="lessThan">
      <formula>$C$4</formula>
    </cfRule>
  </conditionalFormatting>
  <conditionalFormatting sqref="AP33">
    <cfRule type="cellIs" dxfId="15359" priority="1223" operator="lessThan">
      <formula>$C$4</formula>
    </cfRule>
  </conditionalFormatting>
  <conditionalFormatting sqref="AP34">
    <cfRule type="cellIs" dxfId="15358" priority="1224" operator="lessThan">
      <formula>$C$4</formula>
    </cfRule>
  </conditionalFormatting>
  <conditionalFormatting sqref="AP35">
    <cfRule type="cellIs" dxfId="15357" priority="1225" operator="lessThan">
      <formula>$C$4</formula>
    </cfRule>
  </conditionalFormatting>
  <conditionalFormatting sqref="AP36">
    <cfRule type="cellIs" dxfId="15356" priority="1226" operator="lessThan">
      <formula>$C$4</formula>
    </cfRule>
  </conditionalFormatting>
  <conditionalFormatting sqref="AP37">
    <cfRule type="cellIs" dxfId="15355" priority="1227" operator="lessThan">
      <formula>$C$4</formula>
    </cfRule>
  </conditionalFormatting>
  <conditionalFormatting sqref="AP38">
    <cfRule type="cellIs" dxfId="15354" priority="1228" operator="lessThan">
      <formula>$C$4</formula>
    </cfRule>
  </conditionalFormatting>
  <conditionalFormatting sqref="AP39">
    <cfRule type="cellIs" dxfId="15353" priority="1229" operator="lessThan">
      <formula>$C$4</formula>
    </cfRule>
  </conditionalFormatting>
  <conditionalFormatting sqref="AP40">
    <cfRule type="cellIs" dxfId="15352" priority="1230" operator="lessThan">
      <formula>$C$4</formula>
    </cfRule>
  </conditionalFormatting>
  <conditionalFormatting sqref="AP41">
    <cfRule type="cellIs" dxfId="15351" priority="1231" operator="lessThan">
      <formula>$C$4</formula>
    </cfRule>
  </conditionalFormatting>
  <conditionalFormatting sqref="AP42">
    <cfRule type="cellIs" dxfId="15350" priority="1232" operator="lessThan">
      <formula>$C$4</formula>
    </cfRule>
  </conditionalFormatting>
  <conditionalFormatting sqref="AP43">
    <cfRule type="cellIs" dxfId="15349" priority="1233" operator="lessThan">
      <formula>$C$4</formula>
    </cfRule>
  </conditionalFormatting>
  <conditionalFormatting sqref="AP44">
    <cfRule type="cellIs" dxfId="15348" priority="1234" operator="lessThan">
      <formula>$C$4</formula>
    </cfRule>
  </conditionalFormatting>
  <conditionalFormatting sqref="AP45">
    <cfRule type="cellIs" dxfId="15347" priority="1235" operator="lessThan">
      <formula>$C$4</formula>
    </cfRule>
  </conditionalFormatting>
  <conditionalFormatting sqref="AP46">
    <cfRule type="cellIs" dxfId="15346" priority="1236" operator="lessThan">
      <formula>$C$4</formula>
    </cfRule>
  </conditionalFormatting>
  <conditionalFormatting sqref="AP47">
    <cfRule type="cellIs" dxfId="15345" priority="1237" operator="lessThan">
      <formula>$C$4</formula>
    </cfRule>
  </conditionalFormatting>
  <conditionalFormatting sqref="AP48">
    <cfRule type="cellIs" dxfId="15344" priority="1238" operator="lessThan">
      <formula>$C$4</formula>
    </cfRule>
  </conditionalFormatting>
  <conditionalFormatting sqref="AP49">
    <cfRule type="cellIs" dxfId="15343" priority="1239" operator="lessThan">
      <formula>$C$4</formula>
    </cfRule>
  </conditionalFormatting>
  <conditionalFormatting sqref="AP50">
    <cfRule type="cellIs" dxfId="15342" priority="1240" operator="lessThan">
      <formula>$C$4</formula>
    </cfRule>
  </conditionalFormatting>
  <conditionalFormatting sqref="AP51">
    <cfRule type="cellIs" dxfId="15341" priority="1241" operator="lessThan">
      <formula>$C$4</formula>
    </cfRule>
  </conditionalFormatting>
  <conditionalFormatting sqref="AP52">
    <cfRule type="cellIs" dxfId="15340" priority="1242" operator="lessThan">
      <formula>$C$4</formula>
    </cfRule>
  </conditionalFormatting>
  <conditionalFormatting sqref="AP53">
    <cfRule type="cellIs" dxfId="15339" priority="1243" operator="lessThan">
      <formula>$C$4</formula>
    </cfRule>
  </conditionalFormatting>
  <conditionalFormatting sqref="AP54">
    <cfRule type="cellIs" dxfId="15338" priority="1244" operator="lessThan">
      <formula>$C$4</formula>
    </cfRule>
  </conditionalFormatting>
  <conditionalFormatting sqref="AP55">
    <cfRule type="cellIs" dxfId="15337" priority="1245" operator="lessThan">
      <formula>$C$4</formula>
    </cfRule>
  </conditionalFormatting>
  <conditionalFormatting sqref="AP56">
    <cfRule type="cellIs" dxfId="15336" priority="1246" operator="lessThan">
      <formula>$C$4</formula>
    </cfRule>
  </conditionalFormatting>
  <conditionalFormatting sqref="AP57">
    <cfRule type="cellIs" dxfId="15335" priority="1247" operator="lessThan">
      <formula>$C$4</formula>
    </cfRule>
  </conditionalFormatting>
  <conditionalFormatting sqref="AP58">
    <cfRule type="cellIs" dxfId="15334" priority="1248" operator="lessThan">
      <formula>$C$4</formula>
    </cfRule>
  </conditionalFormatting>
  <conditionalFormatting sqref="AP59">
    <cfRule type="cellIs" dxfId="15333" priority="1249" operator="lessThan">
      <formula>$C$4</formula>
    </cfRule>
  </conditionalFormatting>
  <conditionalFormatting sqref="AP60">
    <cfRule type="cellIs" dxfId="15332" priority="1250" operator="lessThan">
      <formula>$C$4</formula>
    </cfRule>
  </conditionalFormatting>
  <conditionalFormatting sqref="AQ11">
    <cfRule type="cellIs" dxfId="15331" priority="1251" operator="lessThan">
      <formula>$C$4</formula>
    </cfRule>
  </conditionalFormatting>
  <conditionalFormatting sqref="AQ12">
    <cfRule type="cellIs" dxfId="15330" priority="1252" operator="lessThan">
      <formula>$C$4</formula>
    </cfRule>
  </conditionalFormatting>
  <conditionalFormatting sqref="AQ13">
    <cfRule type="cellIs" dxfId="15329" priority="1253" operator="lessThan">
      <formula>$C$4</formula>
    </cfRule>
  </conditionalFormatting>
  <conditionalFormatting sqref="AQ14">
    <cfRule type="cellIs" dxfId="15328" priority="1254" operator="lessThan">
      <formula>$C$4</formula>
    </cfRule>
  </conditionalFormatting>
  <conditionalFormatting sqref="AQ15">
    <cfRule type="cellIs" dxfId="15327" priority="1255" operator="lessThan">
      <formula>$C$4</formula>
    </cfRule>
  </conditionalFormatting>
  <conditionalFormatting sqref="AQ16">
    <cfRule type="cellIs" dxfId="15326" priority="1256" operator="lessThan">
      <formula>$C$4</formula>
    </cfRule>
  </conditionalFormatting>
  <conditionalFormatting sqref="AQ17">
    <cfRule type="cellIs" dxfId="15325" priority="1257" operator="lessThan">
      <formula>$C$4</formula>
    </cfRule>
  </conditionalFormatting>
  <conditionalFormatting sqref="AQ18">
    <cfRule type="cellIs" dxfId="15324" priority="1258" operator="lessThan">
      <formula>$C$4</formula>
    </cfRule>
  </conditionalFormatting>
  <conditionalFormatting sqref="AQ19">
    <cfRule type="cellIs" dxfId="15323" priority="1259" operator="lessThan">
      <formula>$C$4</formula>
    </cfRule>
  </conditionalFormatting>
  <conditionalFormatting sqref="AQ20">
    <cfRule type="cellIs" dxfId="15322" priority="1260" operator="lessThan">
      <formula>$C$4</formula>
    </cfRule>
  </conditionalFormatting>
  <conditionalFormatting sqref="AQ21">
    <cfRule type="cellIs" dxfId="15321" priority="1261" operator="lessThan">
      <formula>$C$4</formula>
    </cfRule>
  </conditionalFormatting>
  <conditionalFormatting sqref="AQ22">
    <cfRule type="cellIs" dxfId="15320" priority="1262" operator="lessThan">
      <formula>$C$4</formula>
    </cfRule>
  </conditionalFormatting>
  <conditionalFormatting sqref="AQ23">
    <cfRule type="cellIs" dxfId="15319" priority="1263" operator="lessThan">
      <formula>$C$4</formula>
    </cfRule>
  </conditionalFormatting>
  <conditionalFormatting sqref="AQ24">
    <cfRule type="cellIs" dxfId="15318" priority="1264" operator="lessThan">
      <formula>$C$4</formula>
    </cfRule>
  </conditionalFormatting>
  <conditionalFormatting sqref="AQ25">
    <cfRule type="cellIs" dxfId="15317" priority="1265" operator="lessThan">
      <formula>$C$4</formula>
    </cfRule>
  </conditionalFormatting>
  <conditionalFormatting sqref="AQ26">
    <cfRule type="cellIs" dxfId="15316" priority="1266" operator="lessThan">
      <formula>$C$4</formula>
    </cfRule>
  </conditionalFormatting>
  <conditionalFormatting sqref="AQ27">
    <cfRule type="cellIs" dxfId="15315" priority="1267" operator="lessThan">
      <formula>$C$4</formula>
    </cfRule>
  </conditionalFormatting>
  <conditionalFormatting sqref="AQ28">
    <cfRule type="cellIs" dxfId="15314" priority="1268" operator="lessThan">
      <formula>$C$4</formula>
    </cfRule>
  </conditionalFormatting>
  <conditionalFormatting sqref="AQ29">
    <cfRule type="cellIs" dxfId="15313" priority="1269" operator="lessThan">
      <formula>$C$4</formula>
    </cfRule>
  </conditionalFormatting>
  <conditionalFormatting sqref="AQ30">
    <cfRule type="cellIs" dxfId="15312" priority="1270" operator="lessThan">
      <formula>$C$4</formula>
    </cfRule>
  </conditionalFormatting>
  <conditionalFormatting sqref="AQ31">
    <cfRule type="cellIs" dxfId="15311" priority="1271" operator="lessThan">
      <formula>$C$4</formula>
    </cfRule>
  </conditionalFormatting>
  <conditionalFormatting sqref="AQ32">
    <cfRule type="cellIs" dxfId="15310" priority="1272" operator="lessThan">
      <formula>$C$4</formula>
    </cfRule>
  </conditionalFormatting>
  <conditionalFormatting sqref="AQ33">
    <cfRule type="cellIs" dxfId="15309" priority="1273" operator="lessThan">
      <formula>$C$4</formula>
    </cfRule>
  </conditionalFormatting>
  <conditionalFormatting sqref="AQ34">
    <cfRule type="cellIs" dxfId="15308" priority="1274" operator="lessThan">
      <formula>$C$4</formula>
    </cfRule>
  </conditionalFormatting>
  <conditionalFormatting sqref="AQ35">
    <cfRule type="cellIs" dxfId="15307" priority="1275" operator="lessThan">
      <formula>$C$4</formula>
    </cfRule>
  </conditionalFormatting>
  <conditionalFormatting sqref="AQ36">
    <cfRule type="cellIs" dxfId="15306" priority="1276" operator="lessThan">
      <formula>$C$4</formula>
    </cfRule>
  </conditionalFormatting>
  <conditionalFormatting sqref="AQ37">
    <cfRule type="cellIs" dxfId="15305" priority="1277" operator="lessThan">
      <formula>$C$4</formula>
    </cfRule>
  </conditionalFormatting>
  <conditionalFormatting sqref="AQ38">
    <cfRule type="cellIs" dxfId="15304" priority="1278" operator="lessThan">
      <formula>$C$4</formula>
    </cfRule>
  </conditionalFormatting>
  <conditionalFormatting sqref="AQ39">
    <cfRule type="cellIs" dxfId="15303" priority="1279" operator="lessThan">
      <formula>$C$4</formula>
    </cfRule>
  </conditionalFormatting>
  <conditionalFormatting sqref="AQ40">
    <cfRule type="cellIs" dxfId="15302" priority="1280" operator="lessThan">
      <formula>$C$4</formula>
    </cfRule>
  </conditionalFormatting>
  <conditionalFormatting sqref="AQ41">
    <cfRule type="cellIs" dxfId="15301" priority="1281" operator="lessThan">
      <formula>$C$4</formula>
    </cfRule>
  </conditionalFormatting>
  <conditionalFormatting sqref="AQ42">
    <cfRule type="cellIs" dxfId="15300" priority="1282" operator="lessThan">
      <formula>$C$4</formula>
    </cfRule>
  </conditionalFormatting>
  <conditionalFormatting sqref="AQ43">
    <cfRule type="cellIs" dxfId="15299" priority="1283" operator="lessThan">
      <formula>$C$4</formula>
    </cfRule>
  </conditionalFormatting>
  <conditionalFormatting sqref="AQ44">
    <cfRule type="cellIs" dxfId="15298" priority="1284" operator="lessThan">
      <formula>$C$4</formula>
    </cfRule>
  </conditionalFormatting>
  <conditionalFormatting sqref="AQ45">
    <cfRule type="cellIs" dxfId="15297" priority="1285" operator="lessThan">
      <formula>$C$4</formula>
    </cfRule>
  </conditionalFormatting>
  <conditionalFormatting sqref="AQ46">
    <cfRule type="cellIs" dxfId="15296" priority="1286" operator="lessThan">
      <formula>$C$4</formula>
    </cfRule>
  </conditionalFormatting>
  <conditionalFormatting sqref="AQ47">
    <cfRule type="cellIs" dxfId="15295" priority="1287" operator="lessThan">
      <formula>$C$4</formula>
    </cfRule>
  </conditionalFormatting>
  <conditionalFormatting sqref="AQ48">
    <cfRule type="cellIs" dxfId="15294" priority="1288" operator="lessThan">
      <formula>$C$4</formula>
    </cfRule>
  </conditionalFormatting>
  <conditionalFormatting sqref="AQ49">
    <cfRule type="cellIs" dxfId="15293" priority="1289" operator="lessThan">
      <formula>$C$4</formula>
    </cfRule>
  </conditionalFormatting>
  <conditionalFormatting sqref="AQ50">
    <cfRule type="cellIs" dxfId="15292" priority="1290" operator="lessThan">
      <formula>$C$4</formula>
    </cfRule>
  </conditionalFormatting>
  <conditionalFormatting sqref="AQ51">
    <cfRule type="cellIs" dxfId="15291" priority="1291" operator="lessThan">
      <formula>$C$4</formula>
    </cfRule>
  </conditionalFormatting>
  <conditionalFormatting sqref="AQ52">
    <cfRule type="cellIs" dxfId="15290" priority="1292" operator="lessThan">
      <formula>$C$4</formula>
    </cfRule>
  </conditionalFormatting>
  <conditionalFormatting sqref="AQ53">
    <cfRule type="cellIs" dxfId="15289" priority="1293" operator="lessThan">
      <formula>$C$4</formula>
    </cfRule>
  </conditionalFormatting>
  <conditionalFormatting sqref="AQ54">
    <cfRule type="cellIs" dxfId="15288" priority="1294" operator="lessThan">
      <formula>$C$4</formula>
    </cfRule>
  </conditionalFormatting>
  <conditionalFormatting sqref="AQ55">
    <cfRule type="cellIs" dxfId="15287" priority="1295" operator="lessThan">
      <formula>$C$4</formula>
    </cfRule>
  </conditionalFormatting>
  <conditionalFormatting sqref="AQ56">
    <cfRule type="cellIs" dxfId="15286" priority="1296" operator="lessThan">
      <formula>$C$4</formula>
    </cfRule>
  </conditionalFormatting>
  <conditionalFormatting sqref="AQ57">
    <cfRule type="cellIs" dxfId="15285" priority="1297" operator="lessThan">
      <formula>$C$4</formula>
    </cfRule>
  </conditionalFormatting>
  <conditionalFormatting sqref="AQ58">
    <cfRule type="cellIs" dxfId="15284" priority="1298" operator="lessThan">
      <formula>$C$4</formula>
    </cfRule>
  </conditionalFormatting>
  <conditionalFormatting sqref="AQ59">
    <cfRule type="cellIs" dxfId="15283" priority="1299" operator="lessThan">
      <formula>$C$4</formula>
    </cfRule>
  </conditionalFormatting>
  <conditionalFormatting sqref="AQ60">
    <cfRule type="cellIs" dxfId="15282" priority="1300" operator="lessThan">
      <formula>$C$4</formula>
    </cfRule>
  </conditionalFormatting>
  <conditionalFormatting sqref="AR11">
    <cfRule type="cellIs" dxfId="15281" priority="1301" operator="lessThan">
      <formula>$C$4</formula>
    </cfRule>
  </conditionalFormatting>
  <conditionalFormatting sqref="AR12">
    <cfRule type="cellIs" dxfId="15280" priority="1302" operator="lessThan">
      <formula>$C$4</formula>
    </cfRule>
  </conditionalFormatting>
  <conditionalFormatting sqref="AR13">
    <cfRule type="cellIs" dxfId="15279" priority="1303" operator="lessThan">
      <formula>$C$4</formula>
    </cfRule>
  </conditionalFormatting>
  <conditionalFormatting sqref="AR14">
    <cfRule type="cellIs" dxfId="15278" priority="1304" operator="lessThan">
      <formula>$C$4</formula>
    </cfRule>
  </conditionalFormatting>
  <conditionalFormatting sqref="AR15">
    <cfRule type="cellIs" dxfId="15277" priority="1305" operator="lessThan">
      <formula>$C$4</formula>
    </cfRule>
  </conditionalFormatting>
  <conditionalFormatting sqref="AR16">
    <cfRule type="cellIs" dxfId="15276" priority="1306" operator="lessThan">
      <formula>$C$4</formula>
    </cfRule>
  </conditionalFormatting>
  <conditionalFormatting sqref="AR17">
    <cfRule type="cellIs" dxfId="15275" priority="1307" operator="lessThan">
      <formula>$C$4</formula>
    </cfRule>
  </conditionalFormatting>
  <conditionalFormatting sqref="AR18">
    <cfRule type="cellIs" dxfId="15274" priority="1308" operator="lessThan">
      <formula>$C$4</formula>
    </cfRule>
  </conditionalFormatting>
  <conditionalFormatting sqref="AR19">
    <cfRule type="cellIs" dxfId="15273" priority="1309" operator="lessThan">
      <formula>$C$4</formula>
    </cfRule>
  </conditionalFormatting>
  <conditionalFormatting sqref="AR20">
    <cfRule type="cellIs" dxfId="15272" priority="1310" operator="lessThan">
      <formula>$C$4</formula>
    </cfRule>
  </conditionalFormatting>
  <conditionalFormatting sqref="AR21">
    <cfRule type="cellIs" dxfId="15271" priority="1311" operator="lessThan">
      <formula>$C$4</formula>
    </cfRule>
  </conditionalFormatting>
  <conditionalFormatting sqref="AR22">
    <cfRule type="cellIs" dxfId="15270" priority="1312" operator="lessThan">
      <formula>$C$4</formula>
    </cfRule>
  </conditionalFormatting>
  <conditionalFormatting sqref="AR23">
    <cfRule type="cellIs" dxfId="15269" priority="1313" operator="lessThan">
      <formula>$C$4</formula>
    </cfRule>
  </conditionalFormatting>
  <conditionalFormatting sqref="AR24">
    <cfRule type="cellIs" dxfId="15268" priority="1314" operator="lessThan">
      <formula>$C$4</formula>
    </cfRule>
  </conditionalFormatting>
  <conditionalFormatting sqref="AR25">
    <cfRule type="cellIs" dxfId="15267" priority="1315" operator="lessThan">
      <formula>$C$4</formula>
    </cfRule>
  </conditionalFormatting>
  <conditionalFormatting sqref="AR26">
    <cfRule type="cellIs" dxfId="15266" priority="1316" operator="lessThan">
      <formula>$C$4</formula>
    </cfRule>
  </conditionalFormatting>
  <conditionalFormatting sqref="AR27">
    <cfRule type="cellIs" dxfId="15265" priority="1317" operator="lessThan">
      <formula>$C$4</formula>
    </cfRule>
  </conditionalFormatting>
  <conditionalFormatting sqref="AR28">
    <cfRule type="cellIs" dxfId="15264" priority="1318" operator="lessThan">
      <formula>$C$4</formula>
    </cfRule>
  </conditionalFormatting>
  <conditionalFormatting sqref="AR29">
    <cfRule type="cellIs" dxfId="15263" priority="1319" operator="lessThan">
      <formula>$C$4</formula>
    </cfRule>
  </conditionalFormatting>
  <conditionalFormatting sqref="AR30">
    <cfRule type="cellIs" dxfId="15262" priority="1320" operator="lessThan">
      <formula>$C$4</formula>
    </cfRule>
  </conditionalFormatting>
  <conditionalFormatting sqref="AR31">
    <cfRule type="cellIs" dxfId="15261" priority="1321" operator="lessThan">
      <formula>$C$4</formula>
    </cfRule>
  </conditionalFormatting>
  <conditionalFormatting sqref="AR32">
    <cfRule type="cellIs" dxfId="15260" priority="1322" operator="lessThan">
      <formula>$C$4</formula>
    </cfRule>
  </conditionalFormatting>
  <conditionalFormatting sqref="AR33">
    <cfRule type="cellIs" dxfId="15259" priority="1323" operator="lessThan">
      <formula>$C$4</formula>
    </cfRule>
  </conditionalFormatting>
  <conditionalFormatting sqref="AR34">
    <cfRule type="cellIs" dxfId="15258" priority="1324" operator="lessThan">
      <formula>$C$4</formula>
    </cfRule>
  </conditionalFormatting>
  <conditionalFormatting sqref="AR35">
    <cfRule type="cellIs" dxfId="15257" priority="1325" operator="lessThan">
      <formula>$C$4</formula>
    </cfRule>
  </conditionalFormatting>
  <conditionalFormatting sqref="AR36">
    <cfRule type="cellIs" dxfId="15256" priority="1326" operator="lessThan">
      <formula>$C$4</formula>
    </cfRule>
  </conditionalFormatting>
  <conditionalFormatting sqref="AR37">
    <cfRule type="cellIs" dxfId="15255" priority="1327" operator="lessThan">
      <formula>$C$4</formula>
    </cfRule>
  </conditionalFormatting>
  <conditionalFormatting sqref="AR38">
    <cfRule type="cellIs" dxfId="15254" priority="1328" operator="lessThan">
      <formula>$C$4</formula>
    </cfRule>
  </conditionalFormatting>
  <conditionalFormatting sqref="AR39">
    <cfRule type="cellIs" dxfId="15253" priority="1329" operator="lessThan">
      <formula>$C$4</formula>
    </cfRule>
  </conditionalFormatting>
  <conditionalFormatting sqref="AR40">
    <cfRule type="cellIs" dxfId="15252" priority="1330" operator="lessThan">
      <formula>$C$4</formula>
    </cfRule>
  </conditionalFormatting>
  <conditionalFormatting sqref="AR41">
    <cfRule type="cellIs" dxfId="15251" priority="1331" operator="lessThan">
      <formula>$C$4</formula>
    </cfRule>
  </conditionalFormatting>
  <conditionalFormatting sqref="AR42">
    <cfRule type="cellIs" dxfId="15250" priority="1332" operator="lessThan">
      <formula>$C$4</formula>
    </cfRule>
  </conditionalFormatting>
  <conditionalFormatting sqref="AR43">
    <cfRule type="cellIs" dxfId="15249" priority="1333" operator="lessThan">
      <formula>$C$4</formula>
    </cfRule>
  </conditionalFormatting>
  <conditionalFormatting sqref="AR44">
    <cfRule type="cellIs" dxfId="15248" priority="1334" operator="lessThan">
      <formula>$C$4</formula>
    </cfRule>
  </conditionalFormatting>
  <conditionalFormatting sqref="AR45">
    <cfRule type="cellIs" dxfId="15247" priority="1335" operator="lessThan">
      <formula>$C$4</formula>
    </cfRule>
  </conditionalFormatting>
  <conditionalFormatting sqref="AR46">
    <cfRule type="cellIs" dxfId="15246" priority="1336" operator="lessThan">
      <formula>$C$4</formula>
    </cfRule>
  </conditionalFormatting>
  <conditionalFormatting sqref="AR47">
    <cfRule type="cellIs" dxfId="15245" priority="1337" operator="lessThan">
      <formula>$C$4</formula>
    </cfRule>
  </conditionalFormatting>
  <conditionalFormatting sqref="AR48">
    <cfRule type="cellIs" dxfId="15244" priority="1338" operator="lessThan">
      <formula>$C$4</formula>
    </cfRule>
  </conditionalFormatting>
  <conditionalFormatting sqref="AR49">
    <cfRule type="cellIs" dxfId="15243" priority="1339" operator="lessThan">
      <formula>$C$4</formula>
    </cfRule>
  </conditionalFormatting>
  <conditionalFormatting sqref="AR50">
    <cfRule type="cellIs" dxfId="15242" priority="1340" operator="lessThan">
      <formula>$C$4</formula>
    </cfRule>
  </conditionalFormatting>
  <conditionalFormatting sqref="AR51">
    <cfRule type="cellIs" dxfId="15241" priority="1341" operator="lessThan">
      <formula>$C$4</formula>
    </cfRule>
  </conditionalFormatting>
  <conditionalFormatting sqref="AR52">
    <cfRule type="cellIs" dxfId="15240" priority="1342" operator="lessThan">
      <formula>$C$4</formula>
    </cfRule>
  </conditionalFormatting>
  <conditionalFormatting sqref="AR53">
    <cfRule type="cellIs" dxfId="15239" priority="1343" operator="lessThan">
      <formula>$C$4</formula>
    </cfRule>
  </conditionalFormatting>
  <conditionalFormatting sqref="AR54">
    <cfRule type="cellIs" dxfId="15238" priority="1344" operator="lessThan">
      <formula>$C$4</formula>
    </cfRule>
  </conditionalFormatting>
  <conditionalFormatting sqref="AR55">
    <cfRule type="cellIs" dxfId="15237" priority="1345" operator="lessThan">
      <formula>$C$4</formula>
    </cfRule>
  </conditionalFormatting>
  <conditionalFormatting sqref="AR56">
    <cfRule type="cellIs" dxfId="15236" priority="1346" operator="lessThan">
      <formula>$C$4</formula>
    </cfRule>
  </conditionalFormatting>
  <conditionalFormatting sqref="AR57">
    <cfRule type="cellIs" dxfId="15235" priority="1347" operator="lessThan">
      <formula>$C$4</formula>
    </cfRule>
  </conditionalFormatting>
  <conditionalFormatting sqref="AR58">
    <cfRule type="cellIs" dxfId="15234" priority="1348" operator="lessThan">
      <formula>$C$4</formula>
    </cfRule>
  </conditionalFormatting>
  <conditionalFormatting sqref="AR59">
    <cfRule type="cellIs" dxfId="15233" priority="1349" operator="lessThan">
      <formula>$C$4</formula>
    </cfRule>
  </conditionalFormatting>
  <conditionalFormatting sqref="AR60">
    <cfRule type="cellIs" dxfId="15232" priority="1350" operator="lessThan">
      <formula>$C$4</formula>
    </cfRule>
  </conditionalFormatting>
  <conditionalFormatting sqref="AS11">
    <cfRule type="cellIs" dxfId="15231" priority="1351" operator="lessThan">
      <formula>$C$4</formula>
    </cfRule>
  </conditionalFormatting>
  <conditionalFormatting sqref="AS12">
    <cfRule type="cellIs" dxfId="15230" priority="1352" operator="lessThan">
      <formula>$C$4</formula>
    </cfRule>
  </conditionalFormatting>
  <conditionalFormatting sqref="AS13">
    <cfRule type="cellIs" dxfId="15229" priority="1353" operator="lessThan">
      <formula>$C$4</formula>
    </cfRule>
  </conditionalFormatting>
  <conditionalFormatting sqref="AS14">
    <cfRule type="cellIs" dxfId="15228" priority="1354" operator="lessThan">
      <formula>$C$4</formula>
    </cfRule>
  </conditionalFormatting>
  <conditionalFormatting sqref="AS15">
    <cfRule type="cellIs" dxfId="15227" priority="1355" operator="lessThan">
      <formula>$C$4</formula>
    </cfRule>
  </conditionalFormatting>
  <conditionalFormatting sqref="AS16">
    <cfRule type="cellIs" dxfId="15226" priority="1356" operator="lessThan">
      <formula>$C$4</formula>
    </cfRule>
  </conditionalFormatting>
  <conditionalFormatting sqref="AS17">
    <cfRule type="cellIs" dxfId="15225" priority="1357" operator="lessThan">
      <formula>$C$4</formula>
    </cfRule>
  </conditionalFormatting>
  <conditionalFormatting sqref="AS18">
    <cfRule type="cellIs" dxfId="15224" priority="1358" operator="lessThan">
      <formula>$C$4</formula>
    </cfRule>
  </conditionalFormatting>
  <conditionalFormatting sqref="AS19">
    <cfRule type="cellIs" dxfId="15223" priority="1359" operator="lessThan">
      <formula>$C$4</formula>
    </cfRule>
  </conditionalFormatting>
  <conditionalFormatting sqref="AS20">
    <cfRule type="cellIs" dxfId="15222" priority="1360" operator="lessThan">
      <formula>$C$4</formula>
    </cfRule>
  </conditionalFormatting>
  <conditionalFormatting sqref="AS21">
    <cfRule type="cellIs" dxfId="15221" priority="1361" operator="lessThan">
      <formula>$C$4</formula>
    </cfRule>
  </conditionalFormatting>
  <conditionalFormatting sqref="AS22">
    <cfRule type="cellIs" dxfId="15220" priority="1362" operator="lessThan">
      <formula>$C$4</formula>
    </cfRule>
  </conditionalFormatting>
  <conditionalFormatting sqref="AS23">
    <cfRule type="cellIs" dxfId="15219" priority="1363" operator="lessThan">
      <formula>$C$4</formula>
    </cfRule>
  </conditionalFormatting>
  <conditionalFormatting sqref="AS24">
    <cfRule type="cellIs" dxfId="15218" priority="1364" operator="lessThan">
      <formula>$C$4</formula>
    </cfRule>
  </conditionalFormatting>
  <conditionalFormatting sqref="AS25">
    <cfRule type="cellIs" dxfId="15217" priority="1365" operator="lessThan">
      <formula>$C$4</formula>
    </cfRule>
  </conditionalFormatting>
  <conditionalFormatting sqref="AS26">
    <cfRule type="cellIs" dxfId="15216" priority="1366" operator="lessThan">
      <formula>$C$4</formula>
    </cfRule>
  </conditionalFormatting>
  <conditionalFormatting sqref="AS27">
    <cfRule type="cellIs" dxfId="15215" priority="1367" operator="lessThan">
      <formula>$C$4</formula>
    </cfRule>
  </conditionalFormatting>
  <conditionalFormatting sqref="AS28">
    <cfRule type="cellIs" dxfId="15214" priority="1368" operator="lessThan">
      <formula>$C$4</formula>
    </cfRule>
  </conditionalFormatting>
  <conditionalFormatting sqref="AS29">
    <cfRule type="cellIs" dxfId="15213" priority="1369" operator="lessThan">
      <formula>$C$4</formula>
    </cfRule>
  </conditionalFormatting>
  <conditionalFormatting sqref="AS30">
    <cfRule type="cellIs" dxfId="15212" priority="1370" operator="lessThan">
      <formula>$C$4</formula>
    </cfRule>
  </conditionalFormatting>
  <conditionalFormatting sqref="AS31">
    <cfRule type="cellIs" dxfId="15211" priority="1371" operator="lessThan">
      <formula>$C$4</formula>
    </cfRule>
  </conditionalFormatting>
  <conditionalFormatting sqref="AS32">
    <cfRule type="cellIs" dxfId="15210" priority="1372" operator="lessThan">
      <formula>$C$4</formula>
    </cfRule>
  </conditionalFormatting>
  <conditionalFormatting sqref="AS33">
    <cfRule type="cellIs" dxfId="15209" priority="1373" operator="lessThan">
      <formula>$C$4</formula>
    </cfRule>
  </conditionalFormatting>
  <conditionalFormatting sqref="AS34">
    <cfRule type="cellIs" dxfId="15208" priority="1374" operator="lessThan">
      <formula>$C$4</formula>
    </cfRule>
  </conditionalFormatting>
  <conditionalFormatting sqref="AS35">
    <cfRule type="cellIs" dxfId="15207" priority="1375" operator="lessThan">
      <formula>$C$4</formula>
    </cfRule>
  </conditionalFormatting>
  <conditionalFormatting sqref="AS36">
    <cfRule type="cellIs" dxfId="15206" priority="1376" operator="lessThan">
      <formula>$C$4</formula>
    </cfRule>
  </conditionalFormatting>
  <conditionalFormatting sqref="AS37">
    <cfRule type="cellIs" dxfId="15205" priority="1377" operator="lessThan">
      <formula>$C$4</formula>
    </cfRule>
  </conditionalFormatting>
  <conditionalFormatting sqref="AS38">
    <cfRule type="cellIs" dxfId="15204" priority="1378" operator="lessThan">
      <formula>$C$4</formula>
    </cfRule>
  </conditionalFormatting>
  <conditionalFormatting sqref="AS39">
    <cfRule type="cellIs" dxfId="15203" priority="1379" operator="lessThan">
      <formula>$C$4</formula>
    </cfRule>
  </conditionalFormatting>
  <conditionalFormatting sqref="AS40">
    <cfRule type="cellIs" dxfId="15202" priority="1380" operator="lessThan">
      <formula>$C$4</formula>
    </cfRule>
  </conditionalFormatting>
  <conditionalFormatting sqref="AS41">
    <cfRule type="cellIs" dxfId="15201" priority="1381" operator="lessThan">
      <formula>$C$4</formula>
    </cfRule>
  </conditionalFormatting>
  <conditionalFormatting sqref="AS42">
    <cfRule type="cellIs" dxfId="15200" priority="1382" operator="lessThan">
      <formula>$C$4</formula>
    </cfRule>
  </conditionalFormatting>
  <conditionalFormatting sqref="AS43">
    <cfRule type="cellIs" dxfId="15199" priority="1383" operator="lessThan">
      <formula>$C$4</formula>
    </cfRule>
  </conditionalFormatting>
  <conditionalFormatting sqref="AS44">
    <cfRule type="cellIs" dxfId="15198" priority="1384" operator="lessThan">
      <formula>$C$4</formula>
    </cfRule>
  </conditionalFormatting>
  <conditionalFormatting sqref="AS45">
    <cfRule type="cellIs" dxfId="15197" priority="1385" operator="lessThan">
      <formula>$C$4</formula>
    </cfRule>
  </conditionalFormatting>
  <conditionalFormatting sqref="AS46">
    <cfRule type="cellIs" dxfId="15196" priority="1386" operator="lessThan">
      <formula>$C$4</formula>
    </cfRule>
  </conditionalFormatting>
  <conditionalFormatting sqref="AS47">
    <cfRule type="cellIs" dxfId="15195" priority="1387" operator="lessThan">
      <formula>$C$4</formula>
    </cfRule>
  </conditionalFormatting>
  <conditionalFormatting sqref="AS48">
    <cfRule type="cellIs" dxfId="15194" priority="1388" operator="lessThan">
      <formula>$C$4</formula>
    </cfRule>
  </conditionalFormatting>
  <conditionalFormatting sqref="AS49">
    <cfRule type="cellIs" dxfId="15193" priority="1389" operator="lessThan">
      <formula>$C$4</formula>
    </cfRule>
  </conditionalFormatting>
  <conditionalFormatting sqref="AS50">
    <cfRule type="cellIs" dxfId="15192" priority="1390" operator="lessThan">
      <formula>$C$4</formula>
    </cfRule>
  </conditionalFormatting>
  <conditionalFormatting sqref="AS51">
    <cfRule type="cellIs" dxfId="15191" priority="1391" operator="lessThan">
      <formula>$C$4</formula>
    </cfRule>
  </conditionalFormatting>
  <conditionalFormatting sqref="AS52">
    <cfRule type="cellIs" dxfId="15190" priority="1392" operator="lessThan">
      <formula>$C$4</formula>
    </cfRule>
  </conditionalFormatting>
  <conditionalFormatting sqref="AS53">
    <cfRule type="cellIs" dxfId="15189" priority="1393" operator="lessThan">
      <formula>$C$4</formula>
    </cfRule>
  </conditionalFormatting>
  <conditionalFormatting sqref="AS54">
    <cfRule type="cellIs" dxfId="15188" priority="1394" operator="lessThan">
      <formula>$C$4</formula>
    </cfRule>
  </conditionalFormatting>
  <conditionalFormatting sqref="AS55">
    <cfRule type="cellIs" dxfId="15187" priority="1395" operator="lessThan">
      <formula>$C$4</formula>
    </cfRule>
  </conditionalFormatting>
  <conditionalFormatting sqref="AS56">
    <cfRule type="cellIs" dxfId="15186" priority="1396" operator="lessThan">
      <formula>$C$4</formula>
    </cfRule>
  </conditionalFormatting>
  <conditionalFormatting sqref="AS57">
    <cfRule type="cellIs" dxfId="15185" priority="1397" operator="lessThan">
      <formula>$C$4</formula>
    </cfRule>
  </conditionalFormatting>
  <conditionalFormatting sqref="AS58">
    <cfRule type="cellIs" dxfId="15184" priority="1398" operator="lessThan">
      <formula>$C$4</formula>
    </cfRule>
  </conditionalFormatting>
  <conditionalFormatting sqref="AS59">
    <cfRule type="cellIs" dxfId="15183" priority="1399" operator="lessThan">
      <formula>$C$4</formula>
    </cfRule>
  </conditionalFormatting>
  <conditionalFormatting sqref="AS60">
    <cfRule type="cellIs" dxfId="15182" priority="1400" operator="lessThan">
      <formula>$C$4</formula>
    </cfRule>
  </conditionalFormatting>
  <conditionalFormatting sqref="AT11">
    <cfRule type="cellIs" dxfId="15181" priority="1401" operator="lessThan">
      <formula>$C$4</formula>
    </cfRule>
  </conditionalFormatting>
  <conditionalFormatting sqref="AT12">
    <cfRule type="cellIs" dxfId="15180" priority="1402" operator="lessThan">
      <formula>$C$4</formula>
    </cfRule>
  </conditionalFormatting>
  <conditionalFormatting sqref="AT13">
    <cfRule type="cellIs" dxfId="15179" priority="1403" operator="lessThan">
      <formula>$C$4</formula>
    </cfRule>
  </conditionalFormatting>
  <conditionalFormatting sqref="AT14">
    <cfRule type="cellIs" dxfId="15178" priority="1404" operator="lessThan">
      <formula>$C$4</formula>
    </cfRule>
  </conditionalFormatting>
  <conditionalFormatting sqref="AT15">
    <cfRule type="cellIs" dxfId="15177" priority="1405" operator="lessThan">
      <formula>$C$4</formula>
    </cfRule>
  </conditionalFormatting>
  <conditionalFormatting sqref="AT16">
    <cfRule type="cellIs" dxfId="15176" priority="1406" operator="lessThan">
      <formula>$C$4</formula>
    </cfRule>
  </conditionalFormatting>
  <conditionalFormatting sqref="AT17">
    <cfRule type="cellIs" dxfId="15175" priority="1407" operator="lessThan">
      <formula>$C$4</formula>
    </cfRule>
  </conditionalFormatting>
  <conditionalFormatting sqref="AT18">
    <cfRule type="cellIs" dxfId="15174" priority="1408" operator="lessThan">
      <formula>$C$4</formula>
    </cfRule>
  </conditionalFormatting>
  <conditionalFormatting sqref="AT19">
    <cfRule type="cellIs" dxfId="15173" priority="1409" operator="lessThan">
      <formula>$C$4</formula>
    </cfRule>
  </conditionalFormatting>
  <conditionalFormatting sqref="AT20">
    <cfRule type="cellIs" dxfId="15172" priority="1410" operator="lessThan">
      <formula>$C$4</formula>
    </cfRule>
  </conditionalFormatting>
  <conditionalFormatting sqref="AT21">
    <cfRule type="cellIs" dxfId="15171" priority="1411" operator="lessThan">
      <formula>$C$4</formula>
    </cfRule>
  </conditionalFormatting>
  <conditionalFormatting sqref="AT22">
    <cfRule type="cellIs" dxfId="15170" priority="1412" operator="lessThan">
      <formula>$C$4</formula>
    </cfRule>
  </conditionalFormatting>
  <conditionalFormatting sqref="AT23">
    <cfRule type="cellIs" dxfId="15169" priority="1413" operator="lessThan">
      <formula>$C$4</formula>
    </cfRule>
  </conditionalFormatting>
  <conditionalFormatting sqref="AT24">
    <cfRule type="cellIs" dxfId="15168" priority="1414" operator="lessThan">
      <formula>$C$4</formula>
    </cfRule>
  </conditionalFormatting>
  <conditionalFormatting sqref="AT25">
    <cfRule type="cellIs" dxfId="15167" priority="1415" operator="lessThan">
      <formula>$C$4</formula>
    </cfRule>
  </conditionalFormatting>
  <conditionalFormatting sqref="AT26">
    <cfRule type="cellIs" dxfId="15166" priority="1416" operator="lessThan">
      <formula>$C$4</formula>
    </cfRule>
  </conditionalFormatting>
  <conditionalFormatting sqref="AT27">
    <cfRule type="cellIs" dxfId="15165" priority="1417" operator="lessThan">
      <formula>$C$4</formula>
    </cfRule>
  </conditionalFormatting>
  <conditionalFormatting sqref="AT28">
    <cfRule type="cellIs" dxfId="15164" priority="1418" operator="lessThan">
      <formula>$C$4</formula>
    </cfRule>
  </conditionalFormatting>
  <conditionalFormatting sqref="AT29">
    <cfRule type="cellIs" dxfId="15163" priority="1419" operator="lessThan">
      <formula>$C$4</formula>
    </cfRule>
  </conditionalFormatting>
  <conditionalFormatting sqref="AT30">
    <cfRule type="cellIs" dxfId="15162" priority="1420" operator="lessThan">
      <formula>$C$4</formula>
    </cfRule>
  </conditionalFormatting>
  <conditionalFormatting sqref="AT31">
    <cfRule type="cellIs" dxfId="15161" priority="1421" operator="lessThan">
      <formula>$C$4</formula>
    </cfRule>
  </conditionalFormatting>
  <conditionalFormatting sqref="AT32">
    <cfRule type="cellIs" dxfId="15160" priority="1422" operator="lessThan">
      <formula>$C$4</formula>
    </cfRule>
  </conditionalFormatting>
  <conditionalFormatting sqref="AT33">
    <cfRule type="cellIs" dxfId="15159" priority="1423" operator="lessThan">
      <formula>$C$4</formula>
    </cfRule>
  </conditionalFormatting>
  <conditionalFormatting sqref="AT34">
    <cfRule type="cellIs" dxfId="15158" priority="1424" operator="lessThan">
      <formula>$C$4</formula>
    </cfRule>
  </conditionalFormatting>
  <conditionalFormatting sqref="AT35">
    <cfRule type="cellIs" dxfId="15157" priority="1425" operator="lessThan">
      <formula>$C$4</formula>
    </cfRule>
  </conditionalFormatting>
  <conditionalFormatting sqref="AT36">
    <cfRule type="cellIs" dxfId="15156" priority="1426" operator="lessThan">
      <formula>$C$4</formula>
    </cfRule>
  </conditionalFormatting>
  <conditionalFormatting sqref="AT37">
    <cfRule type="cellIs" dxfId="15155" priority="1427" operator="lessThan">
      <formula>$C$4</formula>
    </cfRule>
  </conditionalFormatting>
  <conditionalFormatting sqref="AT38">
    <cfRule type="cellIs" dxfId="15154" priority="1428" operator="lessThan">
      <formula>$C$4</formula>
    </cfRule>
  </conditionalFormatting>
  <conditionalFormatting sqref="AT39">
    <cfRule type="cellIs" dxfId="15153" priority="1429" operator="lessThan">
      <formula>$C$4</formula>
    </cfRule>
  </conditionalFormatting>
  <conditionalFormatting sqref="AT40">
    <cfRule type="cellIs" dxfId="15152" priority="1430" operator="lessThan">
      <formula>$C$4</formula>
    </cfRule>
  </conditionalFormatting>
  <conditionalFormatting sqref="AT41">
    <cfRule type="cellIs" dxfId="15151" priority="1431" operator="lessThan">
      <formula>$C$4</formula>
    </cfRule>
  </conditionalFormatting>
  <conditionalFormatting sqref="AT42">
    <cfRule type="cellIs" dxfId="15150" priority="1432" operator="lessThan">
      <formula>$C$4</formula>
    </cfRule>
  </conditionalFormatting>
  <conditionalFormatting sqref="AT43">
    <cfRule type="cellIs" dxfId="15149" priority="1433" operator="lessThan">
      <formula>$C$4</formula>
    </cfRule>
  </conditionalFormatting>
  <conditionalFormatting sqref="AT44">
    <cfRule type="cellIs" dxfId="15148" priority="1434" operator="lessThan">
      <formula>$C$4</formula>
    </cfRule>
  </conditionalFormatting>
  <conditionalFormatting sqref="AT45">
    <cfRule type="cellIs" dxfId="15147" priority="1435" operator="lessThan">
      <formula>$C$4</formula>
    </cfRule>
  </conditionalFormatting>
  <conditionalFormatting sqref="AT46">
    <cfRule type="cellIs" dxfId="15146" priority="1436" operator="lessThan">
      <formula>$C$4</formula>
    </cfRule>
  </conditionalFormatting>
  <conditionalFormatting sqref="AT47">
    <cfRule type="cellIs" dxfId="15145" priority="1437" operator="lessThan">
      <formula>$C$4</formula>
    </cfRule>
  </conditionalFormatting>
  <conditionalFormatting sqref="AT48">
    <cfRule type="cellIs" dxfId="15144" priority="1438" operator="lessThan">
      <formula>$C$4</formula>
    </cfRule>
  </conditionalFormatting>
  <conditionalFormatting sqref="AT49">
    <cfRule type="cellIs" dxfId="15143" priority="1439" operator="lessThan">
      <formula>$C$4</formula>
    </cfRule>
  </conditionalFormatting>
  <conditionalFormatting sqref="AT50">
    <cfRule type="cellIs" dxfId="15142" priority="1440" operator="lessThan">
      <formula>$C$4</formula>
    </cfRule>
  </conditionalFormatting>
  <conditionalFormatting sqref="AT51">
    <cfRule type="cellIs" dxfId="15141" priority="1441" operator="lessThan">
      <formula>$C$4</formula>
    </cfRule>
  </conditionalFormatting>
  <conditionalFormatting sqref="AT52">
    <cfRule type="cellIs" dxfId="15140" priority="1442" operator="lessThan">
      <formula>$C$4</formula>
    </cfRule>
  </conditionalFormatting>
  <conditionalFormatting sqref="AT53">
    <cfRule type="cellIs" dxfId="15139" priority="1443" operator="lessThan">
      <formula>$C$4</formula>
    </cfRule>
  </conditionalFormatting>
  <conditionalFormatting sqref="AT54">
    <cfRule type="cellIs" dxfId="15138" priority="1444" operator="lessThan">
      <formula>$C$4</formula>
    </cfRule>
  </conditionalFormatting>
  <conditionalFormatting sqref="AT55">
    <cfRule type="cellIs" dxfId="15137" priority="1445" operator="lessThan">
      <formula>$C$4</formula>
    </cfRule>
  </conditionalFormatting>
  <conditionalFormatting sqref="AT56">
    <cfRule type="cellIs" dxfId="15136" priority="1446" operator="lessThan">
      <formula>$C$4</formula>
    </cfRule>
  </conditionalFormatting>
  <conditionalFormatting sqref="AT57">
    <cfRule type="cellIs" dxfId="15135" priority="1447" operator="lessThan">
      <formula>$C$4</formula>
    </cfRule>
  </conditionalFormatting>
  <conditionalFormatting sqref="AT58">
    <cfRule type="cellIs" dxfId="15134" priority="1448" operator="lessThan">
      <formula>$C$4</formula>
    </cfRule>
  </conditionalFormatting>
  <conditionalFormatting sqref="AT59">
    <cfRule type="cellIs" dxfId="15133" priority="1449" operator="lessThan">
      <formula>$C$4</formula>
    </cfRule>
  </conditionalFormatting>
  <conditionalFormatting sqref="AT60">
    <cfRule type="cellIs" dxfId="15132" priority="1450" operator="lessThan">
      <formula>$C$4</formula>
    </cfRule>
  </conditionalFormatting>
  <conditionalFormatting sqref="AU11">
    <cfRule type="cellIs" dxfId="15131" priority="1451" operator="lessThan">
      <formula>$C$4</formula>
    </cfRule>
  </conditionalFormatting>
  <conditionalFormatting sqref="AU12">
    <cfRule type="cellIs" dxfId="15130" priority="1452" operator="lessThan">
      <formula>$C$4</formula>
    </cfRule>
  </conditionalFormatting>
  <conditionalFormatting sqref="AU13">
    <cfRule type="cellIs" dxfId="15129" priority="1453" operator="lessThan">
      <formula>$C$4</formula>
    </cfRule>
  </conditionalFormatting>
  <conditionalFormatting sqref="AU14">
    <cfRule type="cellIs" dxfId="15128" priority="1454" operator="lessThan">
      <formula>$C$4</formula>
    </cfRule>
  </conditionalFormatting>
  <conditionalFormatting sqref="AU15">
    <cfRule type="cellIs" dxfId="15127" priority="1455" operator="lessThan">
      <formula>$C$4</formula>
    </cfRule>
  </conditionalFormatting>
  <conditionalFormatting sqref="AU16">
    <cfRule type="cellIs" dxfId="15126" priority="1456" operator="lessThan">
      <formula>$C$4</formula>
    </cfRule>
  </conditionalFormatting>
  <conditionalFormatting sqref="AU17">
    <cfRule type="cellIs" dxfId="15125" priority="1457" operator="lessThan">
      <formula>$C$4</formula>
    </cfRule>
  </conditionalFormatting>
  <conditionalFormatting sqref="AU18">
    <cfRule type="cellIs" dxfId="15124" priority="1458" operator="lessThan">
      <formula>$C$4</formula>
    </cfRule>
  </conditionalFormatting>
  <conditionalFormatting sqref="AU19">
    <cfRule type="cellIs" dxfId="15123" priority="1459" operator="lessThan">
      <formula>$C$4</formula>
    </cfRule>
  </conditionalFormatting>
  <conditionalFormatting sqref="AU20">
    <cfRule type="cellIs" dxfId="15122" priority="1460" operator="lessThan">
      <formula>$C$4</formula>
    </cfRule>
  </conditionalFormatting>
  <conditionalFormatting sqref="AU21">
    <cfRule type="cellIs" dxfId="15121" priority="1461" operator="lessThan">
      <formula>$C$4</formula>
    </cfRule>
  </conditionalFormatting>
  <conditionalFormatting sqref="AU22">
    <cfRule type="cellIs" dxfId="15120" priority="1462" operator="lessThan">
      <formula>$C$4</formula>
    </cfRule>
  </conditionalFormatting>
  <conditionalFormatting sqref="AU23">
    <cfRule type="cellIs" dxfId="15119" priority="1463" operator="lessThan">
      <formula>$C$4</formula>
    </cfRule>
  </conditionalFormatting>
  <conditionalFormatting sqref="AU24">
    <cfRule type="cellIs" dxfId="15118" priority="1464" operator="lessThan">
      <formula>$C$4</formula>
    </cfRule>
  </conditionalFormatting>
  <conditionalFormatting sqref="AU25">
    <cfRule type="cellIs" dxfId="15117" priority="1465" operator="lessThan">
      <formula>$C$4</formula>
    </cfRule>
  </conditionalFormatting>
  <conditionalFormatting sqref="AU26:AU27">
    <cfRule type="cellIs" dxfId="15116" priority="1466" operator="lessThan">
      <formula>$C$4</formula>
    </cfRule>
  </conditionalFormatting>
  <conditionalFormatting sqref="AU28">
    <cfRule type="cellIs" dxfId="15114" priority="1468" operator="lessThan">
      <formula>$C$4</formula>
    </cfRule>
  </conditionalFormatting>
  <conditionalFormatting sqref="AU29">
    <cfRule type="cellIs" dxfId="15113" priority="1469" operator="lessThan">
      <formula>$C$4</formula>
    </cfRule>
  </conditionalFormatting>
  <conditionalFormatting sqref="AU30">
    <cfRule type="cellIs" dxfId="15112" priority="1470" operator="lessThan">
      <formula>$C$4</formula>
    </cfRule>
  </conditionalFormatting>
  <conditionalFormatting sqref="AU31">
    <cfRule type="cellIs" dxfId="15111" priority="1471" operator="lessThan">
      <formula>$C$4</formula>
    </cfRule>
  </conditionalFormatting>
  <conditionalFormatting sqref="AU32">
    <cfRule type="cellIs" dxfId="15110" priority="1472" operator="lessThan">
      <formula>$C$4</formula>
    </cfRule>
  </conditionalFormatting>
  <conditionalFormatting sqref="AU33">
    <cfRule type="cellIs" dxfId="15109" priority="1473" operator="lessThan">
      <formula>$C$4</formula>
    </cfRule>
  </conditionalFormatting>
  <conditionalFormatting sqref="AU34">
    <cfRule type="cellIs" dxfId="15108" priority="1474" operator="lessThan">
      <formula>$C$4</formula>
    </cfRule>
  </conditionalFormatting>
  <conditionalFormatting sqref="AU35">
    <cfRule type="cellIs" dxfId="15107" priority="1475" operator="lessThan">
      <formula>$C$4</formula>
    </cfRule>
  </conditionalFormatting>
  <conditionalFormatting sqref="AU36">
    <cfRule type="cellIs" dxfId="15106" priority="1476" operator="lessThan">
      <formula>$C$4</formula>
    </cfRule>
  </conditionalFormatting>
  <conditionalFormatting sqref="AU37">
    <cfRule type="cellIs" dxfId="15105" priority="1477" operator="lessThan">
      <formula>$C$4</formula>
    </cfRule>
  </conditionalFormatting>
  <conditionalFormatting sqref="AU38">
    <cfRule type="cellIs" dxfId="15104" priority="1478" operator="lessThan">
      <formula>$C$4</formula>
    </cfRule>
  </conditionalFormatting>
  <conditionalFormatting sqref="AU39">
    <cfRule type="cellIs" dxfId="15103" priority="1479" operator="lessThan">
      <formula>$C$4</formula>
    </cfRule>
  </conditionalFormatting>
  <conditionalFormatting sqref="AU40">
    <cfRule type="cellIs" dxfId="15102" priority="1480" operator="lessThan">
      <formula>$C$4</formula>
    </cfRule>
  </conditionalFormatting>
  <conditionalFormatting sqref="AU41">
    <cfRule type="cellIs" dxfId="15101" priority="1481" operator="lessThan">
      <formula>$C$4</formula>
    </cfRule>
  </conditionalFormatting>
  <conditionalFormatting sqref="AU42">
    <cfRule type="cellIs" dxfId="15100" priority="1482" operator="lessThan">
      <formula>$C$4</formula>
    </cfRule>
  </conditionalFormatting>
  <conditionalFormatting sqref="AU43">
    <cfRule type="cellIs" dxfId="15099" priority="1483" operator="lessThan">
      <formula>$C$4</formula>
    </cfRule>
  </conditionalFormatting>
  <conditionalFormatting sqref="AU44">
    <cfRule type="cellIs" dxfId="15098" priority="1484" operator="lessThan">
      <formula>$C$4</formula>
    </cfRule>
  </conditionalFormatting>
  <conditionalFormatting sqref="AU45">
    <cfRule type="cellIs" dxfId="15097" priority="1485" operator="lessThan">
      <formula>$C$4</formula>
    </cfRule>
  </conditionalFormatting>
  <conditionalFormatting sqref="AU46">
    <cfRule type="cellIs" dxfId="15096" priority="1486" operator="lessThan">
      <formula>$C$4</formula>
    </cfRule>
  </conditionalFormatting>
  <conditionalFormatting sqref="AU47">
    <cfRule type="cellIs" dxfId="15095" priority="1487" operator="lessThan">
      <formula>$C$4</formula>
    </cfRule>
  </conditionalFormatting>
  <conditionalFormatting sqref="AU48">
    <cfRule type="cellIs" dxfId="15094" priority="1488" operator="lessThan">
      <formula>$C$4</formula>
    </cfRule>
  </conditionalFormatting>
  <conditionalFormatting sqref="AU49">
    <cfRule type="cellIs" dxfId="15093" priority="1489" operator="lessThan">
      <formula>$C$4</formula>
    </cfRule>
  </conditionalFormatting>
  <conditionalFormatting sqref="AU50">
    <cfRule type="cellIs" dxfId="15092" priority="1490" operator="lessThan">
      <formula>$C$4</formula>
    </cfRule>
  </conditionalFormatting>
  <conditionalFormatting sqref="AU51">
    <cfRule type="cellIs" dxfId="15091" priority="1491" operator="lessThan">
      <formula>$C$4</formula>
    </cfRule>
  </conditionalFormatting>
  <conditionalFormatting sqref="AU52">
    <cfRule type="cellIs" dxfId="15090" priority="1492" operator="lessThan">
      <formula>$C$4</formula>
    </cfRule>
  </conditionalFormatting>
  <conditionalFormatting sqref="AU53">
    <cfRule type="cellIs" dxfId="15089" priority="1493" operator="lessThan">
      <formula>$C$4</formula>
    </cfRule>
  </conditionalFormatting>
  <conditionalFormatting sqref="AU54">
    <cfRule type="cellIs" dxfId="15088" priority="1494" operator="lessThan">
      <formula>$C$4</formula>
    </cfRule>
  </conditionalFormatting>
  <conditionalFormatting sqref="AU55">
    <cfRule type="cellIs" dxfId="15087" priority="1495" operator="lessThan">
      <formula>$C$4</formula>
    </cfRule>
  </conditionalFormatting>
  <conditionalFormatting sqref="AU56">
    <cfRule type="cellIs" dxfId="15086" priority="1496" operator="lessThan">
      <formula>$C$4</formula>
    </cfRule>
  </conditionalFormatting>
  <conditionalFormatting sqref="AU57">
    <cfRule type="cellIs" dxfId="15085" priority="1497" operator="lessThan">
      <formula>$C$4</formula>
    </cfRule>
  </conditionalFormatting>
  <conditionalFormatting sqref="AU58">
    <cfRule type="cellIs" dxfId="15084" priority="1498" operator="lessThan">
      <formula>$C$4</formula>
    </cfRule>
  </conditionalFormatting>
  <conditionalFormatting sqref="AU59">
    <cfRule type="cellIs" dxfId="15083" priority="1499" operator="lessThan">
      <formula>$C$4</formula>
    </cfRule>
  </conditionalFormatting>
  <conditionalFormatting sqref="AU60">
    <cfRule type="cellIs" dxfId="15082" priority="1500" operator="lessThan">
      <formula>$C$4</formula>
    </cfRule>
  </conditionalFormatting>
  <conditionalFormatting sqref="AV11">
    <cfRule type="cellIs" dxfId="15081" priority="1501" operator="lessThan">
      <formula>$C$4</formula>
    </cfRule>
  </conditionalFormatting>
  <conditionalFormatting sqref="AV12">
    <cfRule type="cellIs" dxfId="15080" priority="1502" operator="lessThan">
      <formula>$C$4</formula>
    </cfRule>
  </conditionalFormatting>
  <conditionalFormatting sqref="AV13">
    <cfRule type="cellIs" dxfId="15079" priority="1503" operator="lessThan">
      <formula>$C$4</formula>
    </cfRule>
  </conditionalFormatting>
  <conditionalFormatting sqref="AV14">
    <cfRule type="cellIs" dxfId="15078" priority="1504" operator="lessThan">
      <formula>$C$4</formula>
    </cfRule>
  </conditionalFormatting>
  <conditionalFormatting sqref="AV15">
    <cfRule type="cellIs" dxfId="15077" priority="1505" operator="lessThan">
      <formula>$C$4</formula>
    </cfRule>
  </conditionalFormatting>
  <conditionalFormatting sqref="AV16">
    <cfRule type="cellIs" dxfId="15076" priority="1506" operator="lessThan">
      <formula>$C$4</formula>
    </cfRule>
  </conditionalFormatting>
  <conditionalFormatting sqref="AV17">
    <cfRule type="cellIs" dxfId="15075" priority="1507" operator="lessThan">
      <formula>$C$4</formula>
    </cfRule>
  </conditionalFormatting>
  <conditionalFormatting sqref="AV18">
    <cfRule type="cellIs" dxfId="15074" priority="1508" operator="lessThan">
      <formula>$C$4</formula>
    </cfRule>
  </conditionalFormatting>
  <conditionalFormatting sqref="AV19">
    <cfRule type="cellIs" dxfId="15073" priority="1509" operator="lessThan">
      <formula>$C$4</formula>
    </cfRule>
  </conditionalFormatting>
  <conditionalFormatting sqref="AV20">
    <cfRule type="cellIs" dxfId="15072" priority="1510" operator="lessThan">
      <formula>$C$4</formula>
    </cfRule>
  </conditionalFormatting>
  <conditionalFormatting sqref="AV21">
    <cfRule type="cellIs" dxfId="15071" priority="1511" operator="lessThan">
      <formula>$C$4</formula>
    </cfRule>
  </conditionalFormatting>
  <conditionalFormatting sqref="AV22">
    <cfRule type="cellIs" dxfId="15070" priority="1512" operator="lessThan">
      <formula>$C$4</formula>
    </cfRule>
  </conditionalFormatting>
  <conditionalFormatting sqref="AV23">
    <cfRule type="cellIs" dxfId="15069" priority="1513" operator="lessThan">
      <formula>$C$4</formula>
    </cfRule>
  </conditionalFormatting>
  <conditionalFormatting sqref="AV24">
    <cfRule type="cellIs" dxfId="15068" priority="1514" operator="lessThan">
      <formula>$C$4</formula>
    </cfRule>
  </conditionalFormatting>
  <conditionalFormatting sqref="AV25">
    <cfRule type="cellIs" dxfId="15067" priority="1515" operator="lessThan">
      <formula>$C$4</formula>
    </cfRule>
  </conditionalFormatting>
  <conditionalFormatting sqref="AV26:AV27">
    <cfRule type="cellIs" dxfId="15066" priority="1516" operator="lessThan">
      <formula>$C$4</formula>
    </cfRule>
  </conditionalFormatting>
  <conditionalFormatting sqref="AV28">
    <cfRule type="cellIs" dxfId="15064" priority="1518" operator="lessThan">
      <formula>$C$4</formula>
    </cfRule>
  </conditionalFormatting>
  <conditionalFormatting sqref="AV29">
    <cfRule type="cellIs" dxfId="15063" priority="1519" operator="lessThan">
      <formula>$C$4</formula>
    </cfRule>
  </conditionalFormatting>
  <conditionalFormatting sqref="AV30">
    <cfRule type="cellIs" dxfId="15062" priority="1520" operator="lessThan">
      <formula>$C$4</formula>
    </cfRule>
  </conditionalFormatting>
  <conditionalFormatting sqref="AV31">
    <cfRule type="cellIs" dxfId="15061" priority="1521" operator="lessThan">
      <formula>$C$4</formula>
    </cfRule>
  </conditionalFormatting>
  <conditionalFormatting sqref="AV32">
    <cfRule type="cellIs" dxfId="15060" priority="1522" operator="lessThan">
      <formula>$C$4</formula>
    </cfRule>
  </conditionalFormatting>
  <conditionalFormatting sqref="AV33">
    <cfRule type="cellIs" dxfId="15059" priority="1523" operator="lessThan">
      <formula>$C$4</formula>
    </cfRule>
  </conditionalFormatting>
  <conditionalFormatting sqref="AV34">
    <cfRule type="cellIs" dxfId="15058" priority="1524" operator="lessThan">
      <formula>$C$4</formula>
    </cfRule>
  </conditionalFormatting>
  <conditionalFormatting sqref="AV35">
    <cfRule type="cellIs" dxfId="15057" priority="1525" operator="lessThan">
      <formula>$C$4</formula>
    </cfRule>
  </conditionalFormatting>
  <conditionalFormatting sqref="AV36">
    <cfRule type="cellIs" dxfId="15056" priority="1526" operator="lessThan">
      <formula>$C$4</formula>
    </cfRule>
  </conditionalFormatting>
  <conditionalFormatting sqref="AV37">
    <cfRule type="cellIs" dxfId="15055" priority="1527" operator="lessThan">
      <formula>$C$4</formula>
    </cfRule>
  </conditionalFormatting>
  <conditionalFormatting sqref="AV38">
    <cfRule type="cellIs" dxfId="15054" priority="1528" operator="lessThan">
      <formula>$C$4</formula>
    </cfRule>
  </conditionalFormatting>
  <conditionalFormatting sqref="AV39">
    <cfRule type="cellIs" dxfId="15053" priority="1529" operator="lessThan">
      <formula>$C$4</formula>
    </cfRule>
  </conditionalFormatting>
  <conditionalFormatting sqref="AV40">
    <cfRule type="cellIs" dxfId="15052" priority="1530" operator="lessThan">
      <formula>$C$4</formula>
    </cfRule>
  </conditionalFormatting>
  <conditionalFormatting sqref="AV41">
    <cfRule type="cellIs" dxfId="15051" priority="1531" operator="lessThan">
      <formula>$C$4</formula>
    </cfRule>
  </conditionalFormatting>
  <conditionalFormatting sqref="AV42">
    <cfRule type="cellIs" dxfId="15050" priority="1532" operator="lessThan">
      <formula>$C$4</formula>
    </cfRule>
  </conditionalFormatting>
  <conditionalFormatting sqref="AV43">
    <cfRule type="cellIs" dxfId="15049" priority="1533" operator="lessThan">
      <formula>$C$4</formula>
    </cfRule>
  </conditionalFormatting>
  <conditionalFormatting sqref="AV44">
    <cfRule type="cellIs" dxfId="15048" priority="1534" operator="lessThan">
      <formula>$C$4</formula>
    </cfRule>
  </conditionalFormatting>
  <conditionalFormatting sqref="AV45">
    <cfRule type="cellIs" dxfId="15047" priority="1535" operator="lessThan">
      <formula>$C$4</formula>
    </cfRule>
  </conditionalFormatting>
  <conditionalFormatting sqref="AV46">
    <cfRule type="cellIs" dxfId="15046" priority="1536" operator="lessThan">
      <formula>$C$4</formula>
    </cfRule>
  </conditionalFormatting>
  <conditionalFormatting sqref="AV47">
    <cfRule type="cellIs" dxfId="15045" priority="1537" operator="lessThan">
      <formula>$C$4</formula>
    </cfRule>
  </conditionalFormatting>
  <conditionalFormatting sqref="AV48">
    <cfRule type="cellIs" dxfId="15044" priority="1538" operator="lessThan">
      <formula>$C$4</formula>
    </cfRule>
  </conditionalFormatting>
  <conditionalFormatting sqref="AV49">
    <cfRule type="cellIs" dxfId="15043" priority="1539" operator="lessThan">
      <formula>$C$4</formula>
    </cfRule>
  </conditionalFormatting>
  <conditionalFormatting sqref="AV50">
    <cfRule type="cellIs" dxfId="15042" priority="1540" operator="lessThan">
      <formula>$C$4</formula>
    </cfRule>
  </conditionalFormatting>
  <conditionalFormatting sqref="AV51">
    <cfRule type="cellIs" dxfId="15041" priority="1541" operator="lessThan">
      <formula>$C$4</formula>
    </cfRule>
  </conditionalFormatting>
  <conditionalFormatting sqref="AV52">
    <cfRule type="cellIs" dxfId="15040" priority="1542" operator="lessThan">
      <formula>$C$4</formula>
    </cfRule>
  </conditionalFormatting>
  <conditionalFormatting sqref="AV53">
    <cfRule type="cellIs" dxfId="15039" priority="1543" operator="lessThan">
      <formula>$C$4</formula>
    </cfRule>
  </conditionalFormatting>
  <conditionalFormatting sqref="AV54">
    <cfRule type="cellIs" dxfId="15038" priority="1544" operator="lessThan">
      <formula>$C$4</formula>
    </cfRule>
  </conditionalFormatting>
  <conditionalFormatting sqref="AV55">
    <cfRule type="cellIs" dxfId="15037" priority="1545" operator="lessThan">
      <formula>$C$4</formula>
    </cfRule>
  </conditionalFormatting>
  <conditionalFormatting sqref="AV56">
    <cfRule type="cellIs" dxfId="15036" priority="1546" operator="lessThan">
      <formula>$C$4</formula>
    </cfRule>
  </conditionalFormatting>
  <conditionalFormatting sqref="AV57">
    <cfRule type="cellIs" dxfId="15035" priority="1547" operator="lessThan">
      <formula>$C$4</formula>
    </cfRule>
  </conditionalFormatting>
  <conditionalFormatting sqref="AV58">
    <cfRule type="cellIs" dxfId="15034" priority="1548" operator="lessThan">
      <formula>$C$4</formula>
    </cfRule>
  </conditionalFormatting>
  <conditionalFormatting sqref="AV59">
    <cfRule type="cellIs" dxfId="15033" priority="1549" operator="lessThan">
      <formula>$C$4</formula>
    </cfRule>
  </conditionalFormatting>
  <conditionalFormatting sqref="AV60">
    <cfRule type="cellIs" dxfId="15032" priority="1550" operator="lessThan">
      <formula>$C$4</formula>
    </cfRule>
  </conditionalFormatting>
  <conditionalFormatting sqref="AW11">
    <cfRule type="cellIs" dxfId="15031" priority="1551" operator="lessThan">
      <formula>$C$4</formula>
    </cfRule>
  </conditionalFormatting>
  <conditionalFormatting sqref="AW12">
    <cfRule type="cellIs" dxfId="15030" priority="1552" operator="lessThan">
      <formula>$C$4</formula>
    </cfRule>
  </conditionalFormatting>
  <conditionalFormatting sqref="AW13">
    <cfRule type="cellIs" dxfId="15029" priority="1553" operator="lessThan">
      <formula>$C$4</formula>
    </cfRule>
  </conditionalFormatting>
  <conditionalFormatting sqref="AW14">
    <cfRule type="cellIs" dxfId="15028" priority="1554" operator="lessThan">
      <formula>$C$4</formula>
    </cfRule>
  </conditionalFormatting>
  <conditionalFormatting sqref="AW15">
    <cfRule type="cellIs" dxfId="15027" priority="1555" operator="lessThan">
      <formula>$C$4</formula>
    </cfRule>
  </conditionalFormatting>
  <conditionalFormatting sqref="AW16">
    <cfRule type="cellIs" dxfId="15026" priority="1556" operator="lessThan">
      <formula>$C$4</formula>
    </cfRule>
  </conditionalFormatting>
  <conditionalFormatting sqref="AW17">
    <cfRule type="cellIs" dxfId="15025" priority="1557" operator="lessThan">
      <formula>$C$4</formula>
    </cfRule>
  </conditionalFormatting>
  <conditionalFormatting sqref="AW18">
    <cfRule type="cellIs" dxfId="15024" priority="1558" operator="lessThan">
      <formula>$C$4</formula>
    </cfRule>
  </conditionalFormatting>
  <conditionalFormatting sqref="AW19">
    <cfRule type="cellIs" dxfId="15023" priority="1559" operator="lessThan">
      <formula>$C$4</formula>
    </cfRule>
  </conditionalFormatting>
  <conditionalFormatting sqref="AW20">
    <cfRule type="cellIs" dxfId="15022" priority="1560" operator="lessThan">
      <formula>$C$4</formula>
    </cfRule>
  </conditionalFormatting>
  <conditionalFormatting sqref="AW21">
    <cfRule type="cellIs" dxfId="15021" priority="1561" operator="lessThan">
      <formula>$C$4</formula>
    </cfRule>
  </conditionalFormatting>
  <conditionalFormatting sqref="AW22">
    <cfRule type="cellIs" dxfId="15020" priority="1562" operator="lessThan">
      <formula>$C$4</formula>
    </cfRule>
  </conditionalFormatting>
  <conditionalFormatting sqref="AW23">
    <cfRule type="cellIs" dxfId="15019" priority="1563" operator="lessThan">
      <formula>$C$4</formula>
    </cfRule>
  </conditionalFormatting>
  <conditionalFormatting sqref="AW24">
    <cfRule type="cellIs" dxfId="15018" priority="1564" operator="lessThan">
      <formula>$C$4</formula>
    </cfRule>
  </conditionalFormatting>
  <conditionalFormatting sqref="AW25">
    <cfRule type="cellIs" dxfId="15017" priority="1565" operator="lessThan">
      <formula>$C$4</formula>
    </cfRule>
  </conditionalFormatting>
  <conditionalFormatting sqref="AW26">
    <cfRule type="cellIs" dxfId="15016" priority="1566" operator="lessThan">
      <formula>$C$4</formula>
    </cfRule>
  </conditionalFormatting>
  <conditionalFormatting sqref="AW27">
    <cfRule type="cellIs" dxfId="15015" priority="1567" operator="lessThan">
      <formula>$C$4</formula>
    </cfRule>
  </conditionalFormatting>
  <conditionalFormatting sqref="AW28">
    <cfRule type="cellIs" dxfId="15014" priority="1568" operator="lessThan">
      <formula>$C$4</formula>
    </cfRule>
  </conditionalFormatting>
  <conditionalFormatting sqref="AW29">
    <cfRule type="cellIs" dxfId="15013" priority="1569" operator="lessThan">
      <formula>$C$4</formula>
    </cfRule>
  </conditionalFormatting>
  <conditionalFormatting sqref="AW30">
    <cfRule type="cellIs" dxfId="15012" priority="1570" operator="lessThan">
      <formula>$C$4</formula>
    </cfRule>
  </conditionalFormatting>
  <conditionalFormatting sqref="AW31">
    <cfRule type="cellIs" dxfId="15011" priority="1571" operator="lessThan">
      <formula>$C$4</formula>
    </cfRule>
  </conditionalFormatting>
  <conditionalFormatting sqref="AW32">
    <cfRule type="cellIs" dxfId="15010" priority="1572" operator="lessThan">
      <formula>$C$4</formula>
    </cfRule>
  </conditionalFormatting>
  <conditionalFormatting sqref="AW33">
    <cfRule type="cellIs" dxfId="15009" priority="1573" operator="lessThan">
      <formula>$C$4</formula>
    </cfRule>
  </conditionalFormatting>
  <conditionalFormatting sqref="AW34">
    <cfRule type="cellIs" dxfId="15008" priority="1574" operator="lessThan">
      <formula>$C$4</formula>
    </cfRule>
  </conditionalFormatting>
  <conditionalFormatting sqref="AW35">
    <cfRule type="cellIs" dxfId="15007" priority="1575" operator="lessThan">
      <formula>$C$4</formula>
    </cfRule>
  </conditionalFormatting>
  <conditionalFormatting sqref="AW36">
    <cfRule type="cellIs" dxfId="15006" priority="1576" operator="lessThan">
      <formula>$C$4</formula>
    </cfRule>
  </conditionalFormatting>
  <conditionalFormatting sqref="AW37">
    <cfRule type="cellIs" dxfId="15005" priority="1577" operator="lessThan">
      <formula>$C$4</formula>
    </cfRule>
  </conditionalFormatting>
  <conditionalFormatting sqref="AW38">
    <cfRule type="cellIs" dxfId="15004" priority="1578" operator="lessThan">
      <formula>$C$4</formula>
    </cfRule>
  </conditionalFormatting>
  <conditionalFormatting sqref="AW39">
    <cfRule type="cellIs" dxfId="15003" priority="1579" operator="lessThan">
      <formula>$C$4</formula>
    </cfRule>
  </conditionalFormatting>
  <conditionalFormatting sqref="AW40">
    <cfRule type="cellIs" dxfId="15002" priority="1580" operator="lessThan">
      <formula>$C$4</formula>
    </cfRule>
  </conditionalFormatting>
  <conditionalFormatting sqref="AW41">
    <cfRule type="cellIs" dxfId="15001" priority="1581" operator="lessThan">
      <formula>$C$4</formula>
    </cfRule>
  </conditionalFormatting>
  <conditionalFormatting sqref="AW42">
    <cfRule type="cellIs" dxfId="15000" priority="1582" operator="lessThan">
      <formula>$C$4</formula>
    </cfRule>
  </conditionalFormatting>
  <conditionalFormatting sqref="AW43">
    <cfRule type="cellIs" dxfId="14999" priority="1583" operator="lessThan">
      <formula>$C$4</formula>
    </cfRule>
  </conditionalFormatting>
  <conditionalFormatting sqref="AW44">
    <cfRule type="cellIs" dxfId="14998" priority="1584" operator="lessThan">
      <formula>$C$4</formula>
    </cfRule>
  </conditionalFormatting>
  <conditionalFormatting sqref="AW45">
    <cfRule type="cellIs" dxfId="14997" priority="1585" operator="lessThan">
      <formula>$C$4</formula>
    </cfRule>
  </conditionalFormatting>
  <conditionalFormatting sqref="AW46">
    <cfRule type="cellIs" dxfId="14996" priority="1586" operator="lessThan">
      <formula>$C$4</formula>
    </cfRule>
  </conditionalFormatting>
  <conditionalFormatting sqref="AW47">
    <cfRule type="cellIs" dxfId="14995" priority="1587" operator="lessThan">
      <formula>$C$4</formula>
    </cfRule>
  </conditionalFormatting>
  <conditionalFormatting sqref="AW48">
    <cfRule type="cellIs" dxfId="14994" priority="1588" operator="lessThan">
      <formula>$C$4</formula>
    </cfRule>
  </conditionalFormatting>
  <conditionalFormatting sqref="AW49">
    <cfRule type="cellIs" dxfId="14993" priority="1589" operator="lessThan">
      <formula>$C$4</formula>
    </cfRule>
  </conditionalFormatting>
  <conditionalFormatting sqref="AW50">
    <cfRule type="cellIs" dxfId="14992" priority="1590" operator="lessThan">
      <formula>$C$4</formula>
    </cfRule>
  </conditionalFormatting>
  <conditionalFormatting sqref="AW51">
    <cfRule type="cellIs" dxfId="14991" priority="1591" operator="lessThan">
      <formula>$C$4</formula>
    </cfRule>
  </conditionalFormatting>
  <conditionalFormatting sqref="AW52">
    <cfRule type="cellIs" dxfId="14990" priority="1592" operator="lessThan">
      <formula>$C$4</formula>
    </cfRule>
  </conditionalFormatting>
  <conditionalFormatting sqref="AW53">
    <cfRule type="cellIs" dxfId="14989" priority="1593" operator="lessThan">
      <formula>$C$4</formula>
    </cfRule>
  </conditionalFormatting>
  <conditionalFormatting sqref="AW54">
    <cfRule type="cellIs" dxfId="14988" priority="1594" operator="lessThan">
      <formula>$C$4</formula>
    </cfRule>
  </conditionalFormatting>
  <conditionalFormatting sqref="AW55">
    <cfRule type="cellIs" dxfId="14987" priority="1595" operator="lessThan">
      <formula>$C$4</formula>
    </cfRule>
  </conditionalFormatting>
  <conditionalFormatting sqref="AW56">
    <cfRule type="cellIs" dxfId="14986" priority="1596" operator="lessThan">
      <formula>$C$4</formula>
    </cfRule>
  </conditionalFormatting>
  <conditionalFormatting sqref="AW57">
    <cfRule type="cellIs" dxfId="14985" priority="1597" operator="lessThan">
      <formula>$C$4</formula>
    </cfRule>
  </conditionalFormatting>
  <conditionalFormatting sqref="AW58">
    <cfRule type="cellIs" dxfId="14984" priority="1598" operator="lessThan">
      <formula>$C$4</formula>
    </cfRule>
  </conditionalFormatting>
  <conditionalFormatting sqref="AW59">
    <cfRule type="cellIs" dxfId="14983" priority="1599" operator="lessThan">
      <formula>$C$4</formula>
    </cfRule>
  </conditionalFormatting>
  <conditionalFormatting sqref="AW60">
    <cfRule type="cellIs" dxfId="14982" priority="1600" operator="lessThan">
      <formula>$C$4</formula>
    </cfRule>
  </conditionalFormatting>
  <conditionalFormatting sqref="BR11">
    <cfRule type="cellIs" dxfId="14981" priority="1601" operator="lessThan">
      <formula>$C$4</formula>
    </cfRule>
  </conditionalFormatting>
  <conditionalFormatting sqref="BR12">
    <cfRule type="cellIs" dxfId="14980" priority="1602" operator="lessThan">
      <formula>$C$4</formula>
    </cfRule>
  </conditionalFormatting>
  <conditionalFormatting sqref="BR13">
    <cfRule type="cellIs" dxfId="14979" priority="1603" operator="lessThan">
      <formula>$C$4</formula>
    </cfRule>
  </conditionalFormatting>
  <conditionalFormatting sqref="BR14">
    <cfRule type="cellIs" dxfId="14978" priority="1604" operator="lessThan">
      <formula>$C$4</formula>
    </cfRule>
  </conditionalFormatting>
  <conditionalFormatting sqref="BR15">
    <cfRule type="cellIs" dxfId="14977" priority="1605" operator="lessThan">
      <formula>$C$4</formula>
    </cfRule>
  </conditionalFormatting>
  <conditionalFormatting sqref="BR16">
    <cfRule type="cellIs" dxfId="14976" priority="1606" operator="lessThan">
      <formula>$C$4</formula>
    </cfRule>
  </conditionalFormatting>
  <conditionalFormatting sqref="BR17">
    <cfRule type="cellIs" dxfId="14975" priority="1607" operator="lessThan">
      <formula>$C$4</formula>
    </cfRule>
  </conditionalFormatting>
  <conditionalFormatting sqref="BR18">
    <cfRule type="cellIs" dxfId="14974" priority="1608" operator="lessThan">
      <formula>$C$4</formula>
    </cfRule>
  </conditionalFormatting>
  <conditionalFormatting sqref="BR19">
    <cfRule type="cellIs" dxfId="14973" priority="1609" operator="lessThan">
      <formula>$C$4</formula>
    </cfRule>
  </conditionalFormatting>
  <conditionalFormatting sqref="BR20">
    <cfRule type="cellIs" dxfId="14972" priority="1610" operator="lessThan">
      <formula>$C$4</formula>
    </cfRule>
  </conditionalFormatting>
  <conditionalFormatting sqref="BR21">
    <cfRule type="cellIs" dxfId="14971" priority="1611" operator="lessThan">
      <formula>$C$4</formula>
    </cfRule>
  </conditionalFormatting>
  <conditionalFormatting sqref="BR22">
    <cfRule type="cellIs" dxfId="14970" priority="1612" operator="lessThan">
      <formula>$C$4</formula>
    </cfRule>
  </conditionalFormatting>
  <conditionalFormatting sqref="BR23">
    <cfRule type="cellIs" dxfId="14969" priority="1613" operator="lessThan">
      <formula>$C$4</formula>
    </cfRule>
  </conditionalFormatting>
  <conditionalFormatting sqref="BR24">
    <cfRule type="cellIs" dxfId="14968" priority="1614" operator="lessThan">
      <formula>$C$4</formula>
    </cfRule>
  </conditionalFormatting>
  <conditionalFormatting sqref="BR25">
    <cfRule type="cellIs" dxfId="14967" priority="1615" operator="lessThan">
      <formula>$C$4</formula>
    </cfRule>
  </conditionalFormatting>
  <conditionalFormatting sqref="BR26">
    <cfRule type="cellIs" dxfId="14966" priority="1616" operator="lessThan">
      <formula>$C$4</formula>
    </cfRule>
  </conditionalFormatting>
  <conditionalFormatting sqref="BR27">
    <cfRule type="cellIs" dxfId="14965" priority="1617" operator="lessThan">
      <formula>$C$4</formula>
    </cfRule>
  </conditionalFormatting>
  <conditionalFormatting sqref="BR28">
    <cfRule type="cellIs" dxfId="14964" priority="1618" operator="lessThan">
      <formula>$C$4</formula>
    </cfRule>
  </conditionalFormatting>
  <conditionalFormatting sqref="BR29">
    <cfRule type="cellIs" dxfId="14963" priority="1619" operator="lessThan">
      <formula>$C$4</formula>
    </cfRule>
  </conditionalFormatting>
  <conditionalFormatting sqref="BR30">
    <cfRule type="cellIs" dxfId="14962" priority="1620" operator="lessThan">
      <formula>$C$4</formula>
    </cfRule>
  </conditionalFormatting>
  <conditionalFormatting sqref="BR31">
    <cfRule type="cellIs" dxfId="14961" priority="1621" operator="lessThan">
      <formula>$C$4</formula>
    </cfRule>
  </conditionalFormatting>
  <conditionalFormatting sqref="BR32">
    <cfRule type="cellIs" dxfId="14960" priority="1622" operator="lessThan">
      <formula>$C$4</formula>
    </cfRule>
  </conditionalFormatting>
  <conditionalFormatting sqref="BR33">
    <cfRule type="cellIs" dxfId="14959" priority="1623" operator="lessThan">
      <formula>$C$4</formula>
    </cfRule>
  </conditionalFormatting>
  <conditionalFormatting sqref="BR34">
    <cfRule type="cellIs" dxfId="14958" priority="1624" operator="lessThan">
      <formula>$C$4</formula>
    </cfRule>
  </conditionalFormatting>
  <conditionalFormatting sqref="BR35">
    <cfRule type="cellIs" dxfId="14957" priority="1625" operator="lessThan">
      <formula>$C$4</formula>
    </cfRule>
  </conditionalFormatting>
  <conditionalFormatting sqref="BR36">
    <cfRule type="cellIs" dxfId="14956" priority="1626" operator="lessThan">
      <formula>$C$4</formula>
    </cfRule>
  </conditionalFormatting>
  <conditionalFormatting sqref="BR37">
    <cfRule type="cellIs" dxfId="14955" priority="1627" operator="lessThan">
      <formula>$C$4</formula>
    </cfRule>
  </conditionalFormatting>
  <conditionalFormatting sqref="BR38">
    <cfRule type="cellIs" dxfId="14954" priority="1628" operator="lessThan">
      <formula>$C$4</formula>
    </cfRule>
  </conditionalFormatting>
  <conditionalFormatting sqref="BR39">
    <cfRule type="cellIs" dxfId="14953" priority="1629" operator="lessThan">
      <formula>$C$4</formula>
    </cfRule>
  </conditionalFormatting>
  <conditionalFormatting sqref="BR40">
    <cfRule type="cellIs" dxfId="14952" priority="1630" operator="lessThan">
      <formula>$C$4</formula>
    </cfRule>
  </conditionalFormatting>
  <conditionalFormatting sqref="BR41">
    <cfRule type="cellIs" dxfId="14951" priority="1631" operator="lessThan">
      <formula>$C$4</formula>
    </cfRule>
  </conditionalFormatting>
  <conditionalFormatting sqref="BR42">
    <cfRule type="cellIs" dxfId="14950" priority="1632" operator="lessThan">
      <formula>$C$4</formula>
    </cfRule>
  </conditionalFormatting>
  <conditionalFormatting sqref="BR43">
    <cfRule type="cellIs" dxfId="14949" priority="1633" operator="lessThan">
      <formula>$C$4</formula>
    </cfRule>
  </conditionalFormatting>
  <conditionalFormatting sqref="BR44">
    <cfRule type="cellIs" dxfId="14948" priority="1634" operator="lessThan">
      <formula>$C$4</formula>
    </cfRule>
  </conditionalFormatting>
  <conditionalFormatting sqref="BR45">
    <cfRule type="cellIs" dxfId="14947" priority="1635" operator="lessThan">
      <formula>$C$4</formula>
    </cfRule>
  </conditionalFormatting>
  <conditionalFormatting sqref="BR46">
    <cfRule type="cellIs" dxfId="14946" priority="1636" operator="lessThan">
      <formula>$C$4</formula>
    </cfRule>
  </conditionalFormatting>
  <conditionalFormatting sqref="BR47">
    <cfRule type="cellIs" dxfId="14945" priority="1637" operator="lessThan">
      <formula>$C$4</formula>
    </cfRule>
  </conditionalFormatting>
  <conditionalFormatting sqref="BR48">
    <cfRule type="cellIs" dxfId="14944" priority="1638" operator="lessThan">
      <formula>$C$4</formula>
    </cfRule>
  </conditionalFormatting>
  <conditionalFormatting sqref="BR49">
    <cfRule type="cellIs" dxfId="14943" priority="1639" operator="lessThan">
      <formula>$C$4</formula>
    </cfRule>
  </conditionalFormatting>
  <conditionalFormatting sqref="BR50">
    <cfRule type="cellIs" dxfId="14942" priority="1640" operator="lessThan">
      <formula>$C$4</formula>
    </cfRule>
  </conditionalFormatting>
  <conditionalFormatting sqref="BR51">
    <cfRule type="cellIs" dxfId="14941" priority="1641" operator="lessThan">
      <formula>$C$4</formula>
    </cfRule>
  </conditionalFormatting>
  <conditionalFormatting sqref="BR52">
    <cfRule type="cellIs" dxfId="14940" priority="1642" operator="lessThan">
      <formula>$C$4</formula>
    </cfRule>
  </conditionalFormatting>
  <conditionalFormatting sqref="BR53">
    <cfRule type="cellIs" dxfId="14939" priority="1643" operator="lessThan">
      <formula>$C$4</formula>
    </cfRule>
  </conditionalFormatting>
  <conditionalFormatting sqref="BR54">
    <cfRule type="cellIs" dxfId="14938" priority="1644" operator="lessThan">
      <formula>$C$4</formula>
    </cfRule>
  </conditionalFormatting>
  <conditionalFormatting sqref="BR55">
    <cfRule type="cellIs" dxfId="14937" priority="1645" operator="lessThan">
      <formula>$C$4</formula>
    </cfRule>
  </conditionalFormatting>
  <conditionalFormatting sqref="BR56">
    <cfRule type="cellIs" dxfId="14936" priority="1646" operator="lessThan">
      <formula>$C$4</formula>
    </cfRule>
  </conditionalFormatting>
  <conditionalFormatting sqref="BR57">
    <cfRule type="cellIs" dxfId="14935" priority="1647" operator="lessThan">
      <formula>$C$4</formula>
    </cfRule>
  </conditionalFormatting>
  <conditionalFormatting sqref="BR58">
    <cfRule type="cellIs" dxfId="14934" priority="1648" operator="lessThan">
      <formula>$C$4</formula>
    </cfRule>
  </conditionalFormatting>
  <conditionalFormatting sqref="BR59">
    <cfRule type="cellIs" dxfId="14933" priority="1649" operator="lessThan">
      <formula>$C$4</formula>
    </cfRule>
  </conditionalFormatting>
  <conditionalFormatting sqref="BR60">
    <cfRule type="cellIs" dxfId="14932" priority="1650" operator="lessThan">
      <formula>$C$4</formula>
    </cfRule>
  </conditionalFormatting>
  <conditionalFormatting sqref="BS11:BS46">
    <cfRule type="cellIs" dxfId="14931" priority="1651" operator="lessThan">
      <formula>$C$4</formula>
    </cfRule>
  </conditionalFormatting>
  <conditionalFormatting sqref="BS47">
    <cfRule type="cellIs" dxfId="14930" priority="1687" operator="lessThan">
      <formula>$C$4</formula>
    </cfRule>
  </conditionalFormatting>
  <conditionalFormatting sqref="BS48">
    <cfRule type="cellIs" dxfId="14929" priority="1688" operator="lessThan">
      <formula>$C$4</formula>
    </cfRule>
  </conditionalFormatting>
  <conditionalFormatting sqref="BS49">
    <cfRule type="cellIs" dxfId="14928" priority="1689" operator="lessThan">
      <formula>$C$4</formula>
    </cfRule>
  </conditionalFormatting>
  <conditionalFormatting sqref="BS50">
    <cfRule type="cellIs" dxfId="14927" priority="1690" operator="lessThan">
      <formula>$C$4</formula>
    </cfRule>
  </conditionalFormatting>
  <conditionalFormatting sqref="BS51">
    <cfRule type="cellIs" dxfId="14926" priority="1691" operator="lessThan">
      <formula>$C$4</formula>
    </cfRule>
  </conditionalFormatting>
  <conditionalFormatting sqref="BS52">
    <cfRule type="cellIs" dxfId="14925" priority="1692" operator="lessThan">
      <formula>$C$4</formula>
    </cfRule>
  </conditionalFormatting>
  <conditionalFormatting sqref="BS53">
    <cfRule type="cellIs" dxfId="14924" priority="1693" operator="lessThan">
      <formula>$C$4</formula>
    </cfRule>
  </conditionalFormatting>
  <conditionalFormatting sqref="BS54">
    <cfRule type="cellIs" dxfId="14923" priority="1694" operator="lessThan">
      <formula>$C$4</formula>
    </cfRule>
  </conditionalFormatting>
  <conditionalFormatting sqref="BS55">
    <cfRule type="cellIs" dxfId="14922" priority="1695" operator="lessThan">
      <formula>$C$4</formula>
    </cfRule>
  </conditionalFormatting>
  <conditionalFormatting sqref="BS56">
    <cfRule type="cellIs" dxfId="14921" priority="1696" operator="lessThan">
      <formula>$C$4</formula>
    </cfRule>
  </conditionalFormatting>
  <conditionalFormatting sqref="BS57">
    <cfRule type="cellIs" dxfId="14920" priority="1697" operator="lessThan">
      <formula>$C$4</formula>
    </cfRule>
  </conditionalFormatting>
  <conditionalFormatting sqref="BS58">
    <cfRule type="cellIs" dxfId="14919" priority="1698" operator="lessThan">
      <formula>$C$4</formula>
    </cfRule>
  </conditionalFormatting>
  <conditionalFormatting sqref="BS59">
    <cfRule type="cellIs" dxfId="14918" priority="1699" operator="lessThan">
      <formula>$C$4</formula>
    </cfRule>
  </conditionalFormatting>
  <conditionalFormatting sqref="BS60">
    <cfRule type="cellIs" dxfId="14917" priority="1700" operator="lessThan">
      <formula>$C$4</formula>
    </cfRule>
  </conditionalFormatting>
  <conditionalFormatting sqref="BT11">
    <cfRule type="cellIs" dxfId="14916" priority="1701" operator="lessThan">
      <formula>$C$4</formula>
    </cfRule>
  </conditionalFormatting>
  <conditionalFormatting sqref="BT12">
    <cfRule type="cellIs" dxfId="14915" priority="1702" operator="lessThan">
      <formula>$C$4</formula>
    </cfRule>
  </conditionalFormatting>
  <conditionalFormatting sqref="BT13">
    <cfRule type="cellIs" dxfId="14914" priority="1703" operator="lessThan">
      <formula>$C$4</formula>
    </cfRule>
  </conditionalFormatting>
  <conditionalFormatting sqref="BT14">
    <cfRule type="cellIs" dxfId="14913" priority="1704" operator="lessThan">
      <formula>$C$4</formula>
    </cfRule>
  </conditionalFormatting>
  <conditionalFormatting sqref="BT15">
    <cfRule type="cellIs" dxfId="14912" priority="1705" operator="lessThan">
      <formula>$C$4</formula>
    </cfRule>
  </conditionalFormatting>
  <conditionalFormatting sqref="BT16">
    <cfRule type="cellIs" dxfId="14911" priority="1706" operator="lessThan">
      <formula>$C$4</formula>
    </cfRule>
  </conditionalFormatting>
  <conditionalFormatting sqref="BT17">
    <cfRule type="cellIs" dxfId="14910" priority="1707" operator="lessThan">
      <formula>$C$4</formula>
    </cfRule>
  </conditionalFormatting>
  <conditionalFormatting sqref="BT18">
    <cfRule type="cellIs" dxfId="14909" priority="1708" operator="lessThan">
      <formula>$C$4</formula>
    </cfRule>
  </conditionalFormatting>
  <conditionalFormatting sqref="BT19">
    <cfRule type="cellIs" dxfId="14908" priority="1709" operator="lessThan">
      <formula>$C$4</formula>
    </cfRule>
  </conditionalFormatting>
  <conditionalFormatting sqref="BT20">
    <cfRule type="cellIs" dxfId="14907" priority="1710" operator="lessThan">
      <formula>$C$4</formula>
    </cfRule>
  </conditionalFormatting>
  <conditionalFormatting sqref="BT21">
    <cfRule type="cellIs" dxfId="14906" priority="1711" operator="lessThan">
      <formula>$C$4</formula>
    </cfRule>
  </conditionalFormatting>
  <conditionalFormatting sqref="BT22">
    <cfRule type="cellIs" dxfId="14905" priority="1712" operator="lessThan">
      <formula>$C$4</formula>
    </cfRule>
  </conditionalFormatting>
  <conditionalFormatting sqref="BT23">
    <cfRule type="cellIs" dxfId="14904" priority="1713" operator="lessThan">
      <formula>$C$4</formula>
    </cfRule>
  </conditionalFormatting>
  <conditionalFormatting sqref="BT24">
    <cfRule type="cellIs" dxfId="14903" priority="1714" operator="lessThan">
      <formula>$C$4</formula>
    </cfRule>
  </conditionalFormatting>
  <conditionalFormatting sqref="BT25">
    <cfRule type="cellIs" dxfId="14902" priority="1715" operator="lessThan">
      <formula>$C$4</formula>
    </cfRule>
  </conditionalFormatting>
  <conditionalFormatting sqref="BT26">
    <cfRule type="cellIs" dxfId="14901" priority="1716" operator="lessThan">
      <formula>$C$4</formula>
    </cfRule>
  </conditionalFormatting>
  <conditionalFormatting sqref="BT27">
    <cfRule type="cellIs" dxfId="14900" priority="1717" operator="lessThan">
      <formula>$C$4</formula>
    </cfRule>
  </conditionalFormatting>
  <conditionalFormatting sqref="BT28">
    <cfRule type="cellIs" dxfId="14899" priority="1718" operator="lessThan">
      <formula>$C$4</formula>
    </cfRule>
  </conditionalFormatting>
  <conditionalFormatting sqref="BT29">
    <cfRule type="cellIs" dxfId="14898" priority="1719" operator="lessThan">
      <formula>$C$4</formula>
    </cfRule>
  </conditionalFormatting>
  <conditionalFormatting sqref="BT30">
    <cfRule type="cellIs" dxfId="14897" priority="1720" operator="lessThan">
      <formula>$C$4</formula>
    </cfRule>
  </conditionalFormatting>
  <conditionalFormatting sqref="BT31">
    <cfRule type="cellIs" dxfId="14896" priority="1721" operator="lessThan">
      <formula>$C$4</formula>
    </cfRule>
  </conditionalFormatting>
  <conditionalFormatting sqref="BT32">
    <cfRule type="cellIs" dxfId="14895" priority="1722" operator="lessThan">
      <formula>$C$4</formula>
    </cfRule>
  </conditionalFormatting>
  <conditionalFormatting sqref="BT33">
    <cfRule type="cellIs" dxfId="14894" priority="1723" operator="lessThan">
      <formula>$C$4</formula>
    </cfRule>
  </conditionalFormatting>
  <conditionalFormatting sqref="BT34">
    <cfRule type="cellIs" dxfId="14893" priority="1724" operator="lessThan">
      <formula>$C$4</formula>
    </cfRule>
  </conditionalFormatting>
  <conditionalFormatting sqref="BT35">
    <cfRule type="cellIs" dxfId="14892" priority="1725" operator="lessThan">
      <formula>$C$4</formula>
    </cfRule>
  </conditionalFormatting>
  <conditionalFormatting sqref="BT36">
    <cfRule type="cellIs" dxfId="14891" priority="1726" operator="lessThan">
      <formula>$C$4</formula>
    </cfRule>
  </conditionalFormatting>
  <conditionalFormatting sqref="BT37">
    <cfRule type="cellIs" dxfId="14890" priority="1727" operator="lessThan">
      <formula>$C$4</formula>
    </cfRule>
  </conditionalFormatting>
  <conditionalFormatting sqref="BT38">
    <cfRule type="cellIs" dxfId="14889" priority="1728" operator="lessThan">
      <formula>$C$4</formula>
    </cfRule>
  </conditionalFormatting>
  <conditionalFormatting sqref="BT39">
    <cfRule type="cellIs" dxfId="14888" priority="1729" operator="lessThan">
      <formula>$C$4</formula>
    </cfRule>
  </conditionalFormatting>
  <conditionalFormatting sqref="BT40">
    <cfRule type="cellIs" dxfId="14887" priority="1730" operator="lessThan">
      <formula>$C$4</formula>
    </cfRule>
  </conditionalFormatting>
  <conditionalFormatting sqref="BT41">
    <cfRule type="cellIs" dxfId="14886" priority="1731" operator="lessThan">
      <formula>$C$4</formula>
    </cfRule>
  </conditionalFormatting>
  <conditionalFormatting sqref="BT42">
    <cfRule type="cellIs" dxfId="14885" priority="1732" operator="lessThan">
      <formula>$C$4</formula>
    </cfRule>
  </conditionalFormatting>
  <conditionalFormatting sqref="BT43">
    <cfRule type="cellIs" dxfId="14884" priority="1733" operator="lessThan">
      <formula>$C$4</formula>
    </cfRule>
  </conditionalFormatting>
  <conditionalFormatting sqref="BT44">
    <cfRule type="cellIs" dxfId="14883" priority="1734" operator="lessThan">
      <formula>$C$4</formula>
    </cfRule>
  </conditionalFormatting>
  <conditionalFormatting sqref="BT45">
    <cfRule type="cellIs" dxfId="14882" priority="1735" operator="lessThan">
      <formula>$C$4</formula>
    </cfRule>
  </conditionalFormatting>
  <conditionalFormatting sqref="BT46">
    <cfRule type="cellIs" dxfId="14881" priority="1736" operator="lessThan">
      <formula>$C$4</formula>
    </cfRule>
  </conditionalFormatting>
  <conditionalFormatting sqref="BT47">
    <cfRule type="cellIs" dxfId="14880" priority="1737" operator="lessThan">
      <formula>$C$4</formula>
    </cfRule>
  </conditionalFormatting>
  <conditionalFormatting sqref="BT48">
    <cfRule type="cellIs" dxfId="14879" priority="1738" operator="lessThan">
      <formula>$C$4</formula>
    </cfRule>
  </conditionalFormatting>
  <conditionalFormatting sqref="BT49">
    <cfRule type="cellIs" dxfId="14878" priority="1739" operator="lessThan">
      <formula>$C$4</formula>
    </cfRule>
  </conditionalFormatting>
  <conditionalFormatting sqref="BT50">
    <cfRule type="cellIs" dxfId="14877" priority="1740" operator="lessThan">
      <formula>$C$4</formula>
    </cfRule>
  </conditionalFormatting>
  <conditionalFormatting sqref="BT51">
    <cfRule type="cellIs" dxfId="14876" priority="1741" operator="lessThan">
      <formula>$C$4</formula>
    </cfRule>
  </conditionalFormatting>
  <conditionalFormatting sqref="BT52">
    <cfRule type="cellIs" dxfId="14875" priority="1742" operator="lessThan">
      <formula>$C$4</formula>
    </cfRule>
  </conditionalFormatting>
  <conditionalFormatting sqref="BT53">
    <cfRule type="cellIs" dxfId="14874" priority="1743" operator="lessThan">
      <formula>$C$4</formula>
    </cfRule>
  </conditionalFormatting>
  <conditionalFormatting sqref="BT54">
    <cfRule type="cellIs" dxfId="14873" priority="1744" operator="lessThan">
      <formula>$C$4</formula>
    </cfRule>
  </conditionalFormatting>
  <conditionalFormatting sqref="BT55">
    <cfRule type="cellIs" dxfId="14872" priority="1745" operator="lessThan">
      <formula>$C$4</formula>
    </cfRule>
  </conditionalFormatting>
  <conditionalFormatting sqref="BT56">
    <cfRule type="cellIs" dxfId="14871" priority="1746" operator="lessThan">
      <formula>$C$4</formula>
    </cfRule>
  </conditionalFormatting>
  <conditionalFormatting sqref="BT57">
    <cfRule type="cellIs" dxfId="14870" priority="1747" operator="lessThan">
      <formula>$C$4</formula>
    </cfRule>
  </conditionalFormatting>
  <conditionalFormatting sqref="BT58">
    <cfRule type="cellIs" dxfId="14869" priority="1748" operator="lessThan">
      <formula>$C$4</formula>
    </cfRule>
  </conditionalFormatting>
  <conditionalFormatting sqref="BT59">
    <cfRule type="cellIs" dxfId="14868" priority="1749" operator="lessThan">
      <formula>$C$4</formula>
    </cfRule>
  </conditionalFormatting>
  <conditionalFormatting sqref="BT60">
    <cfRule type="cellIs" dxfId="14867" priority="1750" operator="lessThan">
      <formula>$C$4</formula>
    </cfRule>
  </conditionalFormatting>
  <conditionalFormatting sqref="BU11">
    <cfRule type="cellIs" dxfId="14866" priority="1751" operator="lessThan">
      <formula>$C$4</formula>
    </cfRule>
  </conditionalFormatting>
  <conditionalFormatting sqref="BU12">
    <cfRule type="cellIs" dxfId="14865" priority="1752" operator="lessThan">
      <formula>$C$4</formula>
    </cfRule>
  </conditionalFormatting>
  <conditionalFormatting sqref="BU13">
    <cfRule type="cellIs" dxfId="14864" priority="1753" operator="lessThan">
      <formula>$C$4</formula>
    </cfRule>
  </conditionalFormatting>
  <conditionalFormatting sqref="BU14">
    <cfRule type="cellIs" dxfId="14863" priority="1754" operator="lessThan">
      <formula>$C$4</formula>
    </cfRule>
  </conditionalFormatting>
  <conditionalFormatting sqref="BU15">
    <cfRule type="cellIs" dxfId="14862" priority="1755" operator="lessThan">
      <formula>$C$4</formula>
    </cfRule>
  </conditionalFormatting>
  <conditionalFormatting sqref="BU16">
    <cfRule type="cellIs" dxfId="14861" priority="1756" operator="lessThan">
      <formula>$C$4</formula>
    </cfRule>
  </conditionalFormatting>
  <conditionalFormatting sqref="BU17">
    <cfRule type="cellIs" dxfId="14860" priority="1757" operator="lessThan">
      <formula>$C$4</formula>
    </cfRule>
  </conditionalFormatting>
  <conditionalFormatting sqref="BU18">
    <cfRule type="cellIs" dxfId="14859" priority="1758" operator="lessThan">
      <formula>$C$4</formula>
    </cfRule>
  </conditionalFormatting>
  <conditionalFormatting sqref="BU19">
    <cfRule type="cellIs" dxfId="14858" priority="1759" operator="lessThan">
      <formula>$C$4</formula>
    </cfRule>
  </conditionalFormatting>
  <conditionalFormatting sqref="BU20">
    <cfRule type="cellIs" dxfId="14857" priority="1760" operator="lessThan">
      <formula>$C$4</formula>
    </cfRule>
  </conditionalFormatting>
  <conditionalFormatting sqref="BU21">
    <cfRule type="cellIs" dxfId="14856" priority="1761" operator="lessThan">
      <formula>$C$4</formula>
    </cfRule>
  </conditionalFormatting>
  <conditionalFormatting sqref="BU22">
    <cfRule type="cellIs" dxfId="14855" priority="1762" operator="lessThan">
      <formula>$C$4</formula>
    </cfRule>
  </conditionalFormatting>
  <conditionalFormatting sqref="BU23">
    <cfRule type="cellIs" dxfId="14854" priority="1763" operator="lessThan">
      <formula>$C$4</formula>
    </cfRule>
  </conditionalFormatting>
  <conditionalFormatting sqref="BU24">
    <cfRule type="cellIs" dxfId="14853" priority="1764" operator="lessThan">
      <formula>$C$4</formula>
    </cfRule>
  </conditionalFormatting>
  <conditionalFormatting sqref="BU25">
    <cfRule type="cellIs" dxfId="14852" priority="1765" operator="lessThan">
      <formula>$C$4</formula>
    </cfRule>
  </conditionalFormatting>
  <conditionalFormatting sqref="BU26">
    <cfRule type="cellIs" dxfId="14851" priority="1766" operator="lessThan">
      <formula>$C$4</formula>
    </cfRule>
  </conditionalFormatting>
  <conditionalFormatting sqref="BU27">
    <cfRule type="cellIs" dxfId="14850" priority="1767" operator="lessThan">
      <formula>$C$4</formula>
    </cfRule>
  </conditionalFormatting>
  <conditionalFormatting sqref="BU28">
    <cfRule type="cellIs" dxfId="14849" priority="1768" operator="lessThan">
      <formula>$C$4</formula>
    </cfRule>
  </conditionalFormatting>
  <conditionalFormatting sqref="BU29">
    <cfRule type="cellIs" dxfId="14848" priority="1769" operator="lessThan">
      <formula>$C$4</formula>
    </cfRule>
  </conditionalFormatting>
  <conditionalFormatting sqref="BU30">
    <cfRule type="cellIs" dxfId="14847" priority="1770" operator="lessThan">
      <formula>$C$4</formula>
    </cfRule>
  </conditionalFormatting>
  <conditionalFormatting sqref="BU31">
    <cfRule type="cellIs" dxfId="14846" priority="1771" operator="lessThan">
      <formula>$C$4</formula>
    </cfRule>
  </conditionalFormatting>
  <conditionalFormatting sqref="BU32">
    <cfRule type="cellIs" dxfId="14845" priority="1772" operator="lessThan">
      <formula>$C$4</formula>
    </cfRule>
  </conditionalFormatting>
  <conditionalFormatting sqref="BU33">
    <cfRule type="cellIs" dxfId="14844" priority="1773" operator="lessThan">
      <formula>$C$4</formula>
    </cfRule>
  </conditionalFormatting>
  <conditionalFormatting sqref="BU34">
    <cfRule type="cellIs" dxfId="14843" priority="1774" operator="lessThan">
      <formula>$C$4</formula>
    </cfRule>
  </conditionalFormatting>
  <conditionalFormatting sqref="BU35">
    <cfRule type="cellIs" dxfId="14842" priority="1775" operator="lessThan">
      <formula>$C$4</formula>
    </cfRule>
  </conditionalFormatting>
  <conditionalFormatting sqref="BU36">
    <cfRule type="cellIs" dxfId="14841" priority="1776" operator="lessThan">
      <formula>$C$4</formula>
    </cfRule>
  </conditionalFormatting>
  <conditionalFormatting sqref="BU37">
    <cfRule type="cellIs" dxfId="14840" priority="1777" operator="lessThan">
      <formula>$C$4</formula>
    </cfRule>
  </conditionalFormatting>
  <conditionalFormatting sqref="BU38">
    <cfRule type="cellIs" dxfId="14839" priority="1778" operator="lessThan">
      <formula>$C$4</formula>
    </cfRule>
  </conditionalFormatting>
  <conditionalFormatting sqref="BU39">
    <cfRule type="cellIs" dxfId="14838" priority="1779" operator="lessThan">
      <formula>$C$4</formula>
    </cfRule>
  </conditionalFormatting>
  <conditionalFormatting sqref="BU40">
    <cfRule type="cellIs" dxfId="14837" priority="1780" operator="lessThan">
      <formula>$C$4</formula>
    </cfRule>
  </conditionalFormatting>
  <conditionalFormatting sqref="BU41">
    <cfRule type="cellIs" dxfId="14836" priority="1781" operator="lessThan">
      <formula>$C$4</formula>
    </cfRule>
  </conditionalFormatting>
  <conditionalFormatting sqref="BU42">
    <cfRule type="cellIs" dxfId="14835" priority="1782" operator="lessThan">
      <formula>$C$4</formula>
    </cfRule>
  </conditionalFormatting>
  <conditionalFormatting sqref="BU43">
    <cfRule type="cellIs" dxfId="14834" priority="1783" operator="lessThan">
      <formula>$C$4</formula>
    </cfRule>
  </conditionalFormatting>
  <conditionalFormatting sqref="BU44">
    <cfRule type="cellIs" dxfId="14833" priority="1784" operator="lessThan">
      <formula>$C$4</formula>
    </cfRule>
  </conditionalFormatting>
  <conditionalFormatting sqref="BU45">
    <cfRule type="cellIs" dxfId="14832" priority="1785" operator="lessThan">
      <formula>$C$4</formula>
    </cfRule>
  </conditionalFormatting>
  <conditionalFormatting sqref="BU46">
    <cfRule type="cellIs" dxfId="14831" priority="1786" operator="lessThan">
      <formula>$C$4</formula>
    </cfRule>
  </conditionalFormatting>
  <conditionalFormatting sqref="BU47">
    <cfRule type="cellIs" dxfId="14830" priority="1787" operator="lessThan">
      <formula>$C$4</formula>
    </cfRule>
  </conditionalFormatting>
  <conditionalFormatting sqref="BU48">
    <cfRule type="cellIs" dxfId="14829" priority="1788" operator="lessThan">
      <formula>$C$4</formula>
    </cfRule>
  </conditionalFormatting>
  <conditionalFormatting sqref="BU49">
    <cfRule type="cellIs" dxfId="14828" priority="1789" operator="lessThan">
      <formula>$C$4</formula>
    </cfRule>
  </conditionalFormatting>
  <conditionalFormatting sqref="BU50">
    <cfRule type="cellIs" dxfId="14827" priority="1790" operator="lessThan">
      <formula>$C$4</formula>
    </cfRule>
  </conditionalFormatting>
  <conditionalFormatting sqref="BU51">
    <cfRule type="cellIs" dxfId="14826" priority="1791" operator="lessThan">
      <formula>$C$4</formula>
    </cfRule>
  </conditionalFormatting>
  <conditionalFormatting sqref="BU52">
    <cfRule type="cellIs" dxfId="14825" priority="1792" operator="lessThan">
      <formula>$C$4</formula>
    </cfRule>
  </conditionalFormatting>
  <conditionalFormatting sqref="BU53">
    <cfRule type="cellIs" dxfId="14824" priority="1793" operator="lessThan">
      <formula>$C$4</formula>
    </cfRule>
  </conditionalFormatting>
  <conditionalFormatting sqref="BU54">
    <cfRule type="cellIs" dxfId="14823" priority="1794" operator="lessThan">
      <formula>$C$4</formula>
    </cfRule>
  </conditionalFormatting>
  <conditionalFormatting sqref="BU55">
    <cfRule type="cellIs" dxfId="14822" priority="1795" operator="lessThan">
      <formula>$C$4</formula>
    </cfRule>
  </conditionalFormatting>
  <conditionalFormatting sqref="BU56">
    <cfRule type="cellIs" dxfId="14821" priority="1796" operator="lessThan">
      <formula>$C$4</formula>
    </cfRule>
  </conditionalFormatting>
  <conditionalFormatting sqref="BU57">
    <cfRule type="cellIs" dxfId="14820" priority="1797" operator="lessThan">
      <formula>$C$4</formula>
    </cfRule>
  </conditionalFormatting>
  <conditionalFormatting sqref="BU58">
    <cfRule type="cellIs" dxfId="14819" priority="1798" operator="lessThan">
      <formula>$C$4</formula>
    </cfRule>
  </conditionalFormatting>
  <conditionalFormatting sqref="BU59">
    <cfRule type="cellIs" dxfId="14818" priority="1799" operator="lessThan">
      <formula>$C$4</formula>
    </cfRule>
  </conditionalFormatting>
  <conditionalFormatting sqref="BU60">
    <cfRule type="cellIs" dxfId="14817" priority="1800" operator="lessThan">
      <formula>$C$4</formula>
    </cfRule>
  </conditionalFormatting>
  <conditionalFormatting sqref="BV11">
    <cfRule type="cellIs" dxfId="14816" priority="1801" operator="lessThan">
      <formula>$C$4</formula>
    </cfRule>
  </conditionalFormatting>
  <conditionalFormatting sqref="BV12:BV18">
    <cfRule type="cellIs" dxfId="14815" priority="1802" operator="lessThan">
      <formula>$C$4</formula>
    </cfRule>
  </conditionalFormatting>
  <conditionalFormatting sqref="BV19">
    <cfRule type="cellIs" dxfId="14814" priority="1809" operator="lessThan">
      <formula>$C$4</formula>
    </cfRule>
  </conditionalFormatting>
  <conditionalFormatting sqref="BV20">
    <cfRule type="cellIs" dxfId="14813" priority="1810" operator="lessThan">
      <formula>$C$4</formula>
    </cfRule>
  </conditionalFormatting>
  <conditionalFormatting sqref="BV21">
    <cfRule type="cellIs" dxfId="14812" priority="1811" operator="lessThan">
      <formula>$C$4</formula>
    </cfRule>
  </conditionalFormatting>
  <conditionalFormatting sqref="BV22">
    <cfRule type="cellIs" dxfId="14811" priority="1812" operator="lessThan">
      <formula>$C$4</formula>
    </cfRule>
  </conditionalFormatting>
  <conditionalFormatting sqref="BV23:BV26">
    <cfRule type="cellIs" dxfId="14810" priority="1813" operator="lessThan">
      <formula>$C$4</formula>
    </cfRule>
  </conditionalFormatting>
  <conditionalFormatting sqref="BV27">
    <cfRule type="cellIs" dxfId="14809" priority="1817" operator="lessThan">
      <formula>$C$4</formula>
    </cfRule>
  </conditionalFormatting>
  <conditionalFormatting sqref="BV28:BV32">
    <cfRule type="cellIs" dxfId="14808" priority="1818" operator="lessThan">
      <formula>$C$4</formula>
    </cfRule>
  </conditionalFormatting>
  <conditionalFormatting sqref="BV33">
    <cfRule type="cellIs" dxfId="14807" priority="1823" operator="lessThan">
      <formula>$C$4</formula>
    </cfRule>
  </conditionalFormatting>
  <conditionalFormatting sqref="BV34:BV46">
    <cfRule type="cellIs" dxfId="14806" priority="1824" operator="lessThan">
      <formula>$C$4</formula>
    </cfRule>
  </conditionalFormatting>
  <conditionalFormatting sqref="BV47">
    <cfRule type="cellIs" dxfId="14805" priority="1837" operator="lessThan">
      <formula>$C$4</formula>
    </cfRule>
  </conditionalFormatting>
  <conditionalFormatting sqref="BV48">
    <cfRule type="cellIs" dxfId="14804" priority="1838" operator="lessThan">
      <formula>$C$4</formula>
    </cfRule>
  </conditionalFormatting>
  <conditionalFormatting sqref="BV49">
    <cfRule type="cellIs" dxfId="14803" priority="1839" operator="lessThan">
      <formula>$C$4</formula>
    </cfRule>
  </conditionalFormatting>
  <conditionalFormatting sqref="BV50">
    <cfRule type="cellIs" dxfId="14802" priority="1840" operator="lessThan">
      <formula>$C$4</formula>
    </cfRule>
  </conditionalFormatting>
  <conditionalFormatting sqref="BV51">
    <cfRule type="cellIs" dxfId="14801" priority="1841" operator="lessThan">
      <formula>$C$4</formula>
    </cfRule>
  </conditionalFormatting>
  <conditionalFormatting sqref="BV52">
    <cfRule type="cellIs" dxfId="14800" priority="1842" operator="lessThan">
      <formula>$C$4</formula>
    </cfRule>
  </conditionalFormatting>
  <conditionalFormatting sqref="BV53">
    <cfRule type="cellIs" dxfId="14799" priority="1843" operator="lessThan">
      <formula>$C$4</formula>
    </cfRule>
  </conditionalFormatting>
  <conditionalFormatting sqref="BV54">
    <cfRule type="cellIs" dxfId="14798" priority="1844" operator="lessThan">
      <formula>$C$4</formula>
    </cfRule>
  </conditionalFormatting>
  <conditionalFormatting sqref="BV55">
    <cfRule type="cellIs" dxfId="14797" priority="1845" operator="lessThan">
      <formula>$C$4</formula>
    </cfRule>
  </conditionalFormatting>
  <conditionalFormatting sqref="BV56">
    <cfRule type="cellIs" dxfId="14796" priority="1846" operator="lessThan">
      <formula>$C$4</formula>
    </cfRule>
  </conditionalFormatting>
  <conditionalFormatting sqref="BV57">
    <cfRule type="cellIs" dxfId="14795" priority="1847" operator="lessThan">
      <formula>$C$4</formula>
    </cfRule>
  </conditionalFormatting>
  <conditionalFormatting sqref="BV58">
    <cfRule type="cellIs" dxfId="14794" priority="1848" operator="lessThan">
      <formula>$C$4</formula>
    </cfRule>
  </conditionalFormatting>
  <conditionalFormatting sqref="BV59">
    <cfRule type="cellIs" dxfId="14793" priority="1849" operator="lessThan">
      <formula>$C$4</formula>
    </cfRule>
  </conditionalFormatting>
  <conditionalFormatting sqref="BV60">
    <cfRule type="cellIs" dxfId="14792" priority="1850" operator="lessThan">
      <formula>$C$4</formula>
    </cfRule>
  </conditionalFormatting>
  <conditionalFormatting sqref="BW11">
    <cfRule type="cellIs" dxfId="14791" priority="1851" operator="lessThan">
      <formula>$C$4</formula>
    </cfRule>
  </conditionalFormatting>
  <conditionalFormatting sqref="BW12">
    <cfRule type="cellIs" dxfId="14790" priority="1852" operator="lessThan">
      <formula>$C$4</formula>
    </cfRule>
  </conditionalFormatting>
  <conditionalFormatting sqref="BW13">
    <cfRule type="cellIs" dxfId="14789" priority="1853" operator="lessThan">
      <formula>$C$4</formula>
    </cfRule>
  </conditionalFormatting>
  <conditionalFormatting sqref="BW14">
    <cfRule type="cellIs" dxfId="14788" priority="1854" operator="lessThan">
      <formula>$C$4</formula>
    </cfRule>
  </conditionalFormatting>
  <conditionalFormatting sqref="BW15">
    <cfRule type="cellIs" dxfId="14787" priority="1855" operator="lessThan">
      <formula>$C$4</formula>
    </cfRule>
  </conditionalFormatting>
  <conditionalFormatting sqref="BW16">
    <cfRule type="cellIs" dxfId="14786" priority="1856" operator="lessThan">
      <formula>$C$4</formula>
    </cfRule>
  </conditionalFormatting>
  <conditionalFormatting sqref="BW17">
    <cfRule type="cellIs" dxfId="14785" priority="1857" operator="lessThan">
      <formula>$C$4</formula>
    </cfRule>
  </conditionalFormatting>
  <conditionalFormatting sqref="BW18">
    <cfRule type="cellIs" dxfId="14784" priority="1858" operator="lessThan">
      <formula>$C$4</formula>
    </cfRule>
  </conditionalFormatting>
  <conditionalFormatting sqref="BW19">
    <cfRule type="cellIs" dxfId="14783" priority="1859" operator="lessThan">
      <formula>$C$4</formula>
    </cfRule>
  </conditionalFormatting>
  <conditionalFormatting sqref="BW20">
    <cfRule type="cellIs" dxfId="14782" priority="1860" operator="lessThan">
      <formula>$C$4</formula>
    </cfRule>
  </conditionalFormatting>
  <conditionalFormatting sqref="BW21">
    <cfRule type="cellIs" dxfId="14781" priority="1861" operator="lessThan">
      <formula>$C$4</formula>
    </cfRule>
  </conditionalFormatting>
  <conditionalFormatting sqref="BW22">
    <cfRule type="cellIs" dxfId="14780" priority="1862" operator="lessThan">
      <formula>$C$4</formula>
    </cfRule>
  </conditionalFormatting>
  <conditionalFormatting sqref="BW23">
    <cfRule type="cellIs" dxfId="14779" priority="1863" operator="lessThan">
      <formula>$C$4</formula>
    </cfRule>
  </conditionalFormatting>
  <conditionalFormatting sqref="BW24">
    <cfRule type="cellIs" dxfId="14778" priority="1864" operator="lessThan">
      <formula>$C$4</formula>
    </cfRule>
  </conditionalFormatting>
  <conditionalFormatting sqref="BW25">
    <cfRule type="cellIs" dxfId="14777" priority="1865" operator="lessThan">
      <formula>$C$4</formula>
    </cfRule>
  </conditionalFormatting>
  <conditionalFormatting sqref="BW26">
    <cfRule type="cellIs" dxfId="14776" priority="1866" operator="lessThan">
      <formula>$C$4</formula>
    </cfRule>
  </conditionalFormatting>
  <conditionalFormatting sqref="BW27">
    <cfRule type="cellIs" dxfId="14775" priority="1867" operator="lessThan">
      <formula>$C$4</formula>
    </cfRule>
  </conditionalFormatting>
  <conditionalFormatting sqref="BW28">
    <cfRule type="cellIs" dxfId="14774" priority="1868" operator="lessThan">
      <formula>$C$4</formula>
    </cfRule>
  </conditionalFormatting>
  <conditionalFormatting sqref="BW29">
    <cfRule type="cellIs" dxfId="14773" priority="1869" operator="lessThan">
      <formula>$C$4</formula>
    </cfRule>
  </conditionalFormatting>
  <conditionalFormatting sqref="BW30">
    <cfRule type="cellIs" dxfId="14772" priority="1870" operator="lessThan">
      <formula>$C$4</formula>
    </cfRule>
  </conditionalFormatting>
  <conditionalFormatting sqref="BW31">
    <cfRule type="cellIs" dxfId="14771" priority="1871" operator="lessThan">
      <formula>$C$4</formula>
    </cfRule>
  </conditionalFormatting>
  <conditionalFormatting sqref="BW32">
    <cfRule type="cellIs" dxfId="14770" priority="1872" operator="lessThan">
      <formula>$C$4</formula>
    </cfRule>
  </conditionalFormatting>
  <conditionalFormatting sqref="BW33">
    <cfRule type="cellIs" dxfId="14769" priority="1873" operator="lessThan">
      <formula>$C$4</formula>
    </cfRule>
  </conditionalFormatting>
  <conditionalFormatting sqref="BW34">
    <cfRule type="cellIs" dxfId="14768" priority="1874" operator="lessThan">
      <formula>$C$4</formula>
    </cfRule>
  </conditionalFormatting>
  <conditionalFormatting sqref="BW35">
    <cfRule type="cellIs" dxfId="14767" priority="1875" operator="lessThan">
      <formula>$C$4</formula>
    </cfRule>
  </conditionalFormatting>
  <conditionalFormatting sqref="BW36">
    <cfRule type="cellIs" dxfId="14766" priority="1876" operator="lessThan">
      <formula>$C$4</formula>
    </cfRule>
  </conditionalFormatting>
  <conditionalFormatting sqref="BW37">
    <cfRule type="cellIs" dxfId="14765" priority="1877" operator="lessThan">
      <formula>$C$4</formula>
    </cfRule>
  </conditionalFormatting>
  <conditionalFormatting sqref="BW38">
    <cfRule type="cellIs" dxfId="14764" priority="1878" operator="lessThan">
      <formula>$C$4</formula>
    </cfRule>
  </conditionalFormatting>
  <conditionalFormatting sqref="BW39">
    <cfRule type="cellIs" dxfId="14763" priority="1879" operator="lessThan">
      <formula>$C$4</formula>
    </cfRule>
  </conditionalFormatting>
  <conditionalFormatting sqref="BW40">
    <cfRule type="cellIs" dxfId="14762" priority="1880" operator="lessThan">
      <formula>$C$4</formula>
    </cfRule>
  </conditionalFormatting>
  <conditionalFormatting sqref="BW41">
    <cfRule type="cellIs" dxfId="14761" priority="1881" operator="lessThan">
      <formula>$C$4</formula>
    </cfRule>
  </conditionalFormatting>
  <conditionalFormatting sqref="BW42">
    <cfRule type="cellIs" dxfId="14760" priority="1882" operator="lessThan">
      <formula>$C$4</formula>
    </cfRule>
  </conditionalFormatting>
  <conditionalFormatting sqref="BW43">
    <cfRule type="cellIs" dxfId="14759" priority="1883" operator="lessThan">
      <formula>$C$4</formula>
    </cfRule>
  </conditionalFormatting>
  <conditionalFormatting sqref="BW44">
    <cfRule type="cellIs" dxfId="14758" priority="1884" operator="lessThan">
      <formula>$C$4</formula>
    </cfRule>
  </conditionalFormatting>
  <conditionalFormatting sqref="BW45">
    <cfRule type="cellIs" dxfId="14757" priority="1885" operator="lessThan">
      <formula>$C$4</formula>
    </cfRule>
  </conditionalFormatting>
  <conditionalFormatting sqref="BW46">
    <cfRule type="cellIs" dxfId="14756" priority="1886" operator="lessThan">
      <formula>$C$4</formula>
    </cfRule>
  </conditionalFormatting>
  <conditionalFormatting sqref="BW47">
    <cfRule type="cellIs" dxfId="14755" priority="1887" operator="lessThan">
      <formula>$C$4</formula>
    </cfRule>
  </conditionalFormatting>
  <conditionalFormatting sqref="BW48">
    <cfRule type="cellIs" dxfId="14754" priority="1888" operator="lessThan">
      <formula>$C$4</formula>
    </cfRule>
  </conditionalFormatting>
  <conditionalFormatting sqref="BW49">
    <cfRule type="cellIs" dxfId="14753" priority="1889" operator="lessThan">
      <formula>$C$4</formula>
    </cfRule>
  </conditionalFormatting>
  <conditionalFormatting sqref="BW50">
    <cfRule type="cellIs" dxfId="14752" priority="1890" operator="lessThan">
      <formula>$C$4</formula>
    </cfRule>
  </conditionalFormatting>
  <conditionalFormatting sqref="BW51">
    <cfRule type="cellIs" dxfId="14751" priority="1891" operator="lessThan">
      <formula>$C$4</formula>
    </cfRule>
  </conditionalFormatting>
  <conditionalFormatting sqref="BW52">
    <cfRule type="cellIs" dxfId="14750" priority="1892" operator="lessThan">
      <formula>$C$4</formula>
    </cfRule>
  </conditionalFormatting>
  <conditionalFormatting sqref="BW53">
    <cfRule type="cellIs" dxfId="14749" priority="1893" operator="lessThan">
      <formula>$C$4</formula>
    </cfRule>
  </conditionalFormatting>
  <conditionalFormatting sqref="BW54">
    <cfRule type="cellIs" dxfId="14748" priority="1894" operator="lessThan">
      <formula>$C$4</formula>
    </cfRule>
  </conditionalFormatting>
  <conditionalFormatting sqref="BW55">
    <cfRule type="cellIs" dxfId="14747" priority="1895" operator="lessThan">
      <formula>$C$4</formula>
    </cfRule>
  </conditionalFormatting>
  <conditionalFormatting sqref="BW56">
    <cfRule type="cellIs" dxfId="14746" priority="1896" operator="lessThan">
      <formula>$C$4</formula>
    </cfRule>
  </conditionalFormatting>
  <conditionalFormatting sqref="BW57">
    <cfRule type="cellIs" dxfId="14745" priority="1897" operator="lessThan">
      <formula>$C$4</formula>
    </cfRule>
  </conditionalFormatting>
  <conditionalFormatting sqref="BW58">
    <cfRule type="cellIs" dxfId="14744" priority="1898" operator="lessThan">
      <formula>$C$4</formula>
    </cfRule>
  </conditionalFormatting>
  <conditionalFormatting sqref="BW59">
    <cfRule type="cellIs" dxfId="14743" priority="1899" operator="lessThan">
      <formula>$C$4</formula>
    </cfRule>
  </conditionalFormatting>
  <conditionalFormatting sqref="BW60">
    <cfRule type="cellIs" dxfId="14742" priority="1900" operator="lessThan">
      <formula>$C$4</formula>
    </cfRule>
  </conditionalFormatting>
  <conditionalFormatting sqref="BX11">
    <cfRule type="cellIs" dxfId="14741" priority="1901" operator="lessThan">
      <formula>$C$4</formula>
    </cfRule>
  </conditionalFormatting>
  <conditionalFormatting sqref="BX12">
    <cfRule type="cellIs" dxfId="14740" priority="1902" operator="lessThan">
      <formula>$C$4</formula>
    </cfRule>
  </conditionalFormatting>
  <conditionalFormatting sqref="BX13">
    <cfRule type="cellIs" dxfId="14739" priority="1903" operator="lessThan">
      <formula>$C$4</formula>
    </cfRule>
  </conditionalFormatting>
  <conditionalFormatting sqref="BX14">
    <cfRule type="cellIs" dxfId="14738" priority="1904" operator="lessThan">
      <formula>$C$4</formula>
    </cfRule>
  </conditionalFormatting>
  <conditionalFormatting sqref="BX15">
    <cfRule type="cellIs" dxfId="14737" priority="1905" operator="lessThan">
      <formula>$C$4</formula>
    </cfRule>
  </conditionalFormatting>
  <conditionalFormatting sqref="BX16">
    <cfRule type="cellIs" dxfId="14736" priority="1906" operator="lessThan">
      <formula>$C$4</formula>
    </cfRule>
  </conditionalFormatting>
  <conditionalFormatting sqref="BX17">
    <cfRule type="cellIs" dxfId="14735" priority="1907" operator="lessThan">
      <formula>$C$4</formula>
    </cfRule>
  </conditionalFormatting>
  <conditionalFormatting sqref="BX18">
    <cfRule type="cellIs" dxfId="14734" priority="1908" operator="lessThan">
      <formula>$C$4</formula>
    </cfRule>
  </conditionalFormatting>
  <conditionalFormatting sqref="BX19">
    <cfRule type="cellIs" dxfId="14733" priority="1909" operator="lessThan">
      <formula>$C$4</formula>
    </cfRule>
  </conditionalFormatting>
  <conditionalFormatting sqref="BX20">
    <cfRule type="cellIs" dxfId="14732" priority="1910" operator="lessThan">
      <formula>$C$4</formula>
    </cfRule>
  </conditionalFormatting>
  <conditionalFormatting sqref="BX21">
    <cfRule type="cellIs" dxfId="14731" priority="1911" operator="lessThan">
      <formula>$C$4</formula>
    </cfRule>
  </conditionalFormatting>
  <conditionalFormatting sqref="BX22">
    <cfRule type="cellIs" dxfId="14730" priority="1912" operator="lessThan">
      <formula>$C$4</formula>
    </cfRule>
  </conditionalFormatting>
  <conditionalFormatting sqref="BX23">
    <cfRule type="cellIs" dxfId="14729" priority="1913" operator="lessThan">
      <formula>$C$4</formula>
    </cfRule>
  </conditionalFormatting>
  <conditionalFormatting sqref="BX24">
    <cfRule type="cellIs" dxfId="14728" priority="1914" operator="lessThan">
      <formula>$C$4</formula>
    </cfRule>
  </conditionalFormatting>
  <conditionalFormatting sqref="BX25">
    <cfRule type="cellIs" dxfId="14727" priority="1915" operator="lessThan">
      <formula>$C$4</formula>
    </cfRule>
  </conditionalFormatting>
  <conditionalFormatting sqref="BX26">
    <cfRule type="cellIs" dxfId="14726" priority="1916" operator="lessThan">
      <formula>$C$4</formula>
    </cfRule>
  </conditionalFormatting>
  <conditionalFormatting sqref="BX27">
    <cfRule type="cellIs" dxfId="14725" priority="1917" operator="lessThan">
      <formula>$C$4</formula>
    </cfRule>
  </conditionalFormatting>
  <conditionalFormatting sqref="BX28">
    <cfRule type="cellIs" dxfId="14724" priority="1918" operator="lessThan">
      <formula>$C$4</formula>
    </cfRule>
  </conditionalFormatting>
  <conditionalFormatting sqref="BX29">
    <cfRule type="cellIs" dxfId="14723" priority="1919" operator="lessThan">
      <formula>$C$4</formula>
    </cfRule>
  </conditionalFormatting>
  <conditionalFormatting sqref="BX30">
    <cfRule type="cellIs" dxfId="14722" priority="1920" operator="lessThan">
      <formula>$C$4</formula>
    </cfRule>
  </conditionalFormatting>
  <conditionalFormatting sqref="BX31">
    <cfRule type="cellIs" dxfId="14721" priority="1921" operator="lessThan">
      <formula>$C$4</formula>
    </cfRule>
  </conditionalFormatting>
  <conditionalFormatting sqref="BX32">
    <cfRule type="cellIs" dxfId="14720" priority="1922" operator="lessThan">
      <formula>$C$4</formula>
    </cfRule>
  </conditionalFormatting>
  <conditionalFormatting sqref="BX33">
    <cfRule type="cellIs" dxfId="14719" priority="1923" operator="lessThan">
      <formula>$C$4</formula>
    </cfRule>
  </conditionalFormatting>
  <conditionalFormatting sqref="BX34">
    <cfRule type="cellIs" dxfId="14718" priority="1924" operator="lessThan">
      <formula>$C$4</formula>
    </cfRule>
  </conditionalFormatting>
  <conditionalFormatting sqref="BX35">
    <cfRule type="cellIs" dxfId="14717" priority="1925" operator="lessThan">
      <formula>$C$4</formula>
    </cfRule>
  </conditionalFormatting>
  <conditionalFormatting sqref="BX36">
    <cfRule type="cellIs" dxfId="14716" priority="1926" operator="lessThan">
      <formula>$C$4</formula>
    </cfRule>
  </conditionalFormatting>
  <conditionalFormatting sqref="BX37">
    <cfRule type="cellIs" dxfId="14715" priority="1927" operator="lessThan">
      <formula>$C$4</formula>
    </cfRule>
  </conditionalFormatting>
  <conditionalFormatting sqref="BX38">
    <cfRule type="cellIs" dxfId="14714" priority="1928" operator="lessThan">
      <formula>$C$4</formula>
    </cfRule>
  </conditionalFormatting>
  <conditionalFormatting sqref="BX39">
    <cfRule type="cellIs" dxfId="14713" priority="1929" operator="lessThan">
      <formula>$C$4</formula>
    </cfRule>
  </conditionalFormatting>
  <conditionalFormatting sqref="BX40">
    <cfRule type="cellIs" dxfId="14712" priority="1930" operator="lessThan">
      <formula>$C$4</formula>
    </cfRule>
  </conditionalFormatting>
  <conditionalFormatting sqref="BX41">
    <cfRule type="cellIs" dxfId="14711" priority="1931" operator="lessThan">
      <formula>$C$4</formula>
    </cfRule>
  </conditionalFormatting>
  <conditionalFormatting sqref="BX42">
    <cfRule type="cellIs" dxfId="14710" priority="1932" operator="lessThan">
      <formula>$C$4</formula>
    </cfRule>
  </conditionalFormatting>
  <conditionalFormatting sqref="BX43">
    <cfRule type="cellIs" dxfId="14709" priority="1933" operator="lessThan">
      <formula>$C$4</formula>
    </cfRule>
  </conditionalFormatting>
  <conditionalFormatting sqref="BX44">
    <cfRule type="cellIs" dxfId="14708" priority="1934" operator="lessThan">
      <formula>$C$4</formula>
    </cfRule>
  </conditionalFormatting>
  <conditionalFormatting sqref="BX45">
    <cfRule type="cellIs" dxfId="14707" priority="1935" operator="lessThan">
      <formula>$C$4</formula>
    </cfRule>
  </conditionalFormatting>
  <conditionalFormatting sqref="BX46">
    <cfRule type="cellIs" dxfId="14706" priority="1936" operator="lessThan">
      <formula>$C$4</formula>
    </cfRule>
  </conditionalFormatting>
  <conditionalFormatting sqref="BX47">
    <cfRule type="cellIs" dxfId="14705" priority="1937" operator="lessThan">
      <formula>$C$4</formula>
    </cfRule>
  </conditionalFormatting>
  <conditionalFormatting sqref="BX48">
    <cfRule type="cellIs" dxfId="14704" priority="1938" operator="lessThan">
      <formula>$C$4</formula>
    </cfRule>
  </conditionalFormatting>
  <conditionalFormatting sqref="BX49">
    <cfRule type="cellIs" dxfId="14703" priority="1939" operator="lessThan">
      <formula>$C$4</formula>
    </cfRule>
  </conditionalFormatting>
  <conditionalFormatting sqref="BX50">
    <cfRule type="cellIs" dxfId="14702" priority="1940" operator="lessThan">
      <formula>$C$4</formula>
    </cfRule>
  </conditionalFormatting>
  <conditionalFormatting sqref="BX51">
    <cfRule type="cellIs" dxfId="14701" priority="1941" operator="lessThan">
      <formula>$C$4</formula>
    </cfRule>
  </conditionalFormatting>
  <conditionalFormatting sqref="BX52">
    <cfRule type="cellIs" dxfId="14700" priority="1942" operator="lessThan">
      <formula>$C$4</formula>
    </cfRule>
  </conditionalFormatting>
  <conditionalFormatting sqref="BX53">
    <cfRule type="cellIs" dxfId="14699" priority="1943" operator="lessThan">
      <formula>$C$4</formula>
    </cfRule>
  </conditionalFormatting>
  <conditionalFormatting sqref="BX54">
    <cfRule type="cellIs" dxfId="14698" priority="1944" operator="lessThan">
      <formula>$C$4</formula>
    </cfRule>
  </conditionalFormatting>
  <conditionalFormatting sqref="BX55">
    <cfRule type="cellIs" dxfId="14697" priority="1945" operator="lessThan">
      <formula>$C$4</formula>
    </cfRule>
  </conditionalFormatting>
  <conditionalFormatting sqref="BX56">
    <cfRule type="cellIs" dxfId="14696" priority="1946" operator="lessThan">
      <formula>$C$4</formula>
    </cfRule>
  </conditionalFormatting>
  <conditionalFormatting sqref="BX57">
    <cfRule type="cellIs" dxfId="14695" priority="1947" operator="lessThan">
      <formula>$C$4</formula>
    </cfRule>
  </conditionalFormatting>
  <conditionalFormatting sqref="BX58">
    <cfRule type="cellIs" dxfId="14694" priority="1948" operator="lessThan">
      <formula>$C$4</formula>
    </cfRule>
  </conditionalFormatting>
  <conditionalFormatting sqref="BX59">
    <cfRule type="cellIs" dxfId="14693" priority="1949" operator="lessThan">
      <formula>$C$4</formula>
    </cfRule>
  </conditionalFormatting>
  <conditionalFormatting sqref="BX60">
    <cfRule type="cellIs" dxfId="14692" priority="1950" operator="lessThan">
      <formula>$C$4</formula>
    </cfRule>
  </conditionalFormatting>
  <conditionalFormatting sqref="BY11">
    <cfRule type="cellIs" dxfId="14691" priority="1951" operator="lessThan">
      <formula>$C$4</formula>
    </cfRule>
  </conditionalFormatting>
  <conditionalFormatting sqref="BY12">
    <cfRule type="cellIs" dxfId="14690" priority="1952" operator="lessThan">
      <formula>$C$4</formula>
    </cfRule>
  </conditionalFormatting>
  <conditionalFormatting sqref="BY13">
    <cfRule type="cellIs" dxfId="14689" priority="1953" operator="lessThan">
      <formula>$C$4</formula>
    </cfRule>
  </conditionalFormatting>
  <conditionalFormatting sqref="BY14">
    <cfRule type="cellIs" dxfId="14688" priority="1954" operator="lessThan">
      <formula>$C$4</formula>
    </cfRule>
  </conditionalFormatting>
  <conditionalFormatting sqref="BY15">
    <cfRule type="cellIs" dxfId="14687" priority="1955" operator="lessThan">
      <formula>$C$4</formula>
    </cfRule>
  </conditionalFormatting>
  <conditionalFormatting sqref="BY16">
    <cfRule type="cellIs" dxfId="14686" priority="1956" operator="lessThan">
      <formula>$C$4</formula>
    </cfRule>
  </conditionalFormatting>
  <conditionalFormatting sqref="BY17">
    <cfRule type="cellIs" dxfId="14685" priority="1957" operator="lessThan">
      <formula>$C$4</formula>
    </cfRule>
  </conditionalFormatting>
  <conditionalFormatting sqref="BY18">
    <cfRule type="cellIs" dxfId="14684" priority="1958" operator="lessThan">
      <formula>$C$4</formula>
    </cfRule>
  </conditionalFormatting>
  <conditionalFormatting sqref="BY19">
    <cfRule type="cellIs" dxfId="14683" priority="1959" operator="lessThan">
      <formula>$C$4</formula>
    </cfRule>
  </conditionalFormatting>
  <conditionalFormatting sqref="BY20">
    <cfRule type="cellIs" dxfId="14682" priority="1960" operator="lessThan">
      <formula>$C$4</formula>
    </cfRule>
  </conditionalFormatting>
  <conditionalFormatting sqref="BY21">
    <cfRule type="cellIs" dxfId="14681" priority="1961" operator="lessThan">
      <formula>$C$4</formula>
    </cfRule>
  </conditionalFormatting>
  <conditionalFormatting sqref="BY22">
    <cfRule type="cellIs" dxfId="14680" priority="1962" operator="lessThan">
      <formula>$C$4</formula>
    </cfRule>
  </conditionalFormatting>
  <conditionalFormatting sqref="BY23">
    <cfRule type="cellIs" dxfId="14679" priority="1963" operator="lessThan">
      <formula>$C$4</formula>
    </cfRule>
  </conditionalFormatting>
  <conditionalFormatting sqref="BY24">
    <cfRule type="cellIs" dxfId="14678" priority="1964" operator="lessThan">
      <formula>$C$4</formula>
    </cfRule>
  </conditionalFormatting>
  <conditionalFormatting sqref="BY25">
    <cfRule type="cellIs" dxfId="14677" priority="1965" operator="lessThan">
      <formula>$C$4</formula>
    </cfRule>
  </conditionalFormatting>
  <conditionalFormatting sqref="BY26">
    <cfRule type="cellIs" dxfId="14676" priority="1966" operator="lessThan">
      <formula>$C$4</formula>
    </cfRule>
  </conditionalFormatting>
  <conditionalFormatting sqref="BY27">
    <cfRule type="cellIs" dxfId="14675" priority="1967" operator="lessThan">
      <formula>$C$4</formula>
    </cfRule>
  </conditionalFormatting>
  <conditionalFormatting sqref="BY28">
    <cfRule type="cellIs" dxfId="14674" priority="1968" operator="lessThan">
      <formula>$C$4</formula>
    </cfRule>
  </conditionalFormatting>
  <conditionalFormatting sqref="BY29">
    <cfRule type="cellIs" dxfId="14673" priority="1969" operator="lessThan">
      <formula>$C$4</formula>
    </cfRule>
  </conditionalFormatting>
  <conditionalFormatting sqref="BY30">
    <cfRule type="cellIs" dxfId="14672" priority="1970" operator="lessThan">
      <formula>$C$4</formula>
    </cfRule>
  </conditionalFormatting>
  <conditionalFormatting sqref="BY31">
    <cfRule type="cellIs" dxfId="14671" priority="1971" operator="lessThan">
      <formula>$C$4</formula>
    </cfRule>
  </conditionalFormatting>
  <conditionalFormatting sqref="BY32">
    <cfRule type="cellIs" dxfId="14670" priority="1972" operator="lessThan">
      <formula>$C$4</formula>
    </cfRule>
  </conditionalFormatting>
  <conditionalFormatting sqref="BY33">
    <cfRule type="cellIs" dxfId="14669" priority="1973" operator="lessThan">
      <formula>$C$4</formula>
    </cfRule>
  </conditionalFormatting>
  <conditionalFormatting sqref="BY34">
    <cfRule type="cellIs" dxfId="14668" priority="1974" operator="lessThan">
      <formula>$C$4</formula>
    </cfRule>
  </conditionalFormatting>
  <conditionalFormatting sqref="BY35">
    <cfRule type="cellIs" dxfId="14667" priority="1975" operator="lessThan">
      <formula>$C$4</formula>
    </cfRule>
  </conditionalFormatting>
  <conditionalFormatting sqref="BY36">
    <cfRule type="cellIs" dxfId="14666" priority="1976" operator="lessThan">
      <formula>$C$4</formula>
    </cfRule>
  </conditionalFormatting>
  <conditionalFormatting sqref="BY37">
    <cfRule type="cellIs" dxfId="14665" priority="1977" operator="lessThan">
      <formula>$C$4</formula>
    </cfRule>
  </conditionalFormatting>
  <conditionalFormatting sqref="BY38">
    <cfRule type="cellIs" dxfId="14664" priority="1978" operator="lessThan">
      <formula>$C$4</formula>
    </cfRule>
  </conditionalFormatting>
  <conditionalFormatting sqref="BY39">
    <cfRule type="cellIs" dxfId="14663" priority="1979" operator="lessThan">
      <formula>$C$4</formula>
    </cfRule>
  </conditionalFormatting>
  <conditionalFormatting sqref="BY40">
    <cfRule type="cellIs" dxfId="14662" priority="1980" operator="lessThan">
      <formula>$C$4</formula>
    </cfRule>
  </conditionalFormatting>
  <conditionalFormatting sqref="BY41">
    <cfRule type="cellIs" dxfId="14661" priority="1981" operator="lessThan">
      <formula>$C$4</formula>
    </cfRule>
  </conditionalFormatting>
  <conditionalFormatting sqref="BY42">
    <cfRule type="cellIs" dxfId="14660" priority="1982" operator="lessThan">
      <formula>$C$4</formula>
    </cfRule>
  </conditionalFormatting>
  <conditionalFormatting sqref="BY43">
    <cfRule type="cellIs" dxfId="14659" priority="1983" operator="lessThan">
      <formula>$C$4</formula>
    </cfRule>
  </conditionalFormatting>
  <conditionalFormatting sqref="BY44">
    <cfRule type="cellIs" dxfId="14658" priority="1984" operator="lessThan">
      <formula>$C$4</formula>
    </cfRule>
  </conditionalFormatting>
  <conditionalFormatting sqref="BY45">
    <cfRule type="cellIs" dxfId="14657" priority="1985" operator="lessThan">
      <formula>$C$4</formula>
    </cfRule>
  </conditionalFormatting>
  <conditionalFormatting sqref="BY46">
    <cfRule type="cellIs" dxfId="14656" priority="1986" operator="lessThan">
      <formula>$C$4</formula>
    </cfRule>
  </conditionalFormatting>
  <conditionalFormatting sqref="BY47">
    <cfRule type="cellIs" dxfId="14655" priority="1987" operator="lessThan">
      <formula>$C$4</formula>
    </cfRule>
  </conditionalFormatting>
  <conditionalFormatting sqref="BY48">
    <cfRule type="cellIs" dxfId="14654" priority="1988" operator="lessThan">
      <formula>$C$4</formula>
    </cfRule>
  </conditionalFormatting>
  <conditionalFormatting sqref="BY49">
    <cfRule type="cellIs" dxfId="14653" priority="1989" operator="lessThan">
      <formula>$C$4</formula>
    </cfRule>
  </conditionalFormatting>
  <conditionalFormatting sqref="BY50">
    <cfRule type="cellIs" dxfId="14652" priority="1990" operator="lessThan">
      <formula>$C$4</formula>
    </cfRule>
  </conditionalFormatting>
  <conditionalFormatting sqref="BY51">
    <cfRule type="cellIs" dxfId="14651" priority="1991" operator="lessThan">
      <formula>$C$4</formula>
    </cfRule>
  </conditionalFormatting>
  <conditionalFormatting sqref="BY52">
    <cfRule type="cellIs" dxfId="14650" priority="1992" operator="lessThan">
      <formula>$C$4</formula>
    </cfRule>
  </conditionalFormatting>
  <conditionalFormatting sqref="BY53">
    <cfRule type="cellIs" dxfId="14649" priority="1993" operator="lessThan">
      <formula>$C$4</formula>
    </cfRule>
  </conditionalFormatting>
  <conditionalFormatting sqref="BY54">
    <cfRule type="cellIs" dxfId="14648" priority="1994" operator="lessThan">
      <formula>$C$4</formula>
    </cfRule>
  </conditionalFormatting>
  <conditionalFormatting sqref="BY55">
    <cfRule type="cellIs" dxfId="14647" priority="1995" operator="lessThan">
      <formula>$C$4</formula>
    </cfRule>
  </conditionalFormatting>
  <conditionalFormatting sqref="BY56">
    <cfRule type="cellIs" dxfId="14646" priority="1996" operator="lessThan">
      <formula>$C$4</formula>
    </cfRule>
  </conditionalFormatting>
  <conditionalFormatting sqref="BY57">
    <cfRule type="cellIs" dxfId="14645" priority="1997" operator="lessThan">
      <formula>$C$4</formula>
    </cfRule>
  </conditionalFormatting>
  <conditionalFormatting sqref="BY58">
    <cfRule type="cellIs" dxfId="14644" priority="1998" operator="lessThan">
      <formula>$C$4</formula>
    </cfRule>
  </conditionalFormatting>
  <conditionalFormatting sqref="BY59">
    <cfRule type="cellIs" dxfId="14643" priority="1999" operator="lessThan">
      <formula>$C$4</formula>
    </cfRule>
  </conditionalFormatting>
  <conditionalFormatting sqref="BY60">
    <cfRule type="cellIs" dxfId="14642" priority="2000" operator="lessThan">
      <formula>$C$4</formula>
    </cfRule>
  </conditionalFormatting>
  <conditionalFormatting sqref="BZ11">
    <cfRule type="cellIs" dxfId="14641" priority="2001" operator="lessThan">
      <formula>$C$4</formula>
    </cfRule>
  </conditionalFormatting>
  <conditionalFormatting sqref="BZ12">
    <cfRule type="cellIs" dxfId="14640" priority="2002" operator="lessThan">
      <formula>$C$4</formula>
    </cfRule>
  </conditionalFormatting>
  <conditionalFormatting sqref="BZ13">
    <cfRule type="cellIs" dxfId="14639" priority="2003" operator="lessThan">
      <formula>$C$4</formula>
    </cfRule>
  </conditionalFormatting>
  <conditionalFormatting sqref="BZ14">
    <cfRule type="cellIs" dxfId="14638" priority="2004" operator="lessThan">
      <formula>$C$4</formula>
    </cfRule>
  </conditionalFormatting>
  <conditionalFormatting sqref="BZ15">
    <cfRule type="cellIs" dxfId="14637" priority="2005" operator="lessThan">
      <formula>$C$4</formula>
    </cfRule>
  </conditionalFormatting>
  <conditionalFormatting sqref="BZ16">
    <cfRule type="cellIs" dxfId="14636" priority="2006" operator="lessThan">
      <formula>$C$4</formula>
    </cfRule>
  </conditionalFormatting>
  <conditionalFormatting sqref="BZ17">
    <cfRule type="cellIs" dxfId="14635" priority="2007" operator="lessThan">
      <formula>$C$4</formula>
    </cfRule>
  </conditionalFormatting>
  <conditionalFormatting sqref="BZ18">
    <cfRule type="cellIs" dxfId="14634" priority="2008" operator="lessThan">
      <formula>$C$4</formula>
    </cfRule>
  </conditionalFormatting>
  <conditionalFormatting sqref="BZ19">
    <cfRule type="cellIs" dxfId="14633" priority="2009" operator="lessThan">
      <formula>$C$4</formula>
    </cfRule>
  </conditionalFormatting>
  <conditionalFormatting sqref="BZ20">
    <cfRule type="cellIs" dxfId="14632" priority="2010" operator="lessThan">
      <formula>$C$4</formula>
    </cfRule>
  </conditionalFormatting>
  <conditionalFormatting sqref="BZ21">
    <cfRule type="cellIs" dxfId="14631" priority="2011" operator="lessThan">
      <formula>$C$4</formula>
    </cfRule>
  </conditionalFormatting>
  <conditionalFormatting sqref="BZ22">
    <cfRule type="cellIs" dxfId="14630" priority="2012" operator="lessThan">
      <formula>$C$4</formula>
    </cfRule>
  </conditionalFormatting>
  <conditionalFormatting sqref="BZ23">
    <cfRule type="cellIs" dxfId="14629" priority="2013" operator="lessThan">
      <formula>$C$4</formula>
    </cfRule>
  </conditionalFormatting>
  <conditionalFormatting sqref="BZ24">
    <cfRule type="cellIs" dxfId="14628" priority="2014" operator="lessThan">
      <formula>$C$4</formula>
    </cfRule>
  </conditionalFormatting>
  <conditionalFormatting sqref="BZ25">
    <cfRule type="cellIs" dxfId="14627" priority="2015" operator="lessThan">
      <formula>$C$4</formula>
    </cfRule>
  </conditionalFormatting>
  <conditionalFormatting sqref="BZ26">
    <cfRule type="cellIs" dxfId="14626" priority="2016" operator="lessThan">
      <formula>$C$4</formula>
    </cfRule>
  </conditionalFormatting>
  <conditionalFormatting sqref="BZ27">
    <cfRule type="cellIs" dxfId="14625" priority="2017" operator="lessThan">
      <formula>$C$4</formula>
    </cfRule>
  </conditionalFormatting>
  <conditionalFormatting sqref="BZ28">
    <cfRule type="cellIs" dxfId="14624" priority="2018" operator="lessThan">
      <formula>$C$4</formula>
    </cfRule>
  </conditionalFormatting>
  <conditionalFormatting sqref="BZ29">
    <cfRule type="cellIs" dxfId="14623" priority="2019" operator="lessThan">
      <formula>$C$4</formula>
    </cfRule>
  </conditionalFormatting>
  <conditionalFormatting sqref="BZ30">
    <cfRule type="cellIs" dxfId="14622" priority="2020" operator="lessThan">
      <formula>$C$4</formula>
    </cfRule>
  </conditionalFormatting>
  <conditionalFormatting sqref="BZ31">
    <cfRule type="cellIs" dxfId="14621" priority="2021" operator="lessThan">
      <formula>$C$4</formula>
    </cfRule>
  </conditionalFormatting>
  <conditionalFormatting sqref="BZ32">
    <cfRule type="cellIs" dxfId="14620" priority="2022" operator="lessThan">
      <formula>$C$4</formula>
    </cfRule>
  </conditionalFormatting>
  <conditionalFormatting sqref="BZ33">
    <cfRule type="cellIs" dxfId="14619" priority="2023" operator="lessThan">
      <formula>$C$4</formula>
    </cfRule>
  </conditionalFormatting>
  <conditionalFormatting sqref="BZ34">
    <cfRule type="cellIs" dxfId="14618" priority="2024" operator="lessThan">
      <formula>$C$4</formula>
    </cfRule>
  </conditionalFormatting>
  <conditionalFormatting sqref="BZ35">
    <cfRule type="cellIs" dxfId="14617" priority="2025" operator="lessThan">
      <formula>$C$4</formula>
    </cfRule>
  </conditionalFormatting>
  <conditionalFormatting sqref="BZ36">
    <cfRule type="cellIs" dxfId="14616" priority="2026" operator="lessThan">
      <formula>$C$4</formula>
    </cfRule>
  </conditionalFormatting>
  <conditionalFormatting sqref="BZ37">
    <cfRule type="cellIs" dxfId="14615" priority="2027" operator="lessThan">
      <formula>$C$4</formula>
    </cfRule>
  </conditionalFormatting>
  <conditionalFormatting sqref="BZ38">
    <cfRule type="cellIs" dxfId="14614" priority="2028" operator="lessThan">
      <formula>$C$4</formula>
    </cfRule>
  </conditionalFormatting>
  <conditionalFormatting sqref="BZ39">
    <cfRule type="cellIs" dxfId="14613" priority="2029" operator="lessThan">
      <formula>$C$4</formula>
    </cfRule>
  </conditionalFormatting>
  <conditionalFormatting sqref="BZ40">
    <cfRule type="cellIs" dxfId="14612" priority="2030" operator="lessThan">
      <formula>$C$4</formula>
    </cfRule>
  </conditionalFormatting>
  <conditionalFormatting sqref="BZ41">
    <cfRule type="cellIs" dxfId="14611" priority="2031" operator="lessThan">
      <formula>$C$4</formula>
    </cfRule>
  </conditionalFormatting>
  <conditionalFormatting sqref="BZ42">
    <cfRule type="cellIs" dxfId="14610" priority="2032" operator="lessThan">
      <formula>$C$4</formula>
    </cfRule>
  </conditionalFormatting>
  <conditionalFormatting sqref="BZ43">
    <cfRule type="cellIs" dxfId="14609" priority="2033" operator="lessThan">
      <formula>$C$4</formula>
    </cfRule>
  </conditionalFormatting>
  <conditionalFormatting sqref="BZ44">
    <cfRule type="cellIs" dxfId="14608" priority="2034" operator="lessThan">
      <formula>$C$4</formula>
    </cfRule>
  </conditionalFormatting>
  <conditionalFormatting sqref="BZ45">
    <cfRule type="cellIs" dxfId="14607" priority="2035" operator="lessThan">
      <formula>$C$4</formula>
    </cfRule>
  </conditionalFormatting>
  <conditionalFormatting sqref="BZ46">
    <cfRule type="cellIs" dxfId="14606" priority="2036" operator="lessThan">
      <formula>$C$4</formula>
    </cfRule>
  </conditionalFormatting>
  <conditionalFormatting sqref="BZ47">
    <cfRule type="cellIs" dxfId="14605" priority="2037" operator="lessThan">
      <formula>$C$4</formula>
    </cfRule>
  </conditionalFormatting>
  <conditionalFormatting sqref="BZ48">
    <cfRule type="cellIs" dxfId="14604" priority="2038" operator="lessThan">
      <formula>$C$4</formula>
    </cfRule>
  </conditionalFormatting>
  <conditionalFormatting sqref="BZ49">
    <cfRule type="cellIs" dxfId="14603" priority="2039" operator="lessThan">
      <formula>$C$4</formula>
    </cfRule>
  </conditionalFormatting>
  <conditionalFormatting sqref="BZ50">
    <cfRule type="cellIs" dxfId="14602" priority="2040" operator="lessThan">
      <formula>$C$4</formula>
    </cfRule>
  </conditionalFormatting>
  <conditionalFormatting sqref="BZ51">
    <cfRule type="cellIs" dxfId="14601" priority="2041" operator="lessThan">
      <formula>$C$4</formula>
    </cfRule>
  </conditionalFormatting>
  <conditionalFormatting sqref="BZ52">
    <cfRule type="cellIs" dxfId="14600" priority="2042" operator="lessThan">
      <formula>$C$4</formula>
    </cfRule>
  </conditionalFormatting>
  <conditionalFormatting sqref="BZ53">
    <cfRule type="cellIs" dxfId="14599" priority="2043" operator="lessThan">
      <formula>$C$4</formula>
    </cfRule>
  </conditionalFormatting>
  <conditionalFormatting sqref="BZ54">
    <cfRule type="cellIs" dxfId="14598" priority="2044" operator="lessThan">
      <formula>$C$4</formula>
    </cfRule>
  </conditionalFormatting>
  <conditionalFormatting sqref="BZ55">
    <cfRule type="cellIs" dxfId="14597" priority="2045" operator="lessThan">
      <formula>$C$4</formula>
    </cfRule>
  </conditionalFormatting>
  <conditionalFormatting sqref="BZ56">
    <cfRule type="cellIs" dxfId="14596" priority="2046" operator="lessThan">
      <formula>$C$4</formula>
    </cfRule>
  </conditionalFormatting>
  <conditionalFormatting sqref="BZ57">
    <cfRule type="cellIs" dxfId="14595" priority="2047" operator="lessThan">
      <formula>$C$4</formula>
    </cfRule>
  </conditionalFormatting>
  <conditionalFormatting sqref="BZ58">
    <cfRule type="cellIs" dxfId="14594" priority="2048" operator="lessThan">
      <formula>$C$4</formula>
    </cfRule>
  </conditionalFormatting>
  <conditionalFormatting sqref="BZ59">
    <cfRule type="cellIs" dxfId="14593" priority="2049" operator="lessThan">
      <formula>$C$4</formula>
    </cfRule>
  </conditionalFormatting>
  <conditionalFormatting sqref="BZ60">
    <cfRule type="cellIs" dxfId="14592" priority="2050" operator="lessThan">
      <formula>$C$4</formula>
    </cfRule>
  </conditionalFormatting>
  <conditionalFormatting sqref="CA11">
    <cfRule type="cellIs" dxfId="14591" priority="2051" operator="lessThan">
      <formula>$C$4</formula>
    </cfRule>
  </conditionalFormatting>
  <conditionalFormatting sqref="CA12">
    <cfRule type="cellIs" dxfId="14590" priority="2052" operator="lessThan">
      <formula>$C$4</formula>
    </cfRule>
  </conditionalFormatting>
  <conditionalFormatting sqref="CA13">
    <cfRule type="cellIs" dxfId="14589" priority="2053" operator="lessThan">
      <formula>$C$4</formula>
    </cfRule>
  </conditionalFormatting>
  <conditionalFormatting sqref="CA14">
    <cfRule type="cellIs" dxfId="14588" priority="2054" operator="lessThan">
      <formula>$C$4</formula>
    </cfRule>
  </conditionalFormatting>
  <conditionalFormatting sqref="CA15">
    <cfRule type="cellIs" dxfId="14587" priority="2055" operator="lessThan">
      <formula>$C$4</formula>
    </cfRule>
  </conditionalFormatting>
  <conditionalFormatting sqref="CA16">
    <cfRule type="cellIs" dxfId="14586" priority="2056" operator="lessThan">
      <formula>$C$4</formula>
    </cfRule>
  </conditionalFormatting>
  <conditionalFormatting sqref="CA17">
    <cfRule type="cellIs" dxfId="14585" priority="2057" operator="lessThan">
      <formula>$C$4</formula>
    </cfRule>
  </conditionalFormatting>
  <conditionalFormatting sqref="CA18">
    <cfRule type="cellIs" dxfId="14584" priority="2058" operator="lessThan">
      <formula>$C$4</formula>
    </cfRule>
  </conditionalFormatting>
  <conditionalFormatting sqref="CA19">
    <cfRule type="cellIs" dxfId="14583" priority="2059" operator="lessThan">
      <formula>$C$4</formula>
    </cfRule>
  </conditionalFormatting>
  <conditionalFormatting sqref="CA20">
    <cfRule type="cellIs" dxfId="14582" priority="2060" operator="lessThan">
      <formula>$C$4</formula>
    </cfRule>
  </conditionalFormatting>
  <conditionalFormatting sqref="CA21">
    <cfRule type="cellIs" dxfId="14581" priority="2061" operator="lessThan">
      <formula>$C$4</formula>
    </cfRule>
  </conditionalFormatting>
  <conditionalFormatting sqref="CA22">
    <cfRule type="cellIs" dxfId="14580" priority="2062" operator="lessThan">
      <formula>$C$4</formula>
    </cfRule>
  </conditionalFormatting>
  <conditionalFormatting sqref="CA23">
    <cfRule type="cellIs" dxfId="14579" priority="2063" operator="lessThan">
      <formula>$C$4</formula>
    </cfRule>
  </conditionalFormatting>
  <conditionalFormatting sqref="CA24">
    <cfRule type="cellIs" dxfId="14578" priority="2064" operator="lessThan">
      <formula>$C$4</formula>
    </cfRule>
  </conditionalFormatting>
  <conditionalFormatting sqref="CA25">
    <cfRule type="cellIs" dxfId="14577" priority="2065" operator="lessThan">
      <formula>$C$4</formula>
    </cfRule>
  </conditionalFormatting>
  <conditionalFormatting sqref="CA26">
    <cfRule type="cellIs" dxfId="14576" priority="2066" operator="lessThan">
      <formula>$C$4</formula>
    </cfRule>
  </conditionalFormatting>
  <conditionalFormatting sqref="CA27">
    <cfRule type="cellIs" dxfId="14575" priority="2067" operator="lessThan">
      <formula>$C$4</formula>
    </cfRule>
  </conditionalFormatting>
  <conditionalFormatting sqref="CA28">
    <cfRule type="cellIs" dxfId="14574" priority="2068" operator="lessThan">
      <formula>$C$4</formula>
    </cfRule>
  </conditionalFormatting>
  <conditionalFormatting sqref="CA29">
    <cfRule type="cellIs" dxfId="14573" priority="2069" operator="lessThan">
      <formula>$C$4</formula>
    </cfRule>
  </conditionalFormatting>
  <conditionalFormatting sqref="CA30">
    <cfRule type="cellIs" dxfId="14572" priority="2070" operator="lessThan">
      <formula>$C$4</formula>
    </cfRule>
  </conditionalFormatting>
  <conditionalFormatting sqref="CA31">
    <cfRule type="cellIs" dxfId="14571" priority="2071" operator="lessThan">
      <formula>$C$4</formula>
    </cfRule>
  </conditionalFormatting>
  <conditionalFormatting sqref="CA32">
    <cfRule type="cellIs" dxfId="14570" priority="2072" operator="lessThan">
      <formula>$C$4</formula>
    </cfRule>
  </conditionalFormatting>
  <conditionalFormatting sqref="CA33">
    <cfRule type="cellIs" dxfId="14569" priority="2073" operator="lessThan">
      <formula>$C$4</formula>
    </cfRule>
  </conditionalFormatting>
  <conditionalFormatting sqref="CA34">
    <cfRule type="cellIs" dxfId="14568" priority="2074" operator="lessThan">
      <formula>$C$4</formula>
    </cfRule>
  </conditionalFormatting>
  <conditionalFormatting sqref="CA35">
    <cfRule type="cellIs" dxfId="14567" priority="2075" operator="lessThan">
      <formula>$C$4</formula>
    </cfRule>
  </conditionalFormatting>
  <conditionalFormatting sqref="CA36">
    <cfRule type="cellIs" dxfId="14566" priority="2076" operator="lessThan">
      <formula>$C$4</formula>
    </cfRule>
  </conditionalFormatting>
  <conditionalFormatting sqref="CA37">
    <cfRule type="cellIs" dxfId="14565" priority="2077" operator="lessThan">
      <formula>$C$4</formula>
    </cfRule>
  </conditionalFormatting>
  <conditionalFormatting sqref="CA38">
    <cfRule type="cellIs" dxfId="14564" priority="2078" operator="lessThan">
      <formula>$C$4</formula>
    </cfRule>
  </conditionalFormatting>
  <conditionalFormatting sqref="CA39">
    <cfRule type="cellIs" dxfId="14563" priority="2079" operator="lessThan">
      <formula>$C$4</formula>
    </cfRule>
  </conditionalFormatting>
  <conditionalFormatting sqref="CA40">
    <cfRule type="cellIs" dxfId="14562" priority="2080" operator="lessThan">
      <formula>$C$4</formula>
    </cfRule>
  </conditionalFormatting>
  <conditionalFormatting sqref="CA41">
    <cfRule type="cellIs" dxfId="14561" priority="2081" operator="lessThan">
      <formula>$C$4</formula>
    </cfRule>
  </conditionalFormatting>
  <conditionalFormatting sqref="CA42">
    <cfRule type="cellIs" dxfId="14560" priority="2082" operator="lessThan">
      <formula>$C$4</formula>
    </cfRule>
  </conditionalFormatting>
  <conditionalFormatting sqref="CA43">
    <cfRule type="cellIs" dxfId="14559" priority="2083" operator="lessThan">
      <formula>$C$4</formula>
    </cfRule>
  </conditionalFormatting>
  <conditionalFormatting sqref="CA44">
    <cfRule type="cellIs" dxfId="14558" priority="2084" operator="lessThan">
      <formula>$C$4</formula>
    </cfRule>
  </conditionalFormatting>
  <conditionalFormatting sqref="CA45">
    <cfRule type="cellIs" dxfId="14557" priority="2085" operator="lessThan">
      <formula>$C$4</formula>
    </cfRule>
  </conditionalFormatting>
  <conditionalFormatting sqref="CA46">
    <cfRule type="cellIs" dxfId="14556" priority="2086" operator="lessThan">
      <formula>$C$4</formula>
    </cfRule>
  </conditionalFormatting>
  <conditionalFormatting sqref="CA47">
    <cfRule type="cellIs" dxfId="14555" priority="2087" operator="lessThan">
      <formula>$C$4</formula>
    </cfRule>
  </conditionalFormatting>
  <conditionalFormatting sqref="CA48">
    <cfRule type="cellIs" dxfId="14554" priority="2088" operator="lessThan">
      <formula>$C$4</formula>
    </cfRule>
  </conditionalFormatting>
  <conditionalFormatting sqref="CA49">
    <cfRule type="cellIs" dxfId="14553" priority="2089" operator="lessThan">
      <formula>$C$4</formula>
    </cfRule>
  </conditionalFormatting>
  <conditionalFormatting sqref="CA50">
    <cfRule type="cellIs" dxfId="14552" priority="2090" operator="lessThan">
      <formula>$C$4</formula>
    </cfRule>
  </conditionalFormatting>
  <conditionalFormatting sqref="CA51">
    <cfRule type="cellIs" dxfId="14551" priority="2091" operator="lessThan">
      <formula>$C$4</formula>
    </cfRule>
  </conditionalFormatting>
  <conditionalFormatting sqref="CA52">
    <cfRule type="cellIs" dxfId="14550" priority="2092" operator="lessThan">
      <formula>$C$4</formula>
    </cfRule>
  </conditionalFormatting>
  <conditionalFormatting sqref="CA53">
    <cfRule type="cellIs" dxfId="14549" priority="2093" operator="lessThan">
      <formula>$C$4</formula>
    </cfRule>
  </conditionalFormatting>
  <conditionalFormatting sqref="CA54">
    <cfRule type="cellIs" dxfId="14548" priority="2094" operator="lessThan">
      <formula>$C$4</formula>
    </cfRule>
  </conditionalFormatting>
  <conditionalFormatting sqref="CA55">
    <cfRule type="cellIs" dxfId="14547" priority="2095" operator="lessThan">
      <formula>$C$4</formula>
    </cfRule>
  </conditionalFormatting>
  <conditionalFormatting sqref="CA56">
    <cfRule type="cellIs" dxfId="14546" priority="2096" operator="lessThan">
      <formula>$C$4</formula>
    </cfRule>
  </conditionalFormatting>
  <conditionalFormatting sqref="CA57">
    <cfRule type="cellIs" dxfId="14545" priority="2097" operator="lessThan">
      <formula>$C$4</formula>
    </cfRule>
  </conditionalFormatting>
  <conditionalFormatting sqref="CA58">
    <cfRule type="cellIs" dxfId="14544" priority="2098" operator="lessThan">
      <formula>$C$4</formula>
    </cfRule>
  </conditionalFormatting>
  <conditionalFormatting sqref="CA59">
    <cfRule type="cellIs" dxfId="14543" priority="2099" operator="lessThan">
      <formula>$C$4</formula>
    </cfRule>
  </conditionalFormatting>
  <conditionalFormatting sqref="CA60">
    <cfRule type="cellIs" dxfId="14542" priority="2100" operator="lessThan">
      <formula>$C$4</formula>
    </cfRule>
  </conditionalFormatting>
  <conditionalFormatting sqref="CB11">
    <cfRule type="cellIs" dxfId="14541" priority="2101" operator="lessThan">
      <formula>$C$4</formula>
    </cfRule>
  </conditionalFormatting>
  <conditionalFormatting sqref="CB12">
    <cfRule type="cellIs" dxfId="14540" priority="2102" operator="lessThan">
      <formula>$C$4</formula>
    </cfRule>
  </conditionalFormatting>
  <conditionalFormatting sqref="CB13">
    <cfRule type="cellIs" dxfId="14539" priority="2103" operator="lessThan">
      <formula>$C$4</formula>
    </cfRule>
  </conditionalFormatting>
  <conditionalFormatting sqref="CB14">
    <cfRule type="cellIs" dxfId="14538" priority="2104" operator="lessThan">
      <formula>$C$4</formula>
    </cfRule>
  </conditionalFormatting>
  <conditionalFormatting sqref="CB15">
    <cfRule type="cellIs" dxfId="14537" priority="2105" operator="lessThan">
      <formula>$C$4</formula>
    </cfRule>
  </conditionalFormatting>
  <conditionalFormatting sqref="CB16">
    <cfRule type="cellIs" dxfId="14536" priority="2106" operator="lessThan">
      <formula>$C$4</formula>
    </cfRule>
  </conditionalFormatting>
  <conditionalFormatting sqref="CB17">
    <cfRule type="cellIs" dxfId="14535" priority="2107" operator="lessThan">
      <formula>$C$4</formula>
    </cfRule>
  </conditionalFormatting>
  <conditionalFormatting sqref="CB18">
    <cfRule type="cellIs" dxfId="14534" priority="2108" operator="lessThan">
      <formula>$C$4</formula>
    </cfRule>
  </conditionalFormatting>
  <conditionalFormatting sqref="CB19">
    <cfRule type="cellIs" dxfId="14533" priority="2109" operator="lessThan">
      <formula>$C$4</formula>
    </cfRule>
  </conditionalFormatting>
  <conditionalFormatting sqref="CB20">
    <cfRule type="cellIs" dxfId="14532" priority="2110" operator="lessThan">
      <formula>$C$4</formula>
    </cfRule>
  </conditionalFormatting>
  <conditionalFormatting sqref="CB21">
    <cfRule type="cellIs" dxfId="14531" priority="2111" operator="lessThan">
      <formula>$C$4</formula>
    </cfRule>
  </conditionalFormatting>
  <conditionalFormatting sqref="CB22">
    <cfRule type="cellIs" dxfId="14530" priority="2112" operator="lessThan">
      <formula>$C$4</formula>
    </cfRule>
  </conditionalFormatting>
  <conditionalFormatting sqref="CB23">
    <cfRule type="cellIs" dxfId="14529" priority="2113" operator="lessThan">
      <formula>$C$4</formula>
    </cfRule>
  </conditionalFormatting>
  <conditionalFormatting sqref="CB24">
    <cfRule type="cellIs" dxfId="14528" priority="2114" operator="lessThan">
      <formula>$C$4</formula>
    </cfRule>
  </conditionalFormatting>
  <conditionalFormatting sqref="CB25">
    <cfRule type="cellIs" dxfId="14527" priority="2115" operator="lessThan">
      <formula>$C$4</formula>
    </cfRule>
  </conditionalFormatting>
  <conditionalFormatting sqref="CB26">
    <cfRule type="cellIs" dxfId="14526" priority="2116" operator="lessThan">
      <formula>$C$4</formula>
    </cfRule>
  </conditionalFormatting>
  <conditionalFormatting sqref="CB27">
    <cfRule type="cellIs" dxfId="14525" priority="2117" operator="lessThan">
      <formula>$C$4</formula>
    </cfRule>
  </conditionalFormatting>
  <conditionalFormatting sqref="CB28">
    <cfRule type="cellIs" dxfId="14524" priority="2118" operator="lessThan">
      <formula>$C$4</formula>
    </cfRule>
  </conditionalFormatting>
  <conditionalFormatting sqref="CB29">
    <cfRule type="cellIs" dxfId="14523" priority="2119" operator="lessThan">
      <formula>$C$4</formula>
    </cfRule>
  </conditionalFormatting>
  <conditionalFormatting sqref="CB30">
    <cfRule type="cellIs" dxfId="14522" priority="2120" operator="lessThan">
      <formula>$C$4</formula>
    </cfRule>
  </conditionalFormatting>
  <conditionalFormatting sqref="CB31">
    <cfRule type="cellIs" dxfId="14521" priority="2121" operator="lessThan">
      <formula>$C$4</formula>
    </cfRule>
  </conditionalFormatting>
  <conditionalFormatting sqref="CB32">
    <cfRule type="cellIs" dxfId="14520" priority="2122" operator="lessThan">
      <formula>$C$4</formula>
    </cfRule>
  </conditionalFormatting>
  <conditionalFormatting sqref="CB33">
    <cfRule type="cellIs" dxfId="14519" priority="2123" operator="lessThan">
      <formula>$C$4</formula>
    </cfRule>
  </conditionalFormatting>
  <conditionalFormatting sqref="CB34">
    <cfRule type="cellIs" dxfId="14518" priority="2124" operator="lessThan">
      <formula>$C$4</formula>
    </cfRule>
  </conditionalFormatting>
  <conditionalFormatting sqref="CB35">
    <cfRule type="cellIs" dxfId="14517" priority="2125" operator="lessThan">
      <formula>$C$4</formula>
    </cfRule>
  </conditionalFormatting>
  <conditionalFormatting sqref="CB36">
    <cfRule type="cellIs" dxfId="14516" priority="2126" operator="lessThan">
      <formula>$C$4</formula>
    </cfRule>
  </conditionalFormatting>
  <conditionalFormatting sqref="CB37">
    <cfRule type="cellIs" dxfId="14515" priority="2127" operator="lessThan">
      <formula>$C$4</formula>
    </cfRule>
  </conditionalFormatting>
  <conditionalFormatting sqref="CB38">
    <cfRule type="cellIs" dxfId="14514" priority="2128" operator="lessThan">
      <formula>$C$4</formula>
    </cfRule>
  </conditionalFormatting>
  <conditionalFormatting sqref="CB39">
    <cfRule type="cellIs" dxfId="14513" priority="2129" operator="lessThan">
      <formula>$C$4</formula>
    </cfRule>
  </conditionalFormatting>
  <conditionalFormatting sqref="CB40">
    <cfRule type="cellIs" dxfId="14512" priority="2130" operator="lessThan">
      <formula>$C$4</formula>
    </cfRule>
  </conditionalFormatting>
  <conditionalFormatting sqref="CB41">
    <cfRule type="cellIs" dxfId="14511" priority="2131" operator="lessThan">
      <formula>$C$4</formula>
    </cfRule>
  </conditionalFormatting>
  <conditionalFormatting sqref="CB42">
    <cfRule type="cellIs" dxfId="14510" priority="2132" operator="lessThan">
      <formula>$C$4</formula>
    </cfRule>
  </conditionalFormatting>
  <conditionalFormatting sqref="CB43">
    <cfRule type="cellIs" dxfId="14509" priority="2133" operator="lessThan">
      <formula>$C$4</formula>
    </cfRule>
  </conditionalFormatting>
  <conditionalFormatting sqref="CB44">
    <cfRule type="cellIs" dxfId="14508" priority="2134" operator="lessThan">
      <formula>$C$4</formula>
    </cfRule>
  </conditionalFormatting>
  <conditionalFormatting sqref="CB45">
    <cfRule type="cellIs" dxfId="14507" priority="2135" operator="lessThan">
      <formula>$C$4</formula>
    </cfRule>
  </conditionalFormatting>
  <conditionalFormatting sqref="CB46">
    <cfRule type="cellIs" dxfId="14506" priority="2136" operator="lessThan">
      <formula>$C$4</formula>
    </cfRule>
  </conditionalFormatting>
  <conditionalFormatting sqref="CB47">
    <cfRule type="cellIs" dxfId="14505" priority="2137" operator="lessThan">
      <formula>$C$4</formula>
    </cfRule>
  </conditionalFormatting>
  <conditionalFormatting sqref="CB48">
    <cfRule type="cellIs" dxfId="14504" priority="2138" operator="lessThan">
      <formula>$C$4</formula>
    </cfRule>
  </conditionalFormatting>
  <conditionalFormatting sqref="CB49">
    <cfRule type="cellIs" dxfId="14503" priority="2139" operator="lessThan">
      <formula>$C$4</formula>
    </cfRule>
  </conditionalFormatting>
  <conditionalFormatting sqref="CB50">
    <cfRule type="cellIs" dxfId="14502" priority="2140" operator="lessThan">
      <formula>$C$4</formula>
    </cfRule>
  </conditionalFormatting>
  <conditionalFormatting sqref="CB51">
    <cfRule type="cellIs" dxfId="14501" priority="2141" operator="lessThan">
      <formula>$C$4</formula>
    </cfRule>
  </conditionalFormatting>
  <conditionalFormatting sqref="CB52">
    <cfRule type="cellIs" dxfId="14500" priority="2142" operator="lessThan">
      <formula>$C$4</formula>
    </cfRule>
  </conditionalFormatting>
  <conditionalFormatting sqref="CB53">
    <cfRule type="cellIs" dxfId="14499" priority="2143" operator="lessThan">
      <formula>$C$4</formula>
    </cfRule>
  </conditionalFormatting>
  <conditionalFormatting sqref="CB54">
    <cfRule type="cellIs" dxfId="14498" priority="2144" operator="lessThan">
      <formula>$C$4</formula>
    </cfRule>
  </conditionalFormatting>
  <conditionalFormatting sqref="CB55">
    <cfRule type="cellIs" dxfId="14497" priority="2145" operator="lessThan">
      <formula>$C$4</formula>
    </cfRule>
  </conditionalFormatting>
  <conditionalFormatting sqref="CB56">
    <cfRule type="cellIs" dxfId="14496" priority="2146" operator="lessThan">
      <formula>$C$4</formula>
    </cfRule>
  </conditionalFormatting>
  <conditionalFormatting sqref="CB57">
    <cfRule type="cellIs" dxfId="14495" priority="2147" operator="lessThan">
      <formula>$C$4</formula>
    </cfRule>
  </conditionalFormatting>
  <conditionalFormatting sqref="CB58">
    <cfRule type="cellIs" dxfId="14494" priority="2148" operator="lessThan">
      <formula>$C$4</formula>
    </cfRule>
  </conditionalFormatting>
  <conditionalFormatting sqref="CB59">
    <cfRule type="cellIs" dxfId="14493" priority="2149" operator="lessThan">
      <formula>$C$4</formula>
    </cfRule>
  </conditionalFormatting>
  <conditionalFormatting sqref="CB60">
    <cfRule type="cellIs" dxfId="14492" priority="2150" operator="lessThan">
      <formula>$C$4</formula>
    </cfRule>
  </conditionalFormatting>
  <conditionalFormatting sqref="CC11">
    <cfRule type="cellIs" dxfId="14491" priority="2151" operator="lessThan">
      <formula>$C$4</formula>
    </cfRule>
  </conditionalFormatting>
  <conditionalFormatting sqref="CC12">
    <cfRule type="cellIs" dxfId="14490" priority="2152" operator="lessThan">
      <formula>$C$4</formula>
    </cfRule>
  </conditionalFormatting>
  <conditionalFormatting sqref="CC13">
    <cfRule type="cellIs" dxfId="14489" priority="2153" operator="lessThan">
      <formula>$C$4</formula>
    </cfRule>
  </conditionalFormatting>
  <conditionalFormatting sqref="CC14">
    <cfRule type="cellIs" dxfId="14488" priority="2154" operator="lessThan">
      <formula>$C$4</formula>
    </cfRule>
  </conditionalFormatting>
  <conditionalFormatting sqref="CC15">
    <cfRule type="cellIs" dxfId="14487" priority="2155" operator="lessThan">
      <formula>$C$4</formula>
    </cfRule>
  </conditionalFormatting>
  <conditionalFormatting sqref="CC16">
    <cfRule type="cellIs" dxfId="14486" priority="2156" operator="lessThan">
      <formula>$C$4</formula>
    </cfRule>
  </conditionalFormatting>
  <conditionalFormatting sqref="CC17">
    <cfRule type="cellIs" dxfId="14485" priority="2157" operator="lessThan">
      <formula>$C$4</formula>
    </cfRule>
  </conditionalFormatting>
  <conditionalFormatting sqref="CC18">
    <cfRule type="cellIs" dxfId="14484" priority="2158" operator="lessThan">
      <formula>$C$4</formula>
    </cfRule>
  </conditionalFormatting>
  <conditionalFormatting sqref="CC19">
    <cfRule type="cellIs" dxfId="14483" priority="2159" operator="lessThan">
      <formula>$C$4</formula>
    </cfRule>
  </conditionalFormatting>
  <conditionalFormatting sqref="CC20">
    <cfRule type="cellIs" dxfId="14482" priority="2160" operator="lessThan">
      <formula>$C$4</formula>
    </cfRule>
  </conditionalFormatting>
  <conditionalFormatting sqref="CC21">
    <cfRule type="cellIs" dxfId="14481" priority="2161" operator="lessThan">
      <formula>$C$4</formula>
    </cfRule>
  </conditionalFormatting>
  <conditionalFormatting sqref="CC22">
    <cfRule type="cellIs" dxfId="14480" priority="2162" operator="lessThan">
      <formula>$C$4</formula>
    </cfRule>
  </conditionalFormatting>
  <conditionalFormatting sqref="CC23">
    <cfRule type="cellIs" dxfId="14479" priority="2163" operator="lessThan">
      <formula>$C$4</formula>
    </cfRule>
  </conditionalFormatting>
  <conditionalFormatting sqref="CC24">
    <cfRule type="cellIs" dxfId="14478" priority="2164" operator="lessThan">
      <formula>$C$4</formula>
    </cfRule>
  </conditionalFormatting>
  <conditionalFormatting sqref="CC25">
    <cfRule type="cellIs" dxfId="14477" priority="2165" operator="lessThan">
      <formula>$C$4</formula>
    </cfRule>
  </conditionalFormatting>
  <conditionalFormatting sqref="CC26">
    <cfRule type="cellIs" dxfId="14476" priority="2166" operator="lessThan">
      <formula>$C$4</formula>
    </cfRule>
  </conditionalFormatting>
  <conditionalFormatting sqref="CC27">
    <cfRule type="cellIs" dxfId="14475" priority="2167" operator="lessThan">
      <formula>$C$4</formula>
    </cfRule>
  </conditionalFormatting>
  <conditionalFormatting sqref="CC28">
    <cfRule type="cellIs" dxfId="14474" priority="2168" operator="lessThan">
      <formula>$C$4</formula>
    </cfRule>
  </conditionalFormatting>
  <conditionalFormatting sqref="CC29">
    <cfRule type="cellIs" dxfId="14473" priority="2169" operator="lessThan">
      <formula>$C$4</formula>
    </cfRule>
  </conditionalFormatting>
  <conditionalFormatting sqref="CC30">
    <cfRule type="cellIs" dxfId="14472" priority="2170" operator="lessThan">
      <formula>$C$4</formula>
    </cfRule>
  </conditionalFormatting>
  <conditionalFormatting sqref="CC31">
    <cfRule type="cellIs" dxfId="14471" priority="2171" operator="lessThan">
      <formula>$C$4</formula>
    </cfRule>
  </conditionalFormatting>
  <conditionalFormatting sqref="CC32">
    <cfRule type="cellIs" dxfId="14470" priority="2172" operator="lessThan">
      <formula>$C$4</formula>
    </cfRule>
  </conditionalFormatting>
  <conditionalFormatting sqref="CC33">
    <cfRule type="cellIs" dxfId="14469" priority="2173" operator="lessThan">
      <formula>$C$4</formula>
    </cfRule>
  </conditionalFormatting>
  <conditionalFormatting sqref="CC34">
    <cfRule type="cellIs" dxfId="14468" priority="2174" operator="lessThan">
      <formula>$C$4</formula>
    </cfRule>
  </conditionalFormatting>
  <conditionalFormatting sqref="CC35">
    <cfRule type="cellIs" dxfId="14467" priority="2175" operator="lessThan">
      <formula>$C$4</formula>
    </cfRule>
  </conditionalFormatting>
  <conditionalFormatting sqref="CC36">
    <cfRule type="cellIs" dxfId="14466" priority="2176" operator="lessThan">
      <formula>$C$4</formula>
    </cfRule>
  </conditionalFormatting>
  <conditionalFormatting sqref="CC37">
    <cfRule type="cellIs" dxfId="14465" priority="2177" operator="lessThan">
      <formula>$C$4</formula>
    </cfRule>
  </conditionalFormatting>
  <conditionalFormatting sqref="CC38">
    <cfRule type="cellIs" dxfId="14464" priority="2178" operator="lessThan">
      <formula>$C$4</formula>
    </cfRule>
  </conditionalFormatting>
  <conditionalFormatting sqref="CC39">
    <cfRule type="cellIs" dxfId="14463" priority="2179" operator="lessThan">
      <formula>$C$4</formula>
    </cfRule>
  </conditionalFormatting>
  <conditionalFormatting sqref="CC40">
    <cfRule type="cellIs" dxfId="14462" priority="2180" operator="lessThan">
      <formula>$C$4</formula>
    </cfRule>
  </conditionalFormatting>
  <conditionalFormatting sqref="CC41">
    <cfRule type="cellIs" dxfId="14461" priority="2181" operator="lessThan">
      <formula>$C$4</formula>
    </cfRule>
  </conditionalFormatting>
  <conditionalFormatting sqref="CC42">
    <cfRule type="cellIs" dxfId="14460" priority="2182" operator="lessThan">
      <formula>$C$4</formula>
    </cfRule>
  </conditionalFormatting>
  <conditionalFormatting sqref="CC43">
    <cfRule type="cellIs" dxfId="14459" priority="2183" operator="lessThan">
      <formula>$C$4</formula>
    </cfRule>
  </conditionalFormatting>
  <conditionalFormatting sqref="CC44">
    <cfRule type="cellIs" dxfId="14458" priority="2184" operator="lessThan">
      <formula>$C$4</formula>
    </cfRule>
  </conditionalFormatting>
  <conditionalFormatting sqref="CC45">
    <cfRule type="cellIs" dxfId="14457" priority="2185" operator="lessThan">
      <formula>$C$4</formula>
    </cfRule>
  </conditionalFormatting>
  <conditionalFormatting sqref="CC46">
    <cfRule type="cellIs" dxfId="14456" priority="2186" operator="lessThan">
      <formula>$C$4</formula>
    </cfRule>
  </conditionalFormatting>
  <conditionalFormatting sqref="CC47">
    <cfRule type="cellIs" dxfId="14455" priority="2187" operator="lessThan">
      <formula>$C$4</formula>
    </cfRule>
  </conditionalFormatting>
  <conditionalFormatting sqref="CC48">
    <cfRule type="cellIs" dxfId="14454" priority="2188" operator="lessThan">
      <formula>$C$4</formula>
    </cfRule>
  </conditionalFormatting>
  <conditionalFormatting sqref="CC49">
    <cfRule type="cellIs" dxfId="14453" priority="2189" operator="lessThan">
      <formula>$C$4</formula>
    </cfRule>
  </conditionalFormatting>
  <conditionalFormatting sqref="CC50">
    <cfRule type="cellIs" dxfId="14452" priority="2190" operator="lessThan">
      <formula>$C$4</formula>
    </cfRule>
  </conditionalFormatting>
  <conditionalFormatting sqref="CC51">
    <cfRule type="cellIs" dxfId="14451" priority="2191" operator="lessThan">
      <formula>$C$4</formula>
    </cfRule>
  </conditionalFormatting>
  <conditionalFormatting sqref="CC52">
    <cfRule type="cellIs" dxfId="14450" priority="2192" operator="lessThan">
      <formula>$C$4</formula>
    </cfRule>
  </conditionalFormatting>
  <conditionalFormatting sqref="CC53">
    <cfRule type="cellIs" dxfId="14449" priority="2193" operator="lessThan">
      <formula>$C$4</formula>
    </cfRule>
  </conditionalFormatting>
  <conditionalFormatting sqref="CC54">
    <cfRule type="cellIs" dxfId="14448" priority="2194" operator="lessThan">
      <formula>$C$4</formula>
    </cfRule>
  </conditionalFormatting>
  <conditionalFormatting sqref="CC55">
    <cfRule type="cellIs" dxfId="14447" priority="2195" operator="lessThan">
      <formula>$C$4</formula>
    </cfRule>
  </conditionalFormatting>
  <conditionalFormatting sqref="CC56">
    <cfRule type="cellIs" dxfId="14446" priority="2196" operator="lessThan">
      <formula>$C$4</formula>
    </cfRule>
  </conditionalFormatting>
  <conditionalFormatting sqref="CC57">
    <cfRule type="cellIs" dxfId="14445" priority="2197" operator="lessThan">
      <formula>$C$4</formula>
    </cfRule>
  </conditionalFormatting>
  <conditionalFormatting sqref="CC58">
    <cfRule type="cellIs" dxfId="14444" priority="2198" operator="lessThan">
      <formula>$C$4</formula>
    </cfRule>
  </conditionalFormatting>
  <conditionalFormatting sqref="CC59">
    <cfRule type="cellIs" dxfId="14443" priority="2199" operator="lessThan">
      <formula>$C$4</formula>
    </cfRule>
  </conditionalFormatting>
  <conditionalFormatting sqref="CC60">
    <cfRule type="cellIs" dxfId="14442" priority="2200" operator="lessThan">
      <formula>$C$4</formula>
    </cfRule>
  </conditionalFormatting>
  <conditionalFormatting sqref="CD11">
    <cfRule type="cellIs" dxfId="14441" priority="2201" operator="lessThan">
      <formula>$C$4</formula>
    </cfRule>
  </conditionalFormatting>
  <conditionalFormatting sqref="CD12">
    <cfRule type="cellIs" dxfId="14440" priority="2202" operator="lessThan">
      <formula>$C$4</formula>
    </cfRule>
  </conditionalFormatting>
  <conditionalFormatting sqref="CD13">
    <cfRule type="cellIs" dxfId="14439" priority="2203" operator="lessThan">
      <formula>$C$4</formula>
    </cfRule>
  </conditionalFormatting>
  <conditionalFormatting sqref="CD14">
    <cfRule type="cellIs" dxfId="14438" priority="2204" operator="lessThan">
      <formula>$C$4</formula>
    </cfRule>
  </conditionalFormatting>
  <conditionalFormatting sqref="CD15">
    <cfRule type="cellIs" dxfId="14437" priority="2205" operator="lessThan">
      <formula>$C$4</formula>
    </cfRule>
  </conditionalFormatting>
  <conditionalFormatting sqref="CD16">
    <cfRule type="cellIs" dxfId="14436" priority="2206" operator="lessThan">
      <formula>$C$4</formula>
    </cfRule>
  </conditionalFormatting>
  <conditionalFormatting sqref="CD17">
    <cfRule type="cellIs" dxfId="14435" priority="2207" operator="lessThan">
      <formula>$C$4</formula>
    </cfRule>
  </conditionalFormatting>
  <conditionalFormatting sqref="CD18">
    <cfRule type="cellIs" dxfId="14434" priority="2208" operator="lessThan">
      <formula>$C$4</formula>
    </cfRule>
  </conditionalFormatting>
  <conditionalFormatting sqref="CD19">
    <cfRule type="cellIs" dxfId="14433" priority="2209" operator="lessThan">
      <formula>$C$4</formula>
    </cfRule>
  </conditionalFormatting>
  <conditionalFormatting sqref="CD20">
    <cfRule type="cellIs" dxfId="14432" priority="2210" operator="lessThan">
      <formula>$C$4</formula>
    </cfRule>
  </conditionalFormatting>
  <conditionalFormatting sqref="CD21">
    <cfRule type="cellIs" dxfId="14431" priority="2211" operator="lessThan">
      <formula>$C$4</formula>
    </cfRule>
  </conditionalFormatting>
  <conditionalFormatting sqref="CD22">
    <cfRule type="cellIs" dxfId="14430" priority="2212" operator="lessThan">
      <formula>$C$4</formula>
    </cfRule>
  </conditionalFormatting>
  <conditionalFormatting sqref="CD23">
    <cfRule type="cellIs" dxfId="14429" priority="2213" operator="lessThan">
      <formula>$C$4</formula>
    </cfRule>
  </conditionalFormatting>
  <conditionalFormatting sqref="CD24">
    <cfRule type="cellIs" dxfId="14428" priority="2214" operator="lessThan">
      <formula>$C$4</formula>
    </cfRule>
  </conditionalFormatting>
  <conditionalFormatting sqref="CD25">
    <cfRule type="cellIs" dxfId="14427" priority="2215" operator="lessThan">
      <formula>$C$4</formula>
    </cfRule>
  </conditionalFormatting>
  <conditionalFormatting sqref="CD26">
    <cfRule type="cellIs" dxfId="14426" priority="2216" operator="lessThan">
      <formula>$C$4</formula>
    </cfRule>
  </conditionalFormatting>
  <conditionalFormatting sqref="CD27">
    <cfRule type="cellIs" dxfId="14425" priority="2217" operator="lessThan">
      <formula>$C$4</formula>
    </cfRule>
  </conditionalFormatting>
  <conditionalFormatting sqref="CD28">
    <cfRule type="cellIs" dxfId="14424" priority="2218" operator="lessThan">
      <formula>$C$4</formula>
    </cfRule>
  </conditionalFormatting>
  <conditionalFormatting sqref="CD29">
    <cfRule type="cellIs" dxfId="14423" priority="2219" operator="lessThan">
      <formula>$C$4</formula>
    </cfRule>
  </conditionalFormatting>
  <conditionalFormatting sqref="CD30">
    <cfRule type="cellIs" dxfId="14422" priority="2220" operator="lessThan">
      <formula>$C$4</formula>
    </cfRule>
  </conditionalFormatting>
  <conditionalFormatting sqref="CD31">
    <cfRule type="cellIs" dxfId="14421" priority="2221" operator="lessThan">
      <formula>$C$4</formula>
    </cfRule>
  </conditionalFormatting>
  <conditionalFormatting sqref="CD32">
    <cfRule type="cellIs" dxfId="14420" priority="2222" operator="lessThan">
      <formula>$C$4</formula>
    </cfRule>
  </conditionalFormatting>
  <conditionalFormatting sqref="CD33">
    <cfRule type="cellIs" dxfId="14419" priority="2223" operator="lessThan">
      <formula>$C$4</formula>
    </cfRule>
  </conditionalFormatting>
  <conditionalFormatting sqref="CD34">
    <cfRule type="cellIs" dxfId="14418" priority="2224" operator="lessThan">
      <formula>$C$4</formula>
    </cfRule>
  </conditionalFormatting>
  <conditionalFormatting sqref="CD35">
    <cfRule type="cellIs" dxfId="14417" priority="2225" operator="lessThan">
      <formula>$C$4</formula>
    </cfRule>
  </conditionalFormatting>
  <conditionalFormatting sqref="CD36">
    <cfRule type="cellIs" dxfId="14416" priority="2226" operator="lessThan">
      <formula>$C$4</formula>
    </cfRule>
  </conditionalFormatting>
  <conditionalFormatting sqref="CD37">
    <cfRule type="cellIs" dxfId="14415" priority="2227" operator="lessThan">
      <formula>$C$4</formula>
    </cfRule>
  </conditionalFormatting>
  <conditionalFormatting sqref="CD38">
    <cfRule type="cellIs" dxfId="14414" priority="2228" operator="lessThan">
      <formula>$C$4</formula>
    </cfRule>
  </conditionalFormatting>
  <conditionalFormatting sqref="CD39">
    <cfRule type="cellIs" dxfId="14413" priority="2229" operator="lessThan">
      <formula>$C$4</formula>
    </cfRule>
  </conditionalFormatting>
  <conditionalFormatting sqref="CD40">
    <cfRule type="cellIs" dxfId="14412" priority="2230" operator="lessThan">
      <formula>$C$4</formula>
    </cfRule>
  </conditionalFormatting>
  <conditionalFormatting sqref="CD41">
    <cfRule type="cellIs" dxfId="14411" priority="2231" operator="lessThan">
      <formula>$C$4</formula>
    </cfRule>
  </conditionalFormatting>
  <conditionalFormatting sqref="CD42">
    <cfRule type="cellIs" dxfId="14410" priority="2232" operator="lessThan">
      <formula>$C$4</formula>
    </cfRule>
  </conditionalFormatting>
  <conditionalFormatting sqref="CD43">
    <cfRule type="cellIs" dxfId="14409" priority="2233" operator="lessThan">
      <formula>$C$4</formula>
    </cfRule>
  </conditionalFormatting>
  <conditionalFormatting sqref="CD44">
    <cfRule type="cellIs" dxfId="14408" priority="2234" operator="lessThan">
      <formula>$C$4</formula>
    </cfRule>
  </conditionalFormatting>
  <conditionalFormatting sqref="CD45">
    <cfRule type="cellIs" dxfId="14407" priority="2235" operator="lessThan">
      <formula>$C$4</formula>
    </cfRule>
  </conditionalFormatting>
  <conditionalFormatting sqref="CD46">
    <cfRule type="cellIs" dxfId="14406" priority="2236" operator="lessThan">
      <formula>$C$4</formula>
    </cfRule>
  </conditionalFormatting>
  <conditionalFormatting sqref="CD47">
    <cfRule type="cellIs" dxfId="14405" priority="2237" operator="lessThan">
      <formula>$C$4</formula>
    </cfRule>
  </conditionalFormatting>
  <conditionalFormatting sqref="CD48">
    <cfRule type="cellIs" dxfId="14404" priority="2238" operator="lessThan">
      <formula>$C$4</formula>
    </cfRule>
  </conditionalFormatting>
  <conditionalFormatting sqref="CD49">
    <cfRule type="cellIs" dxfId="14403" priority="2239" operator="lessThan">
      <formula>$C$4</formula>
    </cfRule>
  </conditionalFormatting>
  <conditionalFormatting sqref="CD50">
    <cfRule type="cellIs" dxfId="14402" priority="2240" operator="lessThan">
      <formula>$C$4</formula>
    </cfRule>
  </conditionalFormatting>
  <conditionalFormatting sqref="CD51">
    <cfRule type="cellIs" dxfId="14401" priority="2241" operator="lessThan">
      <formula>$C$4</formula>
    </cfRule>
  </conditionalFormatting>
  <conditionalFormatting sqref="CD52">
    <cfRule type="cellIs" dxfId="14400" priority="2242" operator="lessThan">
      <formula>$C$4</formula>
    </cfRule>
  </conditionalFormatting>
  <conditionalFormatting sqref="CD53">
    <cfRule type="cellIs" dxfId="14399" priority="2243" operator="lessThan">
      <formula>$C$4</formula>
    </cfRule>
  </conditionalFormatting>
  <conditionalFormatting sqref="CD54">
    <cfRule type="cellIs" dxfId="14398" priority="2244" operator="lessThan">
      <formula>$C$4</formula>
    </cfRule>
  </conditionalFormatting>
  <conditionalFormatting sqref="CD55">
    <cfRule type="cellIs" dxfId="14397" priority="2245" operator="lessThan">
      <formula>$C$4</formula>
    </cfRule>
  </conditionalFormatting>
  <conditionalFormatting sqref="CD56">
    <cfRule type="cellIs" dxfId="14396" priority="2246" operator="lessThan">
      <formula>$C$4</formula>
    </cfRule>
  </conditionalFormatting>
  <conditionalFormatting sqref="CD57">
    <cfRule type="cellIs" dxfId="14395" priority="2247" operator="lessThan">
      <formula>$C$4</formula>
    </cfRule>
  </conditionalFormatting>
  <conditionalFormatting sqref="CD58">
    <cfRule type="cellIs" dxfId="14394" priority="2248" operator="lessThan">
      <formula>$C$4</formula>
    </cfRule>
  </conditionalFormatting>
  <conditionalFormatting sqref="CD59">
    <cfRule type="cellIs" dxfId="14393" priority="2249" operator="lessThan">
      <formula>$C$4</formula>
    </cfRule>
  </conditionalFormatting>
  <conditionalFormatting sqref="CD60">
    <cfRule type="cellIs" dxfId="14392" priority="2250" operator="lessThan">
      <formula>$C$4</formula>
    </cfRule>
  </conditionalFormatting>
  <conditionalFormatting sqref="CE11">
    <cfRule type="cellIs" dxfId="14391" priority="2251" operator="lessThan">
      <formula>$C$4</formula>
    </cfRule>
  </conditionalFormatting>
  <conditionalFormatting sqref="CE12">
    <cfRule type="cellIs" dxfId="14390" priority="2252" operator="lessThan">
      <formula>$C$4</formula>
    </cfRule>
  </conditionalFormatting>
  <conditionalFormatting sqref="CE13">
    <cfRule type="cellIs" dxfId="14389" priority="2253" operator="lessThan">
      <formula>$C$4</formula>
    </cfRule>
  </conditionalFormatting>
  <conditionalFormatting sqref="CE14">
    <cfRule type="cellIs" dxfId="14388" priority="2254" operator="lessThan">
      <formula>$C$4</formula>
    </cfRule>
  </conditionalFormatting>
  <conditionalFormatting sqref="CE15">
    <cfRule type="cellIs" dxfId="14387" priority="2255" operator="lessThan">
      <formula>$C$4</formula>
    </cfRule>
  </conditionalFormatting>
  <conditionalFormatting sqref="CE16">
    <cfRule type="cellIs" dxfId="14386" priority="2256" operator="lessThan">
      <formula>$C$4</formula>
    </cfRule>
  </conditionalFormatting>
  <conditionalFormatting sqref="CE17">
    <cfRule type="cellIs" dxfId="14385" priority="2257" operator="lessThan">
      <formula>$C$4</formula>
    </cfRule>
  </conditionalFormatting>
  <conditionalFormatting sqref="CE18">
    <cfRule type="cellIs" dxfId="14384" priority="2258" operator="lessThan">
      <formula>$C$4</formula>
    </cfRule>
  </conditionalFormatting>
  <conditionalFormatting sqref="CE19">
    <cfRule type="cellIs" dxfId="14383" priority="2259" operator="lessThan">
      <formula>$C$4</formula>
    </cfRule>
  </conditionalFormatting>
  <conditionalFormatting sqref="CE20">
    <cfRule type="cellIs" dxfId="14382" priority="2260" operator="lessThan">
      <formula>$C$4</formula>
    </cfRule>
  </conditionalFormatting>
  <conditionalFormatting sqref="CE21">
    <cfRule type="cellIs" dxfId="14381" priority="2261" operator="lessThan">
      <formula>$C$4</formula>
    </cfRule>
  </conditionalFormatting>
  <conditionalFormatting sqref="CE22">
    <cfRule type="cellIs" dxfId="14380" priority="2262" operator="lessThan">
      <formula>$C$4</formula>
    </cfRule>
  </conditionalFormatting>
  <conditionalFormatting sqref="CE23">
    <cfRule type="cellIs" dxfId="14379" priority="2263" operator="lessThan">
      <formula>$C$4</formula>
    </cfRule>
  </conditionalFormatting>
  <conditionalFormatting sqref="CE24">
    <cfRule type="cellIs" dxfId="14378" priority="2264" operator="lessThan">
      <formula>$C$4</formula>
    </cfRule>
  </conditionalFormatting>
  <conditionalFormatting sqref="CE25">
    <cfRule type="cellIs" dxfId="14377" priority="2265" operator="lessThan">
      <formula>$C$4</formula>
    </cfRule>
  </conditionalFormatting>
  <conditionalFormatting sqref="CE26">
    <cfRule type="cellIs" dxfId="14376" priority="2266" operator="lessThan">
      <formula>$C$4</formula>
    </cfRule>
  </conditionalFormatting>
  <conditionalFormatting sqref="CE27">
    <cfRule type="cellIs" dxfId="14375" priority="2267" operator="lessThan">
      <formula>$C$4</formula>
    </cfRule>
  </conditionalFormatting>
  <conditionalFormatting sqref="CE28">
    <cfRule type="cellIs" dxfId="14374" priority="2268" operator="lessThan">
      <formula>$C$4</formula>
    </cfRule>
  </conditionalFormatting>
  <conditionalFormatting sqref="CE29">
    <cfRule type="cellIs" dxfId="14373" priority="2269" operator="lessThan">
      <formula>$C$4</formula>
    </cfRule>
  </conditionalFormatting>
  <conditionalFormatting sqref="CE30">
    <cfRule type="cellIs" dxfId="14372" priority="2270" operator="lessThan">
      <formula>$C$4</formula>
    </cfRule>
  </conditionalFormatting>
  <conditionalFormatting sqref="CE31">
    <cfRule type="cellIs" dxfId="14371" priority="2271" operator="lessThan">
      <formula>$C$4</formula>
    </cfRule>
  </conditionalFormatting>
  <conditionalFormatting sqref="CE32">
    <cfRule type="cellIs" dxfId="14370" priority="2272" operator="lessThan">
      <formula>$C$4</formula>
    </cfRule>
  </conditionalFormatting>
  <conditionalFormatting sqref="CE33">
    <cfRule type="cellIs" dxfId="14369" priority="2273" operator="lessThan">
      <formula>$C$4</formula>
    </cfRule>
  </conditionalFormatting>
  <conditionalFormatting sqref="CE34">
    <cfRule type="cellIs" dxfId="14368" priority="2274" operator="lessThan">
      <formula>$C$4</formula>
    </cfRule>
  </conditionalFormatting>
  <conditionalFormatting sqref="CE35">
    <cfRule type="cellIs" dxfId="14367" priority="2275" operator="lessThan">
      <formula>$C$4</formula>
    </cfRule>
  </conditionalFormatting>
  <conditionalFormatting sqref="CE36">
    <cfRule type="cellIs" dxfId="14366" priority="2276" operator="lessThan">
      <formula>$C$4</formula>
    </cfRule>
  </conditionalFormatting>
  <conditionalFormatting sqref="CE37">
    <cfRule type="cellIs" dxfId="14365" priority="2277" operator="lessThan">
      <formula>$C$4</formula>
    </cfRule>
  </conditionalFormatting>
  <conditionalFormatting sqref="CE38">
    <cfRule type="cellIs" dxfId="14364" priority="2278" operator="lessThan">
      <formula>$C$4</formula>
    </cfRule>
  </conditionalFormatting>
  <conditionalFormatting sqref="CE39">
    <cfRule type="cellIs" dxfId="14363" priority="2279" operator="lessThan">
      <formula>$C$4</formula>
    </cfRule>
  </conditionalFormatting>
  <conditionalFormatting sqref="CE40">
    <cfRule type="cellIs" dxfId="14362" priority="2280" operator="lessThan">
      <formula>$C$4</formula>
    </cfRule>
  </conditionalFormatting>
  <conditionalFormatting sqref="CE41">
    <cfRule type="cellIs" dxfId="14361" priority="2281" operator="lessThan">
      <formula>$C$4</formula>
    </cfRule>
  </conditionalFormatting>
  <conditionalFormatting sqref="CE42">
    <cfRule type="cellIs" dxfId="14360" priority="2282" operator="lessThan">
      <formula>$C$4</formula>
    </cfRule>
  </conditionalFormatting>
  <conditionalFormatting sqref="CE43">
    <cfRule type="cellIs" dxfId="14359" priority="2283" operator="lessThan">
      <formula>$C$4</formula>
    </cfRule>
  </conditionalFormatting>
  <conditionalFormatting sqref="CE44">
    <cfRule type="cellIs" dxfId="14358" priority="2284" operator="lessThan">
      <formula>$C$4</formula>
    </cfRule>
  </conditionalFormatting>
  <conditionalFormatting sqref="CE45">
    <cfRule type="cellIs" dxfId="14357" priority="2285" operator="lessThan">
      <formula>$C$4</formula>
    </cfRule>
  </conditionalFormatting>
  <conditionalFormatting sqref="CE46">
    <cfRule type="cellIs" dxfId="14356" priority="2286" operator="lessThan">
      <formula>$C$4</formula>
    </cfRule>
  </conditionalFormatting>
  <conditionalFormatting sqref="CE47">
    <cfRule type="cellIs" dxfId="14355" priority="2287" operator="lessThan">
      <formula>$C$4</formula>
    </cfRule>
  </conditionalFormatting>
  <conditionalFormatting sqref="CE48">
    <cfRule type="cellIs" dxfId="14354" priority="2288" operator="lessThan">
      <formula>$C$4</formula>
    </cfRule>
  </conditionalFormatting>
  <conditionalFormatting sqref="CE49">
    <cfRule type="cellIs" dxfId="14353" priority="2289" operator="lessThan">
      <formula>$C$4</formula>
    </cfRule>
  </conditionalFormatting>
  <conditionalFormatting sqref="CE50">
    <cfRule type="cellIs" dxfId="14352" priority="2290" operator="lessThan">
      <formula>$C$4</formula>
    </cfRule>
  </conditionalFormatting>
  <conditionalFormatting sqref="CE51">
    <cfRule type="cellIs" dxfId="14351" priority="2291" operator="lessThan">
      <formula>$C$4</formula>
    </cfRule>
  </conditionalFormatting>
  <conditionalFormatting sqref="CE52">
    <cfRule type="cellIs" dxfId="14350" priority="2292" operator="lessThan">
      <formula>$C$4</formula>
    </cfRule>
  </conditionalFormatting>
  <conditionalFormatting sqref="CE53">
    <cfRule type="cellIs" dxfId="14349" priority="2293" operator="lessThan">
      <formula>$C$4</formula>
    </cfRule>
  </conditionalFormatting>
  <conditionalFormatting sqref="CE54">
    <cfRule type="cellIs" dxfId="14348" priority="2294" operator="lessThan">
      <formula>$C$4</formula>
    </cfRule>
  </conditionalFormatting>
  <conditionalFormatting sqref="CE55">
    <cfRule type="cellIs" dxfId="14347" priority="2295" operator="lessThan">
      <formula>$C$4</formula>
    </cfRule>
  </conditionalFormatting>
  <conditionalFormatting sqref="CE56">
    <cfRule type="cellIs" dxfId="14346" priority="2296" operator="lessThan">
      <formula>$C$4</formula>
    </cfRule>
  </conditionalFormatting>
  <conditionalFormatting sqref="CE57">
    <cfRule type="cellIs" dxfId="14345" priority="2297" operator="lessThan">
      <formula>$C$4</formula>
    </cfRule>
  </conditionalFormatting>
  <conditionalFormatting sqref="CE58">
    <cfRule type="cellIs" dxfId="14344" priority="2298" operator="lessThan">
      <formula>$C$4</formula>
    </cfRule>
  </conditionalFormatting>
  <conditionalFormatting sqref="CE59">
    <cfRule type="cellIs" dxfId="14343" priority="2299" operator="lessThan">
      <formula>$C$4</formula>
    </cfRule>
  </conditionalFormatting>
  <conditionalFormatting sqref="CE60">
    <cfRule type="cellIs" dxfId="14342" priority="2300" operator="lessThan">
      <formula>$C$4</formula>
    </cfRule>
  </conditionalFormatting>
  <conditionalFormatting sqref="CF11">
    <cfRule type="cellIs" dxfId="14341" priority="2301" operator="lessThan">
      <formula>$C$4</formula>
    </cfRule>
  </conditionalFormatting>
  <conditionalFormatting sqref="CF12">
    <cfRule type="cellIs" dxfId="14340" priority="2302" operator="lessThan">
      <formula>$C$4</formula>
    </cfRule>
  </conditionalFormatting>
  <conditionalFormatting sqref="CF13">
    <cfRule type="cellIs" dxfId="14339" priority="2303" operator="lessThan">
      <formula>$C$4</formula>
    </cfRule>
  </conditionalFormatting>
  <conditionalFormatting sqref="CF14">
    <cfRule type="cellIs" dxfId="14338" priority="2304" operator="lessThan">
      <formula>$C$4</formula>
    </cfRule>
  </conditionalFormatting>
  <conditionalFormatting sqref="CF15">
    <cfRule type="cellIs" dxfId="14337" priority="2305" operator="lessThan">
      <formula>$C$4</formula>
    </cfRule>
  </conditionalFormatting>
  <conditionalFormatting sqref="CF16">
    <cfRule type="cellIs" dxfId="14336" priority="2306" operator="lessThan">
      <formula>$C$4</formula>
    </cfRule>
  </conditionalFormatting>
  <conditionalFormatting sqref="CF17">
    <cfRule type="cellIs" dxfId="14335" priority="2307" operator="lessThan">
      <formula>$C$4</formula>
    </cfRule>
  </conditionalFormatting>
  <conditionalFormatting sqref="CF18">
    <cfRule type="cellIs" dxfId="14334" priority="2308" operator="lessThan">
      <formula>$C$4</formula>
    </cfRule>
  </conditionalFormatting>
  <conditionalFormatting sqref="CF19">
    <cfRule type="cellIs" dxfId="14333" priority="2309" operator="lessThan">
      <formula>$C$4</formula>
    </cfRule>
  </conditionalFormatting>
  <conditionalFormatting sqref="CF20">
    <cfRule type="cellIs" dxfId="14332" priority="2310" operator="lessThan">
      <formula>$C$4</formula>
    </cfRule>
  </conditionalFormatting>
  <conditionalFormatting sqref="CF21">
    <cfRule type="cellIs" dxfId="14331" priority="2311" operator="lessThan">
      <formula>$C$4</formula>
    </cfRule>
  </conditionalFormatting>
  <conditionalFormatting sqref="CF22">
    <cfRule type="cellIs" dxfId="14330" priority="2312" operator="lessThan">
      <formula>$C$4</formula>
    </cfRule>
  </conditionalFormatting>
  <conditionalFormatting sqref="CF23">
    <cfRule type="cellIs" dxfId="14329" priority="2313" operator="lessThan">
      <formula>$C$4</formula>
    </cfRule>
  </conditionalFormatting>
  <conditionalFormatting sqref="CF24">
    <cfRule type="cellIs" dxfId="14328" priority="2314" operator="lessThan">
      <formula>$C$4</formula>
    </cfRule>
  </conditionalFormatting>
  <conditionalFormatting sqref="CF25">
    <cfRule type="cellIs" dxfId="14327" priority="2315" operator="lessThan">
      <formula>$C$4</formula>
    </cfRule>
  </conditionalFormatting>
  <conditionalFormatting sqref="CF26">
    <cfRule type="cellIs" dxfId="14326" priority="2316" operator="lessThan">
      <formula>$C$4</formula>
    </cfRule>
  </conditionalFormatting>
  <conditionalFormatting sqref="CF27">
    <cfRule type="cellIs" dxfId="14325" priority="2317" operator="lessThan">
      <formula>$C$4</formula>
    </cfRule>
  </conditionalFormatting>
  <conditionalFormatting sqref="CF28">
    <cfRule type="cellIs" dxfId="14324" priority="2318" operator="lessThan">
      <formula>$C$4</formula>
    </cfRule>
  </conditionalFormatting>
  <conditionalFormatting sqref="CF29">
    <cfRule type="cellIs" dxfId="14323" priority="2319" operator="lessThan">
      <formula>$C$4</formula>
    </cfRule>
  </conditionalFormatting>
  <conditionalFormatting sqref="CF30">
    <cfRule type="cellIs" dxfId="14322" priority="2320" operator="lessThan">
      <formula>$C$4</formula>
    </cfRule>
  </conditionalFormatting>
  <conditionalFormatting sqref="CF31">
    <cfRule type="cellIs" dxfId="14321" priority="2321" operator="lessThan">
      <formula>$C$4</formula>
    </cfRule>
  </conditionalFormatting>
  <conditionalFormatting sqref="CF32">
    <cfRule type="cellIs" dxfId="14320" priority="2322" operator="lessThan">
      <formula>$C$4</formula>
    </cfRule>
  </conditionalFormatting>
  <conditionalFormatting sqref="CF33">
    <cfRule type="cellIs" dxfId="14319" priority="2323" operator="lessThan">
      <formula>$C$4</formula>
    </cfRule>
  </conditionalFormatting>
  <conditionalFormatting sqref="CF34">
    <cfRule type="cellIs" dxfId="14318" priority="2324" operator="lessThan">
      <formula>$C$4</formula>
    </cfRule>
  </conditionalFormatting>
  <conditionalFormatting sqref="CF35">
    <cfRule type="cellIs" dxfId="14317" priority="2325" operator="lessThan">
      <formula>$C$4</formula>
    </cfRule>
  </conditionalFormatting>
  <conditionalFormatting sqref="CF36">
    <cfRule type="cellIs" dxfId="14316" priority="2326" operator="lessThan">
      <formula>$C$4</formula>
    </cfRule>
  </conditionalFormatting>
  <conditionalFormatting sqref="CF37">
    <cfRule type="cellIs" dxfId="14315" priority="2327" operator="lessThan">
      <formula>$C$4</formula>
    </cfRule>
  </conditionalFormatting>
  <conditionalFormatting sqref="CF38">
    <cfRule type="cellIs" dxfId="14314" priority="2328" operator="lessThan">
      <formula>$C$4</formula>
    </cfRule>
  </conditionalFormatting>
  <conditionalFormatting sqref="CF39">
    <cfRule type="cellIs" dxfId="14313" priority="2329" operator="lessThan">
      <formula>$C$4</formula>
    </cfRule>
  </conditionalFormatting>
  <conditionalFormatting sqref="CF40">
    <cfRule type="cellIs" dxfId="14312" priority="2330" operator="lessThan">
      <formula>$C$4</formula>
    </cfRule>
  </conditionalFormatting>
  <conditionalFormatting sqref="CF41">
    <cfRule type="cellIs" dxfId="14311" priority="2331" operator="lessThan">
      <formula>$C$4</formula>
    </cfRule>
  </conditionalFormatting>
  <conditionalFormatting sqref="CF42">
    <cfRule type="cellIs" dxfId="14310" priority="2332" operator="lessThan">
      <formula>$C$4</formula>
    </cfRule>
  </conditionalFormatting>
  <conditionalFormatting sqref="CF43">
    <cfRule type="cellIs" dxfId="14309" priority="2333" operator="lessThan">
      <formula>$C$4</formula>
    </cfRule>
  </conditionalFormatting>
  <conditionalFormatting sqref="CF44">
    <cfRule type="cellIs" dxfId="14308" priority="2334" operator="lessThan">
      <formula>$C$4</formula>
    </cfRule>
  </conditionalFormatting>
  <conditionalFormatting sqref="CF45">
    <cfRule type="cellIs" dxfId="14307" priority="2335" operator="lessThan">
      <formula>$C$4</formula>
    </cfRule>
  </conditionalFormatting>
  <conditionalFormatting sqref="CF46">
    <cfRule type="cellIs" dxfId="14306" priority="2336" operator="lessThan">
      <formula>$C$4</formula>
    </cfRule>
  </conditionalFormatting>
  <conditionalFormatting sqref="CF47">
    <cfRule type="cellIs" dxfId="14305" priority="2337" operator="lessThan">
      <formula>$C$4</formula>
    </cfRule>
  </conditionalFormatting>
  <conditionalFormatting sqref="CF48">
    <cfRule type="cellIs" dxfId="14304" priority="2338" operator="lessThan">
      <formula>$C$4</formula>
    </cfRule>
  </conditionalFormatting>
  <conditionalFormatting sqref="CF49">
    <cfRule type="cellIs" dxfId="14303" priority="2339" operator="lessThan">
      <formula>$C$4</formula>
    </cfRule>
  </conditionalFormatting>
  <conditionalFormatting sqref="CF50">
    <cfRule type="cellIs" dxfId="14302" priority="2340" operator="lessThan">
      <formula>$C$4</formula>
    </cfRule>
  </conditionalFormatting>
  <conditionalFormatting sqref="CF51">
    <cfRule type="cellIs" dxfId="14301" priority="2341" operator="lessThan">
      <formula>$C$4</formula>
    </cfRule>
  </conditionalFormatting>
  <conditionalFormatting sqref="CF52">
    <cfRule type="cellIs" dxfId="14300" priority="2342" operator="lessThan">
      <formula>$C$4</formula>
    </cfRule>
  </conditionalFormatting>
  <conditionalFormatting sqref="CF53">
    <cfRule type="cellIs" dxfId="14299" priority="2343" operator="lessThan">
      <formula>$C$4</formula>
    </cfRule>
  </conditionalFormatting>
  <conditionalFormatting sqref="CF54">
    <cfRule type="cellIs" dxfId="14298" priority="2344" operator="lessThan">
      <formula>$C$4</formula>
    </cfRule>
  </conditionalFormatting>
  <conditionalFormatting sqref="CF55">
    <cfRule type="cellIs" dxfId="14297" priority="2345" operator="lessThan">
      <formula>$C$4</formula>
    </cfRule>
  </conditionalFormatting>
  <conditionalFormatting sqref="CF56">
    <cfRule type="cellIs" dxfId="14296" priority="2346" operator="lessThan">
      <formula>$C$4</formula>
    </cfRule>
  </conditionalFormatting>
  <conditionalFormatting sqref="CF57">
    <cfRule type="cellIs" dxfId="14295" priority="2347" operator="lessThan">
      <formula>$C$4</formula>
    </cfRule>
  </conditionalFormatting>
  <conditionalFormatting sqref="CF58">
    <cfRule type="cellIs" dxfId="14294" priority="2348" operator="lessThan">
      <formula>$C$4</formula>
    </cfRule>
  </conditionalFormatting>
  <conditionalFormatting sqref="CF59">
    <cfRule type="cellIs" dxfId="14293" priority="2349" operator="lessThan">
      <formula>$C$4</formula>
    </cfRule>
  </conditionalFormatting>
  <conditionalFormatting sqref="CF60">
    <cfRule type="cellIs" dxfId="14292" priority="2350" operator="lessThan">
      <formula>$C$4</formula>
    </cfRule>
  </conditionalFormatting>
  <conditionalFormatting sqref="CG11">
    <cfRule type="cellIs" dxfId="14291" priority="2351" operator="lessThan">
      <formula>$C$4</formula>
    </cfRule>
  </conditionalFormatting>
  <conditionalFormatting sqref="CG12">
    <cfRule type="cellIs" dxfId="14290" priority="2352" operator="lessThan">
      <formula>$C$4</formula>
    </cfRule>
  </conditionalFormatting>
  <conditionalFormatting sqref="CG13">
    <cfRule type="cellIs" dxfId="14289" priority="2353" operator="lessThan">
      <formula>$C$4</formula>
    </cfRule>
  </conditionalFormatting>
  <conditionalFormatting sqref="CG14">
    <cfRule type="cellIs" dxfId="14288" priority="2354" operator="lessThan">
      <formula>$C$4</formula>
    </cfRule>
  </conditionalFormatting>
  <conditionalFormatting sqref="CG15">
    <cfRule type="cellIs" dxfId="14287" priority="2355" operator="lessThan">
      <formula>$C$4</formula>
    </cfRule>
  </conditionalFormatting>
  <conditionalFormatting sqref="CG16">
    <cfRule type="cellIs" dxfId="14286" priority="2356" operator="lessThan">
      <formula>$C$4</formula>
    </cfRule>
  </conditionalFormatting>
  <conditionalFormatting sqref="CG17">
    <cfRule type="cellIs" dxfId="14285" priority="2357" operator="lessThan">
      <formula>$C$4</formula>
    </cfRule>
  </conditionalFormatting>
  <conditionalFormatting sqref="CG18">
    <cfRule type="cellIs" dxfId="14284" priority="2358" operator="lessThan">
      <formula>$C$4</formula>
    </cfRule>
  </conditionalFormatting>
  <conditionalFormatting sqref="CG19">
    <cfRule type="cellIs" dxfId="14283" priority="2359" operator="lessThan">
      <formula>$C$4</formula>
    </cfRule>
  </conditionalFormatting>
  <conditionalFormatting sqref="CG20">
    <cfRule type="cellIs" dxfId="14282" priority="2360" operator="lessThan">
      <formula>$C$4</formula>
    </cfRule>
  </conditionalFormatting>
  <conditionalFormatting sqref="CG21">
    <cfRule type="cellIs" dxfId="14281" priority="2361" operator="lessThan">
      <formula>$C$4</formula>
    </cfRule>
  </conditionalFormatting>
  <conditionalFormatting sqref="CG22">
    <cfRule type="cellIs" dxfId="14280" priority="2362" operator="lessThan">
      <formula>$C$4</formula>
    </cfRule>
  </conditionalFormatting>
  <conditionalFormatting sqref="CG23">
    <cfRule type="cellIs" dxfId="14279" priority="2363" operator="lessThan">
      <formula>$C$4</formula>
    </cfRule>
  </conditionalFormatting>
  <conditionalFormatting sqref="CG24">
    <cfRule type="cellIs" dxfId="14278" priority="2364" operator="lessThan">
      <formula>$C$4</formula>
    </cfRule>
  </conditionalFormatting>
  <conditionalFormatting sqref="CG25">
    <cfRule type="cellIs" dxfId="14277" priority="2365" operator="lessThan">
      <formula>$C$4</formula>
    </cfRule>
  </conditionalFormatting>
  <conditionalFormatting sqref="CG26">
    <cfRule type="cellIs" dxfId="14276" priority="2366" operator="lessThan">
      <formula>$C$4</formula>
    </cfRule>
  </conditionalFormatting>
  <conditionalFormatting sqref="CG27">
    <cfRule type="cellIs" dxfId="14275" priority="2367" operator="lessThan">
      <formula>$C$4</formula>
    </cfRule>
  </conditionalFormatting>
  <conditionalFormatting sqref="CG28">
    <cfRule type="cellIs" dxfId="14274" priority="2368" operator="lessThan">
      <formula>$C$4</formula>
    </cfRule>
  </conditionalFormatting>
  <conditionalFormatting sqref="CG29">
    <cfRule type="cellIs" dxfId="14273" priority="2369" operator="lessThan">
      <formula>$C$4</formula>
    </cfRule>
  </conditionalFormatting>
  <conditionalFormatting sqref="CG30">
    <cfRule type="cellIs" dxfId="14272" priority="2370" operator="lessThan">
      <formula>$C$4</formula>
    </cfRule>
  </conditionalFormatting>
  <conditionalFormatting sqref="CG31">
    <cfRule type="cellIs" dxfId="14271" priority="2371" operator="lessThan">
      <formula>$C$4</formula>
    </cfRule>
  </conditionalFormatting>
  <conditionalFormatting sqref="CG32">
    <cfRule type="cellIs" dxfId="14270" priority="2372" operator="lessThan">
      <formula>$C$4</formula>
    </cfRule>
  </conditionalFormatting>
  <conditionalFormatting sqref="CG33">
    <cfRule type="cellIs" dxfId="14269" priority="2373" operator="lessThan">
      <formula>$C$4</formula>
    </cfRule>
  </conditionalFormatting>
  <conditionalFormatting sqref="CG34">
    <cfRule type="cellIs" dxfId="14268" priority="2374" operator="lessThan">
      <formula>$C$4</formula>
    </cfRule>
  </conditionalFormatting>
  <conditionalFormatting sqref="CG35">
    <cfRule type="cellIs" dxfId="14267" priority="2375" operator="lessThan">
      <formula>$C$4</formula>
    </cfRule>
  </conditionalFormatting>
  <conditionalFormatting sqref="CG36">
    <cfRule type="cellIs" dxfId="14266" priority="2376" operator="lessThan">
      <formula>$C$4</formula>
    </cfRule>
  </conditionalFormatting>
  <conditionalFormatting sqref="CG37">
    <cfRule type="cellIs" dxfId="14265" priority="2377" operator="lessThan">
      <formula>$C$4</formula>
    </cfRule>
  </conditionalFormatting>
  <conditionalFormatting sqref="CG38">
    <cfRule type="cellIs" dxfId="14264" priority="2378" operator="lessThan">
      <formula>$C$4</formula>
    </cfRule>
  </conditionalFormatting>
  <conditionalFormatting sqref="CG39">
    <cfRule type="cellIs" dxfId="14263" priority="2379" operator="lessThan">
      <formula>$C$4</formula>
    </cfRule>
  </conditionalFormatting>
  <conditionalFormatting sqref="CG40">
    <cfRule type="cellIs" dxfId="14262" priority="2380" operator="lessThan">
      <formula>$C$4</formula>
    </cfRule>
  </conditionalFormatting>
  <conditionalFormatting sqref="CG41">
    <cfRule type="cellIs" dxfId="14261" priority="2381" operator="lessThan">
      <formula>$C$4</formula>
    </cfRule>
  </conditionalFormatting>
  <conditionalFormatting sqref="CG42">
    <cfRule type="cellIs" dxfId="14260" priority="2382" operator="lessThan">
      <formula>$C$4</formula>
    </cfRule>
  </conditionalFormatting>
  <conditionalFormatting sqref="CG43">
    <cfRule type="cellIs" dxfId="14259" priority="2383" operator="lessThan">
      <formula>$C$4</formula>
    </cfRule>
  </conditionalFormatting>
  <conditionalFormatting sqref="CG44">
    <cfRule type="cellIs" dxfId="14258" priority="2384" operator="lessThan">
      <formula>$C$4</formula>
    </cfRule>
  </conditionalFormatting>
  <conditionalFormatting sqref="CG45">
    <cfRule type="cellIs" dxfId="14257" priority="2385" operator="lessThan">
      <formula>$C$4</formula>
    </cfRule>
  </conditionalFormatting>
  <conditionalFormatting sqref="CG46">
    <cfRule type="cellIs" dxfId="14256" priority="2386" operator="lessThan">
      <formula>$C$4</formula>
    </cfRule>
  </conditionalFormatting>
  <conditionalFormatting sqref="CG47">
    <cfRule type="cellIs" dxfId="14255" priority="2387" operator="lessThan">
      <formula>$C$4</formula>
    </cfRule>
  </conditionalFormatting>
  <conditionalFormatting sqref="CG48">
    <cfRule type="cellIs" dxfId="14254" priority="2388" operator="lessThan">
      <formula>$C$4</formula>
    </cfRule>
  </conditionalFormatting>
  <conditionalFormatting sqref="CG49">
    <cfRule type="cellIs" dxfId="14253" priority="2389" operator="lessThan">
      <formula>$C$4</formula>
    </cfRule>
  </conditionalFormatting>
  <conditionalFormatting sqref="CG50">
    <cfRule type="cellIs" dxfId="14252" priority="2390" operator="lessThan">
      <formula>$C$4</formula>
    </cfRule>
  </conditionalFormatting>
  <conditionalFormatting sqref="CG51">
    <cfRule type="cellIs" dxfId="14251" priority="2391" operator="lessThan">
      <formula>$C$4</formula>
    </cfRule>
  </conditionalFormatting>
  <conditionalFormatting sqref="CG52">
    <cfRule type="cellIs" dxfId="14250" priority="2392" operator="lessThan">
      <formula>$C$4</formula>
    </cfRule>
  </conditionalFormatting>
  <conditionalFormatting sqref="CG53">
    <cfRule type="cellIs" dxfId="14249" priority="2393" operator="lessThan">
      <formula>$C$4</formula>
    </cfRule>
  </conditionalFormatting>
  <conditionalFormatting sqref="CG54">
    <cfRule type="cellIs" dxfId="14248" priority="2394" operator="lessThan">
      <formula>$C$4</formula>
    </cfRule>
  </conditionalFormatting>
  <conditionalFormatting sqref="CG55">
    <cfRule type="cellIs" dxfId="14247" priority="2395" operator="lessThan">
      <formula>$C$4</formula>
    </cfRule>
  </conditionalFormatting>
  <conditionalFormatting sqref="CG56">
    <cfRule type="cellIs" dxfId="14246" priority="2396" operator="lessThan">
      <formula>$C$4</formula>
    </cfRule>
  </conditionalFormatting>
  <conditionalFormatting sqref="CG57">
    <cfRule type="cellIs" dxfId="14245" priority="2397" operator="lessThan">
      <formula>$C$4</formula>
    </cfRule>
  </conditionalFormatting>
  <conditionalFormatting sqref="CG58">
    <cfRule type="cellIs" dxfId="14244" priority="2398" operator="lessThan">
      <formula>$C$4</formula>
    </cfRule>
  </conditionalFormatting>
  <conditionalFormatting sqref="CG59">
    <cfRule type="cellIs" dxfId="14243" priority="2399" operator="lessThan">
      <formula>$C$4</formula>
    </cfRule>
  </conditionalFormatting>
  <conditionalFormatting sqref="CG60">
    <cfRule type="cellIs" dxfId="14242" priority="2400" operator="lessThan">
      <formula>$C$4</formula>
    </cfRule>
  </conditionalFormatting>
  <conditionalFormatting sqref="CM11">
    <cfRule type="cellIs" dxfId="14241" priority="2401" operator="lessThan">
      <formula>$C$4</formula>
    </cfRule>
  </conditionalFormatting>
  <conditionalFormatting sqref="CM12">
    <cfRule type="cellIs" dxfId="14240" priority="2402" operator="lessThan">
      <formula>$C$4</formula>
    </cfRule>
  </conditionalFormatting>
  <conditionalFormatting sqref="CM13">
    <cfRule type="cellIs" dxfId="14239" priority="2403" operator="lessThan">
      <formula>$C$4</formula>
    </cfRule>
  </conditionalFormatting>
  <conditionalFormatting sqref="CM14">
    <cfRule type="cellIs" dxfId="14238" priority="2404" operator="lessThan">
      <formula>$C$4</formula>
    </cfRule>
  </conditionalFormatting>
  <conditionalFormatting sqref="CM15">
    <cfRule type="cellIs" dxfId="14237" priority="2405" operator="lessThan">
      <formula>$C$4</formula>
    </cfRule>
  </conditionalFormatting>
  <conditionalFormatting sqref="CM16">
    <cfRule type="cellIs" dxfId="14236" priority="2406" operator="lessThan">
      <formula>$C$4</formula>
    </cfRule>
  </conditionalFormatting>
  <conditionalFormatting sqref="CM17">
    <cfRule type="cellIs" dxfId="14235" priority="2407" operator="lessThan">
      <formula>$C$4</formula>
    </cfRule>
  </conditionalFormatting>
  <conditionalFormatting sqref="CM18">
    <cfRule type="cellIs" dxfId="14234" priority="2408" operator="lessThan">
      <formula>$C$4</formula>
    </cfRule>
  </conditionalFormatting>
  <conditionalFormatting sqref="CM19">
    <cfRule type="cellIs" dxfId="14233" priority="2409" operator="lessThan">
      <formula>$C$4</formula>
    </cfRule>
  </conditionalFormatting>
  <conditionalFormatting sqref="CM20">
    <cfRule type="cellIs" dxfId="14232" priority="2410" operator="lessThan">
      <formula>$C$4</formula>
    </cfRule>
  </conditionalFormatting>
  <conditionalFormatting sqref="CM21">
    <cfRule type="cellIs" dxfId="14231" priority="2411" operator="lessThan">
      <formula>$C$4</formula>
    </cfRule>
  </conditionalFormatting>
  <conditionalFormatting sqref="CM22">
    <cfRule type="cellIs" dxfId="14230" priority="2412" operator="lessThan">
      <formula>$C$4</formula>
    </cfRule>
  </conditionalFormatting>
  <conditionalFormatting sqref="CM23">
    <cfRule type="cellIs" dxfId="14229" priority="2413" operator="lessThan">
      <formula>$C$4</formula>
    </cfRule>
  </conditionalFormatting>
  <conditionalFormatting sqref="CM24">
    <cfRule type="cellIs" dxfId="14228" priority="2414" operator="lessThan">
      <formula>$C$4</formula>
    </cfRule>
  </conditionalFormatting>
  <conditionalFormatting sqref="CM25">
    <cfRule type="cellIs" dxfId="14227" priority="2415" operator="lessThan">
      <formula>$C$4</formula>
    </cfRule>
  </conditionalFormatting>
  <conditionalFormatting sqref="CM26">
    <cfRule type="cellIs" dxfId="14226" priority="2416" operator="lessThan">
      <formula>$C$4</formula>
    </cfRule>
  </conditionalFormatting>
  <conditionalFormatting sqref="CM27">
    <cfRule type="cellIs" dxfId="14225" priority="2417" operator="lessThan">
      <formula>$C$4</formula>
    </cfRule>
  </conditionalFormatting>
  <conditionalFormatting sqref="CM28">
    <cfRule type="cellIs" dxfId="14224" priority="2418" operator="lessThan">
      <formula>$C$4</formula>
    </cfRule>
  </conditionalFormatting>
  <conditionalFormatting sqref="CM29">
    <cfRule type="cellIs" dxfId="14223" priority="2419" operator="lessThan">
      <formula>$C$4</formula>
    </cfRule>
  </conditionalFormatting>
  <conditionalFormatting sqref="CM30">
    <cfRule type="cellIs" dxfId="14222" priority="2420" operator="lessThan">
      <formula>$C$4</formula>
    </cfRule>
  </conditionalFormatting>
  <conditionalFormatting sqref="CM31">
    <cfRule type="cellIs" dxfId="14221" priority="2421" operator="lessThan">
      <formula>$C$4</formula>
    </cfRule>
  </conditionalFormatting>
  <conditionalFormatting sqref="CM32">
    <cfRule type="cellIs" dxfId="14220" priority="2422" operator="lessThan">
      <formula>$C$4</formula>
    </cfRule>
  </conditionalFormatting>
  <conditionalFormatting sqref="CM33">
    <cfRule type="cellIs" dxfId="14219" priority="2423" operator="lessThan">
      <formula>$C$4</formula>
    </cfRule>
  </conditionalFormatting>
  <conditionalFormatting sqref="CM34">
    <cfRule type="cellIs" dxfId="14218" priority="2424" operator="lessThan">
      <formula>$C$4</formula>
    </cfRule>
  </conditionalFormatting>
  <conditionalFormatting sqref="CM35">
    <cfRule type="cellIs" dxfId="14217" priority="2425" operator="lessThan">
      <formula>$C$4</formula>
    </cfRule>
  </conditionalFormatting>
  <conditionalFormatting sqref="CM36">
    <cfRule type="cellIs" dxfId="14216" priority="2426" operator="lessThan">
      <formula>$C$4</formula>
    </cfRule>
  </conditionalFormatting>
  <conditionalFormatting sqref="CM37">
    <cfRule type="cellIs" dxfId="14215" priority="2427" operator="lessThan">
      <formula>$C$4</formula>
    </cfRule>
  </conditionalFormatting>
  <conditionalFormatting sqref="CM38">
    <cfRule type="cellIs" dxfId="14214" priority="2428" operator="lessThan">
      <formula>$C$4</formula>
    </cfRule>
  </conditionalFormatting>
  <conditionalFormatting sqref="CM39">
    <cfRule type="cellIs" dxfId="14213" priority="2429" operator="lessThan">
      <formula>$C$4</formula>
    </cfRule>
  </conditionalFormatting>
  <conditionalFormatting sqref="CM40">
    <cfRule type="cellIs" dxfId="14212" priority="2430" operator="lessThan">
      <formula>$C$4</formula>
    </cfRule>
  </conditionalFormatting>
  <conditionalFormatting sqref="CM41">
    <cfRule type="cellIs" dxfId="14211" priority="2431" operator="lessThan">
      <formula>$C$4</formula>
    </cfRule>
  </conditionalFormatting>
  <conditionalFormatting sqref="CM42">
    <cfRule type="cellIs" dxfId="14210" priority="2432" operator="lessThan">
      <formula>$C$4</formula>
    </cfRule>
  </conditionalFormatting>
  <conditionalFormatting sqref="CM43">
    <cfRule type="cellIs" dxfId="14209" priority="2433" operator="lessThan">
      <formula>$C$4</formula>
    </cfRule>
  </conditionalFormatting>
  <conditionalFormatting sqref="CM44">
    <cfRule type="cellIs" dxfId="14208" priority="2434" operator="lessThan">
      <formula>$C$4</formula>
    </cfRule>
  </conditionalFormatting>
  <conditionalFormatting sqref="CM45">
    <cfRule type="cellIs" dxfId="14207" priority="2435" operator="lessThan">
      <formula>$C$4</formula>
    </cfRule>
  </conditionalFormatting>
  <conditionalFormatting sqref="CM46">
    <cfRule type="cellIs" dxfId="14206" priority="2436" operator="lessThan">
      <formula>$C$4</formula>
    </cfRule>
  </conditionalFormatting>
  <conditionalFormatting sqref="CM47">
    <cfRule type="cellIs" dxfId="14205" priority="2437" operator="lessThan">
      <formula>$C$4</formula>
    </cfRule>
  </conditionalFormatting>
  <conditionalFormatting sqref="CM48">
    <cfRule type="cellIs" dxfId="14204" priority="2438" operator="lessThan">
      <formula>$C$4</formula>
    </cfRule>
  </conditionalFormatting>
  <conditionalFormatting sqref="CM49">
    <cfRule type="cellIs" dxfId="14203" priority="2439" operator="lessThan">
      <formula>$C$4</formula>
    </cfRule>
  </conditionalFormatting>
  <conditionalFormatting sqref="CM50">
    <cfRule type="cellIs" dxfId="14202" priority="2440" operator="lessThan">
      <formula>$C$4</formula>
    </cfRule>
  </conditionalFormatting>
  <conditionalFormatting sqref="CM51">
    <cfRule type="cellIs" dxfId="14201" priority="2441" operator="lessThan">
      <formula>$C$4</formula>
    </cfRule>
  </conditionalFormatting>
  <conditionalFormatting sqref="CM52">
    <cfRule type="cellIs" dxfId="14200" priority="2442" operator="lessThan">
      <formula>$C$4</formula>
    </cfRule>
  </conditionalFormatting>
  <conditionalFormatting sqref="CM53">
    <cfRule type="cellIs" dxfId="14199" priority="2443" operator="lessThan">
      <formula>$C$4</formula>
    </cfRule>
  </conditionalFormatting>
  <conditionalFormatting sqref="CM54">
    <cfRule type="cellIs" dxfId="14198" priority="2444" operator="lessThan">
      <formula>$C$4</formula>
    </cfRule>
  </conditionalFormatting>
  <conditionalFormatting sqref="CM55">
    <cfRule type="cellIs" dxfId="14197" priority="2445" operator="lessThan">
      <formula>$C$4</formula>
    </cfRule>
  </conditionalFormatting>
  <conditionalFormatting sqref="CM56">
    <cfRule type="cellIs" dxfId="14196" priority="2446" operator="lessThan">
      <formula>$C$4</formula>
    </cfRule>
  </conditionalFormatting>
  <conditionalFormatting sqref="CM57">
    <cfRule type="cellIs" dxfId="14195" priority="2447" operator="lessThan">
      <formula>$C$4</formula>
    </cfRule>
  </conditionalFormatting>
  <conditionalFormatting sqref="CM58">
    <cfRule type="cellIs" dxfId="14194" priority="2448" operator="lessThan">
      <formula>$C$4</formula>
    </cfRule>
  </conditionalFormatting>
  <conditionalFormatting sqref="CM59">
    <cfRule type="cellIs" dxfId="14193" priority="2449" operator="lessThan">
      <formula>$C$4</formula>
    </cfRule>
  </conditionalFormatting>
  <conditionalFormatting sqref="CM60">
    <cfRule type="cellIs" dxfId="14192" priority="2450" operator="lessThan">
      <formula>$C$4</formula>
    </cfRule>
  </conditionalFormatting>
  <conditionalFormatting sqref="CN11">
    <cfRule type="cellIs" dxfId="14191" priority="2451" operator="lessThan">
      <formula>$C$4</formula>
    </cfRule>
  </conditionalFormatting>
  <conditionalFormatting sqref="CN12">
    <cfRule type="cellIs" dxfId="14190" priority="2452" operator="lessThan">
      <formula>$C$4</formula>
    </cfRule>
  </conditionalFormatting>
  <conditionalFormatting sqref="CN13">
    <cfRule type="cellIs" dxfId="14189" priority="2453" operator="lessThan">
      <formula>$C$4</formula>
    </cfRule>
  </conditionalFormatting>
  <conditionalFormatting sqref="CN14">
    <cfRule type="cellIs" dxfId="14188" priority="2454" operator="lessThan">
      <formula>$C$4</formula>
    </cfRule>
  </conditionalFormatting>
  <conditionalFormatting sqref="CN15">
    <cfRule type="cellIs" dxfId="14187" priority="2455" operator="lessThan">
      <formula>$C$4</formula>
    </cfRule>
  </conditionalFormatting>
  <conditionalFormatting sqref="CN16">
    <cfRule type="cellIs" dxfId="14186" priority="2456" operator="lessThan">
      <formula>$C$4</formula>
    </cfRule>
  </conditionalFormatting>
  <conditionalFormatting sqref="CN17">
    <cfRule type="cellIs" dxfId="14185" priority="2457" operator="lessThan">
      <formula>$C$4</formula>
    </cfRule>
  </conditionalFormatting>
  <conditionalFormatting sqref="CN18">
    <cfRule type="cellIs" dxfId="14184" priority="2458" operator="lessThan">
      <formula>$C$4</formula>
    </cfRule>
  </conditionalFormatting>
  <conditionalFormatting sqref="CN19">
    <cfRule type="cellIs" dxfId="14183" priority="2459" operator="lessThan">
      <formula>$C$4</formula>
    </cfRule>
  </conditionalFormatting>
  <conditionalFormatting sqref="CN20">
    <cfRule type="cellIs" dxfId="14182" priority="2460" operator="lessThan">
      <formula>$C$4</formula>
    </cfRule>
  </conditionalFormatting>
  <conditionalFormatting sqref="CN21">
    <cfRule type="cellIs" dxfId="14181" priority="2461" operator="lessThan">
      <formula>$C$4</formula>
    </cfRule>
  </conditionalFormatting>
  <conditionalFormatting sqref="CN22">
    <cfRule type="cellIs" dxfId="14180" priority="2462" operator="lessThan">
      <formula>$C$4</formula>
    </cfRule>
  </conditionalFormatting>
  <conditionalFormatting sqref="CN23">
    <cfRule type="cellIs" dxfId="14179" priority="2463" operator="lessThan">
      <formula>$C$4</formula>
    </cfRule>
  </conditionalFormatting>
  <conditionalFormatting sqref="CN24">
    <cfRule type="cellIs" dxfId="14178" priority="2464" operator="lessThan">
      <formula>$C$4</formula>
    </cfRule>
  </conditionalFormatting>
  <conditionalFormatting sqref="CN25">
    <cfRule type="cellIs" dxfId="14177" priority="2465" operator="lessThan">
      <formula>$C$4</formula>
    </cfRule>
  </conditionalFormatting>
  <conditionalFormatting sqref="CN26">
    <cfRule type="cellIs" dxfId="14176" priority="2466" operator="lessThan">
      <formula>$C$4</formula>
    </cfRule>
  </conditionalFormatting>
  <conditionalFormatting sqref="CN27">
    <cfRule type="cellIs" dxfId="14175" priority="2467" operator="lessThan">
      <formula>$C$4</formula>
    </cfRule>
  </conditionalFormatting>
  <conditionalFormatting sqref="CN28">
    <cfRule type="cellIs" dxfId="14174" priority="2468" operator="lessThan">
      <formula>$C$4</formula>
    </cfRule>
  </conditionalFormatting>
  <conditionalFormatting sqref="CN29">
    <cfRule type="cellIs" dxfId="14173" priority="2469" operator="lessThan">
      <formula>$C$4</formula>
    </cfRule>
  </conditionalFormatting>
  <conditionalFormatting sqref="CN30">
    <cfRule type="cellIs" dxfId="14172" priority="2470" operator="lessThan">
      <formula>$C$4</formula>
    </cfRule>
  </conditionalFormatting>
  <conditionalFormatting sqref="CN31">
    <cfRule type="cellIs" dxfId="14171" priority="2471" operator="lessThan">
      <formula>$C$4</formula>
    </cfRule>
  </conditionalFormatting>
  <conditionalFormatting sqref="CN32">
    <cfRule type="cellIs" dxfId="14170" priority="2472" operator="lessThan">
      <formula>$C$4</formula>
    </cfRule>
  </conditionalFormatting>
  <conditionalFormatting sqref="CN33">
    <cfRule type="cellIs" dxfId="14169" priority="2473" operator="lessThan">
      <formula>$C$4</formula>
    </cfRule>
  </conditionalFormatting>
  <conditionalFormatting sqref="CN34">
    <cfRule type="cellIs" dxfId="14168" priority="2474" operator="lessThan">
      <formula>$C$4</formula>
    </cfRule>
  </conditionalFormatting>
  <conditionalFormatting sqref="CN35">
    <cfRule type="cellIs" dxfId="14167" priority="2475" operator="lessThan">
      <formula>$C$4</formula>
    </cfRule>
  </conditionalFormatting>
  <conditionalFormatting sqref="CN36">
    <cfRule type="cellIs" dxfId="14166" priority="2476" operator="lessThan">
      <formula>$C$4</formula>
    </cfRule>
  </conditionalFormatting>
  <conditionalFormatting sqref="CN37">
    <cfRule type="cellIs" dxfId="14165" priority="2477" operator="lessThan">
      <formula>$C$4</formula>
    </cfRule>
  </conditionalFormatting>
  <conditionalFormatting sqref="CN38">
    <cfRule type="cellIs" dxfId="14164" priority="2478" operator="lessThan">
      <formula>$C$4</formula>
    </cfRule>
  </conditionalFormatting>
  <conditionalFormatting sqref="CN39">
    <cfRule type="cellIs" dxfId="14163" priority="2479" operator="lessThan">
      <formula>$C$4</formula>
    </cfRule>
  </conditionalFormatting>
  <conditionalFormatting sqref="CN40">
    <cfRule type="cellIs" dxfId="14162" priority="2480" operator="lessThan">
      <formula>$C$4</formula>
    </cfRule>
  </conditionalFormatting>
  <conditionalFormatting sqref="CN41">
    <cfRule type="cellIs" dxfId="14161" priority="2481" operator="lessThan">
      <formula>$C$4</formula>
    </cfRule>
  </conditionalFormatting>
  <conditionalFormatting sqref="CN42">
    <cfRule type="cellIs" dxfId="14160" priority="2482" operator="lessThan">
      <formula>$C$4</formula>
    </cfRule>
  </conditionalFormatting>
  <conditionalFormatting sqref="CN43">
    <cfRule type="cellIs" dxfId="14159" priority="2483" operator="lessThan">
      <formula>$C$4</formula>
    </cfRule>
  </conditionalFormatting>
  <conditionalFormatting sqref="CN44">
    <cfRule type="cellIs" dxfId="14158" priority="2484" operator="lessThan">
      <formula>$C$4</formula>
    </cfRule>
  </conditionalFormatting>
  <conditionalFormatting sqref="CN45">
    <cfRule type="cellIs" dxfId="14157" priority="2485" operator="lessThan">
      <formula>$C$4</formula>
    </cfRule>
  </conditionalFormatting>
  <conditionalFormatting sqref="CN46">
    <cfRule type="cellIs" dxfId="14156" priority="2486" operator="lessThan">
      <formula>$C$4</formula>
    </cfRule>
  </conditionalFormatting>
  <conditionalFormatting sqref="CN47">
    <cfRule type="cellIs" dxfId="14155" priority="2487" operator="lessThan">
      <formula>$C$4</formula>
    </cfRule>
  </conditionalFormatting>
  <conditionalFormatting sqref="CN48">
    <cfRule type="cellIs" dxfId="14154" priority="2488" operator="lessThan">
      <formula>$C$4</formula>
    </cfRule>
  </conditionalFormatting>
  <conditionalFormatting sqref="CN49">
    <cfRule type="cellIs" dxfId="14153" priority="2489" operator="lessThan">
      <formula>$C$4</formula>
    </cfRule>
  </conditionalFormatting>
  <conditionalFormatting sqref="CN50">
    <cfRule type="cellIs" dxfId="14152" priority="2490" operator="lessThan">
      <formula>$C$4</formula>
    </cfRule>
  </conditionalFormatting>
  <conditionalFormatting sqref="CN51">
    <cfRule type="cellIs" dxfId="14151" priority="2491" operator="lessThan">
      <formula>$C$4</formula>
    </cfRule>
  </conditionalFormatting>
  <conditionalFormatting sqref="CN52">
    <cfRule type="cellIs" dxfId="14150" priority="2492" operator="lessThan">
      <formula>$C$4</formula>
    </cfRule>
  </conditionalFormatting>
  <conditionalFormatting sqref="CN53">
    <cfRule type="cellIs" dxfId="14149" priority="2493" operator="lessThan">
      <formula>$C$4</formula>
    </cfRule>
  </conditionalFormatting>
  <conditionalFormatting sqref="CN54">
    <cfRule type="cellIs" dxfId="14148" priority="2494" operator="lessThan">
      <formula>$C$4</formula>
    </cfRule>
  </conditionalFormatting>
  <conditionalFormatting sqref="CN55">
    <cfRule type="cellIs" dxfId="14147" priority="2495" operator="lessThan">
      <formula>$C$4</formula>
    </cfRule>
  </conditionalFormatting>
  <conditionalFormatting sqref="CN56">
    <cfRule type="cellIs" dxfId="14146" priority="2496" operator="lessThan">
      <formula>$C$4</formula>
    </cfRule>
  </conditionalFormatting>
  <conditionalFormatting sqref="CN57">
    <cfRule type="cellIs" dxfId="14145" priority="2497" operator="lessThan">
      <formula>$C$4</formula>
    </cfRule>
  </conditionalFormatting>
  <conditionalFormatting sqref="CN58">
    <cfRule type="cellIs" dxfId="14144" priority="2498" operator="lessThan">
      <formula>$C$4</formula>
    </cfRule>
  </conditionalFormatting>
  <conditionalFormatting sqref="CN59">
    <cfRule type="cellIs" dxfId="14143" priority="2499" operator="lessThan">
      <formula>$C$4</formula>
    </cfRule>
  </conditionalFormatting>
  <conditionalFormatting sqref="CN60">
    <cfRule type="cellIs" dxfId="14142" priority="2500" operator="lessThan">
      <formula>$C$4</formula>
    </cfRule>
  </conditionalFormatting>
  <conditionalFormatting sqref="CO11">
    <cfRule type="cellIs" dxfId="14141" priority="2501" operator="lessThan">
      <formula>$C$4</formula>
    </cfRule>
  </conditionalFormatting>
  <conditionalFormatting sqref="CO12">
    <cfRule type="cellIs" dxfId="14140" priority="2502" operator="lessThan">
      <formula>$C$4</formula>
    </cfRule>
  </conditionalFormatting>
  <conditionalFormatting sqref="CO13">
    <cfRule type="cellIs" dxfId="14139" priority="2503" operator="lessThan">
      <formula>$C$4</formula>
    </cfRule>
  </conditionalFormatting>
  <conditionalFormatting sqref="CO14">
    <cfRule type="cellIs" dxfId="14138" priority="2504" operator="lessThan">
      <formula>$C$4</formula>
    </cfRule>
  </conditionalFormatting>
  <conditionalFormatting sqref="CO15">
    <cfRule type="cellIs" dxfId="14137" priority="2505" operator="lessThan">
      <formula>$C$4</formula>
    </cfRule>
  </conditionalFormatting>
  <conditionalFormatting sqref="CO16">
    <cfRule type="cellIs" dxfId="14136" priority="2506" operator="lessThan">
      <formula>$C$4</formula>
    </cfRule>
  </conditionalFormatting>
  <conditionalFormatting sqref="CO17">
    <cfRule type="cellIs" dxfId="14135" priority="2507" operator="lessThan">
      <formula>$C$4</formula>
    </cfRule>
  </conditionalFormatting>
  <conditionalFormatting sqref="CO18">
    <cfRule type="cellIs" dxfId="14134" priority="2508" operator="lessThan">
      <formula>$C$4</formula>
    </cfRule>
  </conditionalFormatting>
  <conditionalFormatting sqref="CO19">
    <cfRule type="cellIs" dxfId="14133" priority="2509" operator="lessThan">
      <formula>$C$4</formula>
    </cfRule>
  </conditionalFormatting>
  <conditionalFormatting sqref="CO20">
    <cfRule type="cellIs" dxfId="14132" priority="2510" operator="lessThan">
      <formula>$C$4</formula>
    </cfRule>
  </conditionalFormatting>
  <conditionalFormatting sqref="CO21">
    <cfRule type="cellIs" dxfId="14131" priority="2511" operator="lessThan">
      <formula>$C$4</formula>
    </cfRule>
  </conditionalFormatting>
  <conditionalFormatting sqref="CO22">
    <cfRule type="cellIs" dxfId="14130" priority="2512" operator="lessThan">
      <formula>$C$4</formula>
    </cfRule>
  </conditionalFormatting>
  <conditionalFormatting sqref="CO23">
    <cfRule type="cellIs" dxfId="14129" priority="2513" operator="lessThan">
      <formula>$C$4</formula>
    </cfRule>
  </conditionalFormatting>
  <conditionalFormatting sqref="CO24">
    <cfRule type="cellIs" dxfId="14128" priority="2514" operator="lessThan">
      <formula>$C$4</formula>
    </cfRule>
  </conditionalFormatting>
  <conditionalFormatting sqref="CO25">
    <cfRule type="cellIs" dxfId="14127" priority="2515" operator="lessThan">
      <formula>$C$4</formula>
    </cfRule>
  </conditionalFormatting>
  <conditionalFormatting sqref="CO26">
    <cfRule type="cellIs" dxfId="14126" priority="2516" operator="lessThan">
      <formula>$C$4</formula>
    </cfRule>
  </conditionalFormatting>
  <conditionalFormatting sqref="CO27">
    <cfRule type="cellIs" dxfId="14125" priority="2517" operator="lessThan">
      <formula>$C$4</formula>
    </cfRule>
  </conditionalFormatting>
  <conditionalFormatting sqref="CO28">
    <cfRule type="cellIs" dxfId="14124" priority="2518" operator="lessThan">
      <formula>$C$4</formula>
    </cfRule>
  </conditionalFormatting>
  <conditionalFormatting sqref="CO29">
    <cfRule type="cellIs" dxfId="14123" priority="2519" operator="lessThan">
      <formula>$C$4</formula>
    </cfRule>
  </conditionalFormatting>
  <conditionalFormatting sqref="CO30">
    <cfRule type="cellIs" dxfId="14122" priority="2520" operator="lessThan">
      <formula>$C$4</formula>
    </cfRule>
  </conditionalFormatting>
  <conditionalFormatting sqref="CO31">
    <cfRule type="cellIs" dxfId="14121" priority="2521" operator="lessThan">
      <formula>$C$4</formula>
    </cfRule>
  </conditionalFormatting>
  <conditionalFormatting sqref="CO32">
    <cfRule type="cellIs" dxfId="14120" priority="2522" operator="lessThan">
      <formula>$C$4</formula>
    </cfRule>
  </conditionalFormatting>
  <conditionalFormatting sqref="CO33">
    <cfRule type="cellIs" dxfId="14119" priority="2523" operator="lessThan">
      <formula>$C$4</formula>
    </cfRule>
  </conditionalFormatting>
  <conditionalFormatting sqref="CO34">
    <cfRule type="cellIs" dxfId="14118" priority="2524" operator="lessThan">
      <formula>$C$4</formula>
    </cfRule>
  </conditionalFormatting>
  <conditionalFormatting sqref="CO35">
    <cfRule type="cellIs" dxfId="14117" priority="2525" operator="lessThan">
      <formula>$C$4</formula>
    </cfRule>
  </conditionalFormatting>
  <conditionalFormatting sqref="CO36">
    <cfRule type="cellIs" dxfId="14116" priority="2526" operator="lessThan">
      <formula>$C$4</formula>
    </cfRule>
  </conditionalFormatting>
  <conditionalFormatting sqref="CO37">
    <cfRule type="cellIs" dxfId="14115" priority="2527" operator="lessThan">
      <formula>$C$4</formula>
    </cfRule>
  </conditionalFormatting>
  <conditionalFormatting sqref="CO38">
    <cfRule type="cellIs" dxfId="14114" priority="2528" operator="lessThan">
      <formula>$C$4</formula>
    </cfRule>
  </conditionalFormatting>
  <conditionalFormatting sqref="CO39">
    <cfRule type="cellIs" dxfId="14113" priority="2529" operator="lessThan">
      <formula>$C$4</formula>
    </cfRule>
  </conditionalFormatting>
  <conditionalFormatting sqref="CO40">
    <cfRule type="cellIs" dxfId="14112" priority="2530" operator="lessThan">
      <formula>$C$4</formula>
    </cfRule>
  </conditionalFormatting>
  <conditionalFormatting sqref="CO41">
    <cfRule type="cellIs" dxfId="14111" priority="2531" operator="lessThan">
      <formula>$C$4</formula>
    </cfRule>
  </conditionalFormatting>
  <conditionalFormatting sqref="CO42">
    <cfRule type="cellIs" dxfId="14110" priority="2532" operator="lessThan">
      <formula>$C$4</formula>
    </cfRule>
  </conditionalFormatting>
  <conditionalFormatting sqref="CO43">
    <cfRule type="cellIs" dxfId="14109" priority="2533" operator="lessThan">
      <formula>$C$4</formula>
    </cfRule>
  </conditionalFormatting>
  <conditionalFormatting sqref="CO44">
    <cfRule type="cellIs" dxfId="14108" priority="2534" operator="lessThan">
      <formula>$C$4</formula>
    </cfRule>
  </conditionalFormatting>
  <conditionalFormatting sqref="CO45">
    <cfRule type="cellIs" dxfId="14107" priority="2535" operator="lessThan">
      <formula>$C$4</formula>
    </cfRule>
  </conditionalFormatting>
  <conditionalFormatting sqref="CO46">
    <cfRule type="cellIs" dxfId="14106" priority="2536" operator="lessThan">
      <formula>$C$4</formula>
    </cfRule>
  </conditionalFormatting>
  <conditionalFormatting sqref="CO47">
    <cfRule type="cellIs" dxfId="14105" priority="2537" operator="lessThan">
      <formula>$C$4</formula>
    </cfRule>
  </conditionalFormatting>
  <conditionalFormatting sqref="CO48">
    <cfRule type="cellIs" dxfId="14104" priority="2538" operator="lessThan">
      <formula>$C$4</formula>
    </cfRule>
  </conditionalFormatting>
  <conditionalFormatting sqref="CO49">
    <cfRule type="cellIs" dxfId="14103" priority="2539" operator="lessThan">
      <formula>$C$4</formula>
    </cfRule>
  </conditionalFormatting>
  <conditionalFormatting sqref="CO50">
    <cfRule type="cellIs" dxfId="14102" priority="2540" operator="lessThan">
      <formula>$C$4</formula>
    </cfRule>
  </conditionalFormatting>
  <conditionalFormatting sqref="CO51">
    <cfRule type="cellIs" dxfId="14101" priority="2541" operator="lessThan">
      <formula>$C$4</formula>
    </cfRule>
  </conditionalFormatting>
  <conditionalFormatting sqref="CO52">
    <cfRule type="cellIs" dxfId="14100" priority="2542" operator="lessThan">
      <formula>$C$4</formula>
    </cfRule>
  </conditionalFormatting>
  <conditionalFormatting sqref="CO53">
    <cfRule type="cellIs" dxfId="14099" priority="2543" operator="lessThan">
      <formula>$C$4</formula>
    </cfRule>
  </conditionalFormatting>
  <conditionalFormatting sqref="CO54">
    <cfRule type="cellIs" dxfId="14098" priority="2544" operator="lessThan">
      <formula>$C$4</formula>
    </cfRule>
  </conditionalFormatting>
  <conditionalFormatting sqref="CO55">
    <cfRule type="cellIs" dxfId="14097" priority="2545" operator="lessThan">
      <formula>$C$4</formula>
    </cfRule>
  </conditionalFormatting>
  <conditionalFormatting sqref="CO56">
    <cfRule type="cellIs" dxfId="14096" priority="2546" operator="lessThan">
      <formula>$C$4</formula>
    </cfRule>
  </conditionalFormatting>
  <conditionalFormatting sqref="CO57">
    <cfRule type="cellIs" dxfId="14095" priority="2547" operator="lessThan">
      <formula>$C$4</formula>
    </cfRule>
  </conditionalFormatting>
  <conditionalFormatting sqref="CO58">
    <cfRule type="cellIs" dxfId="14094" priority="2548" operator="lessThan">
      <formula>$C$4</formula>
    </cfRule>
  </conditionalFormatting>
  <conditionalFormatting sqref="CO59">
    <cfRule type="cellIs" dxfId="14093" priority="2549" operator="lessThan">
      <formula>$C$4</formula>
    </cfRule>
  </conditionalFormatting>
  <conditionalFormatting sqref="CO60">
    <cfRule type="cellIs" dxfId="14092" priority="2550" operator="lessThan">
      <formula>$C$4</formula>
    </cfRule>
  </conditionalFormatting>
  <conditionalFormatting sqref="R11">
    <cfRule type="cellIs" dxfId="14091" priority="2551" operator="lessThan">
      <formula>$C$4</formula>
    </cfRule>
  </conditionalFormatting>
  <conditionalFormatting sqref="R12">
    <cfRule type="cellIs" dxfId="14090" priority="2552" operator="lessThan">
      <formula>$C$4</formula>
    </cfRule>
  </conditionalFormatting>
  <conditionalFormatting sqref="R13">
    <cfRule type="cellIs" dxfId="14089" priority="2553" operator="lessThan">
      <formula>$C$4</formula>
    </cfRule>
  </conditionalFormatting>
  <conditionalFormatting sqref="R14">
    <cfRule type="cellIs" dxfId="14088" priority="2554" operator="lessThan">
      <formula>$C$4</formula>
    </cfRule>
  </conditionalFormatting>
  <conditionalFormatting sqref="R15">
    <cfRule type="cellIs" dxfId="14087" priority="2555" operator="lessThan">
      <formula>$C$4</formula>
    </cfRule>
  </conditionalFormatting>
  <conditionalFormatting sqref="R16">
    <cfRule type="cellIs" dxfId="14086" priority="2556" operator="lessThan">
      <formula>$C$4</formula>
    </cfRule>
  </conditionalFormatting>
  <conditionalFormatting sqref="R17">
    <cfRule type="cellIs" dxfId="14085" priority="2557" operator="lessThan">
      <formula>$C$4</formula>
    </cfRule>
  </conditionalFormatting>
  <conditionalFormatting sqref="R18">
    <cfRule type="cellIs" dxfId="14084" priority="2558" operator="lessThan">
      <formula>$C$4</formula>
    </cfRule>
  </conditionalFormatting>
  <conditionalFormatting sqref="R19">
    <cfRule type="cellIs" dxfId="14083" priority="2559" operator="lessThan">
      <formula>$C$4</formula>
    </cfRule>
  </conditionalFormatting>
  <conditionalFormatting sqref="R20">
    <cfRule type="cellIs" dxfId="14082" priority="2560" operator="lessThan">
      <formula>$C$4</formula>
    </cfRule>
  </conditionalFormatting>
  <conditionalFormatting sqref="R21">
    <cfRule type="cellIs" dxfId="14081" priority="2561" operator="lessThan">
      <formula>$C$4</formula>
    </cfRule>
  </conditionalFormatting>
  <conditionalFormatting sqref="R22">
    <cfRule type="cellIs" dxfId="14080" priority="2562" operator="lessThan">
      <formula>$C$4</formula>
    </cfRule>
  </conditionalFormatting>
  <conditionalFormatting sqref="R23">
    <cfRule type="cellIs" dxfId="14079" priority="2563" operator="lessThan">
      <formula>$C$4</formula>
    </cfRule>
  </conditionalFormatting>
  <conditionalFormatting sqref="R24">
    <cfRule type="cellIs" dxfId="14078" priority="2564" operator="lessThan">
      <formula>$C$4</formula>
    </cfRule>
  </conditionalFormatting>
  <conditionalFormatting sqref="R25">
    <cfRule type="cellIs" dxfId="14077" priority="2565" operator="lessThan">
      <formula>$C$4</formula>
    </cfRule>
  </conditionalFormatting>
  <conditionalFormatting sqref="R26">
    <cfRule type="cellIs" dxfId="14076" priority="2566" operator="lessThan">
      <formula>$C$4</formula>
    </cfRule>
  </conditionalFormatting>
  <conditionalFormatting sqref="R27">
    <cfRule type="cellIs" dxfId="14075" priority="2567" operator="lessThan">
      <formula>$C$4</formula>
    </cfRule>
  </conditionalFormatting>
  <conditionalFormatting sqref="R28">
    <cfRule type="cellIs" dxfId="14074" priority="2568" operator="lessThan">
      <formula>$C$4</formula>
    </cfRule>
  </conditionalFormatting>
  <conditionalFormatting sqref="R29">
    <cfRule type="cellIs" dxfId="14073" priority="2569" operator="lessThan">
      <formula>$C$4</formula>
    </cfRule>
  </conditionalFormatting>
  <conditionalFormatting sqref="R30">
    <cfRule type="cellIs" dxfId="14072" priority="2570" operator="lessThan">
      <formula>$C$4</formula>
    </cfRule>
  </conditionalFormatting>
  <conditionalFormatting sqref="R31">
    <cfRule type="cellIs" dxfId="14071" priority="2571" operator="lessThan">
      <formula>$C$4</formula>
    </cfRule>
  </conditionalFormatting>
  <conditionalFormatting sqref="R32">
    <cfRule type="cellIs" dxfId="14070" priority="2572" operator="lessThan">
      <formula>$C$4</formula>
    </cfRule>
  </conditionalFormatting>
  <conditionalFormatting sqref="R33">
    <cfRule type="cellIs" dxfId="14069" priority="2573" operator="lessThan">
      <formula>$C$4</formula>
    </cfRule>
  </conditionalFormatting>
  <conditionalFormatting sqref="R34">
    <cfRule type="cellIs" dxfId="14068" priority="2574" operator="lessThan">
      <formula>$C$4</formula>
    </cfRule>
  </conditionalFormatting>
  <conditionalFormatting sqref="R35">
    <cfRule type="cellIs" dxfId="14067" priority="2575" operator="lessThan">
      <formula>$C$4</formula>
    </cfRule>
  </conditionalFormatting>
  <conditionalFormatting sqref="R36">
    <cfRule type="cellIs" dxfId="14066" priority="2576" operator="lessThan">
      <formula>$C$4</formula>
    </cfRule>
  </conditionalFormatting>
  <conditionalFormatting sqref="R37">
    <cfRule type="cellIs" dxfId="14065" priority="2577" operator="lessThan">
      <formula>$C$4</formula>
    </cfRule>
  </conditionalFormatting>
  <conditionalFormatting sqref="R38">
    <cfRule type="cellIs" dxfId="14064" priority="2578" operator="lessThan">
      <formula>$C$4</formula>
    </cfRule>
  </conditionalFormatting>
  <conditionalFormatting sqref="R39">
    <cfRule type="cellIs" dxfId="14063" priority="2579" operator="lessThan">
      <formula>$C$4</formula>
    </cfRule>
  </conditionalFormatting>
  <conditionalFormatting sqref="R40">
    <cfRule type="cellIs" dxfId="14062" priority="2580" operator="lessThan">
      <formula>$C$4</formula>
    </cfRule>
  </conditionalFormatting>
  <conditionalFormatting sqref="R41">
    <cfRule type="cellIs" dxfId="14061" priority="2581" operator="lessThan">
      <formula>$C$4</formula>
    </cfRule>
  </conditionalFormatting>
  <conditionalFormatting sqref="R42">
    <cfRule type="cellIs" dxfId="14060" priority="2582" operator="lessThan">
      <formula>$C$4</formula>
    </cfRule>
  </conditionalFormatting>
  <conditionalFormatting sqref="R43">
    <cfRule type="cellIs" dxfId="14059" priority="2583" operator="lessThan">
      <formula>$C$4</formula>
    </cfRule>
  </conditionalFormatting>
  <conditionalFormatting sqref="R44">
    <cfRule type="cellIs" dxfId="14058" priority="2584" operator="lessThan">
      <formula>$C$4</formula>
    </cfRule>
  </conditionalFormatting>
  <conditionalFormatting sqref="R45">
    <cfRule type="cellIs" dxfId="14057" priority="2585" operator="lessThan">
      <formula>$C$4</formula>
    </cfRule>
  </conditionalFormatting>
  <conditionalFormatting sqref="R46">
    <cfRule type="cellIs" dxfId="14056" priority="2586" operator="lessThan">
      <formula>$C$4</formula>
    </cfRule>
  </conditionalFormatting>
  <conditionalFormatting sqref="R47">
    <cfRule type="cellIs" dxfId="14055" priority="2587" operator="lessThan">
      <formula>$C$4</formula>
    </cfRule>
  </conditionalFormatting>
  <conditionalFormatting sqref="R48">
    <cfRule type="cellIs" dxfId="14054" priority="2588" operator="lessThan">
      <formula>$C$4</formula>
    </cfRule>
  </conditionalFormatting>
  <conditionalFormatting sqref="R49">
    <cfRule type="cellIs" dxfId="14053" priority="2589" operator="lessThan">
      <formula>$C$4</formula>
    </cfRule>
  </conditionalFormatting>
  <conditionalFormatting sqref="R50">
    <cfRule type="cellIs" dxfId="14052" priority="2590" operator="lessThan">
      <formula>$C$4</formula>
    </cfRule>
  </conditionalFormatting>
  <conditionalFormatting sqref="R51">
    <cfRule type="cellIs" dxfId="14051" priority="2591" operator="lessThan">
      <formula>$C$4</formula>
    </cfRule>
  </conditionalFormatting>
  <conditionalFormatting sqref="R52">
    <cfRule type="cellIs" dxfId="14050" priority="2592" operator="lessThan">
      <formula>$C$4</formula>
    </cfRule>
  </conditionalFormatting>
  <conditionalFormatting sqref="R53">
    <cfRule type="cellIs" dxfId="14049" priority="2593" operator="lessThan">
      <formula>$C$4</formula>
    </cfRule>
  </conditionalFormatting>
  <conditionalFormatting sqref="R54">
    <cfRule type="cellIs" dxfId="14048" priority="2594" operator="lessThan">
      <formula>$C$4</formula>
    </cfRule>
  </conditionalFormatting>
  <conditionalFormatting sqref="R55">
    <cfRule type="cellIs" dxfId="14047" priority="2595" operator="lessThan">
      <formula>$C$4</formula>
    </cfRule>
  </conditionalFormatting>
  <conditionalFormatting sqref="R56">
    <cfRule type="cellIs" dxfId="14046" priority="2596" operator="lessThan">
      <formula>$C$4</formula>
    </cfRule>
  </conditionalFormatting>
  <conditionalFormatting sqref="R57">
    <cfRule type="cellIs" dxfId="14045" priority="2597" operator="lessThan">
      <formula>$C$4</formula>
    </cfRule>
  </conditionalFormatting>
  <conditionalFormatting sqref="R58">
    <cfRule type="cellIs" dxfId="14044" priority="2598" operator="lessThan">
      <formula>$C$4</formula>
    </cfRule>
  </conditionalFormatting>
  <conditionalFormatting sqref="R59">
    <cfRule type="cellIs" dxfId="14043" priority="2599" operator="lessThan">
      <formula>$C$4</formula>
    </cfRule>
  </conditionalFormatting>
  <conditionalFormatting sqref="R60">
    <cfRule type="cellIs" dxfId="14042" priority="2600" operator="lessThan">
      <formula>$C$4</formula>
    </cfRule>
  </conditionalFormatting>
  <conditionalFormatting sqref="S11">
    <cfRule type="cellIs" dxfId="14041" priority="2601" operator="lessThan">
      <formula>$C$4</formula>
    </cfRule>
  </conditionalFormatting>
  <conditionalFormatting sqref="S12">
    <cfRule type="cellIs" dxfId="14040" priority="2602" operator="lessThan">
      <formula>$C$4</formula>
    </cfRule>
  </conditionalFormatting>
  <conditionalFormatting sqref="S13">
    <cfRule type="cellIs" dxfId="14039" priority="2603" operator="lessThan">
      <formula>$C$4</formula>
    </cfRule>
  </conditionalFormatting>
  <conditionalFormatting sqref="S14">
    <cfRule type="cellIs" dxfId="14038" priority="2604" operator="lessThan">
      <formula>$C$4</formula>
    </cfRule>
  </conditionalFormatting>
  <conditionalFormatting sqref="S15">
    <cfRule type="cellIs" dxfId="14037" priority="2605" operator="lessThan">
      <formula>$C$4</formula>
    </cfRule>
  </conditionalFormatting>
  <conditionalFormatting sqref="S16">
    <cfRule type="cellIs" dxfId="14036" priority="2606" operator="lessThan">
      <formula>$C$4</formula>
    </cfRule>
  </conditionalFormatting>
  <conditionalFormatting sqref="S17">
    <cfRule type="cellIs" dxfId="14035" priority="2607" operator="lessThan">
      <formula>$C$4</formula>
    </cfRule>
  </conditionalFormatting>
  <conditionalFormatting sqref="S18">
    <cfRule type="cellIs" dxfId="14034" priority="2608" operator="lessThan">
      <formula>$C$4</formula>
    </cfRule>
  </conditionalFormatting>
  <conditionalFormatting sqref="S19">
    <cfRule type="cellIs" dxfId="14033" priority="2609" operator="lessThan">
      <formula>$C$4</formula>
    </cfRule>
  </conditionalFormatting>
  <conditionalFormatting sqref="S20">
    <cfRule type="cellIs" dxfId="14032" priority="2610" operator="lessThan">
      <formula>$C$4</formula>
    </cfRule>
  </conditionalFormatting>
  <conditionalFormatting sqref="S21">
    <cfRule type="cellIs" dxfId="14031" priority="2611" operator="lessThan">
      <formula>$C$4</formula>
    </cfRule>
  </conditionalFormatting>
  <conditionalFormatting sqref="S22">
    <cfRule type="cellIs" dxfId="14030" priority="2612" operator="lessThan">
      <formula>$C$4</formula>
    </cfRule>
  </conditionalFormatting>
  <conditionalFormatting sqref="S23">
    <cfRule type="cellIs" dxfId="14029" priority="2613" operator="lessThan">
      <formula>$C$4</formula>
    </cfRule>
  </conditionalFormatting>
  <conditionalFormatting sqref="S24">
    <cfRule type="cellIs" dxfId="14028" priority="2614" operator="lessThan">
      <formula>$C$4</formula>
    </cfRule>
  </conditionalFormatting>
  <conditionalFormatting sqref="S25">
    <cfRule type="cellIs" dxfId="14027" priority="2615" operator="lessThan">
      <formula>$C$4</formula>
    </cfRule>
  </conditionalFormatting>
  <conditionalFormatting sqref="S26">
    <cfRule type="cellIs" dxfId="14026" priority="2616" operator="lessThan">
      <formula>$C$4</formula>
    </cfRule>
  </conditionalFormatting>
  <conditionalFormatting sqref="S27">
    <cfRule type="cellIs" dxfId="14025" priority="2617" operator="lessThan">
      <formula>$C$4</formula>
    </cfRule>
  </conditionalFormatting>
  <conditionalFormatting sqref="S28">
    <cfRule type="cellIs" dxfId="14024" priority="2618" operator="lessThan">
      <formula>$C$4</formula>
    </cfRule>
  </conditionalFormatting>
  <conditionalFormatting sqref="S29">
    <cfRule type="cellIs" dxfId="14023" priority="2619" operator="lessThan">
      <formula>$C$4</formula>
    </cfRule>
  </conditionalFormatting>
  <conditionalFormatting sqref="S30">
    <cfRule type="cellIs" dxfId="14022" priority="2620" operator="lessThan">
      <formula>$C$4</formula>
    </cfRule>
  </conditionalFormatting>
  <conditionalFormatting sqref="S31">
    <cfRule type="cellIs" dxfId="14021" priority="2621" operator="lessThan">
      <formula>$C$4</formula>
    </cfRule>
  </conditionalFormatting>
  <conditionalFormatting sqref="S32">
    <cfRule type="cellIs" dxfId="14020" priority="2622" operator="lessThan">
      <formula>$C$4</formula>
    </cfRule>
  </conditionalFormatting>
  <conditionalFormatting sqref="S33">
    <cfRule type="cellIs" dxfId="14019" priority="2623" operator="lessThan">
      <formula>$C$4</formula>
    </cfRule>
  </conditionalFormatting>
  <conditionalFormatting sqref="S34">
    <cfRule type="cellIs" dxfId="14018" priority="2624" operator="lessThan">
      <formula>$C$4</formula>
    </cfRule>
  </conditionalFormatting>
  <conditionalFormatting sqref="S35">
    <cfRule type="cellIs" dxfId="14017" priority="2625" operator="lessThan">
      <formula>$C$4</formula>
    </cfRule>
  </conditionalFormatting>
  <conditionalFormatting sqref="S36">
    <cfRule type="cellIs" dxfId="14016" priority="2626" operator="lessThan">
      <formula>$C$4</formula>
    </cfRule>
  </conditionalFormatting>
  <conditionalFormatting sqref="S37">
    <cfRule type="cellIs" dxfId="14015" priority="2627" operator="lessThan">
      <formula>$C$4</formula>
    </cfRule>
  </conditionalFormatting>
  <conditionalFormatting sqref="S38">
    <cfRule type="cellIs" dxfId="14014" priority="2628" operator="lessThan">
      <formula>$C$4</formula>
    </cfRule>
  </conditionalFormatting>
  <conditionalFormatting sqref="S39">
    <cfRule type="cellIs" dxfId="14013" priority="2629" operator="lessThan">
      <formula>$C$4</formula>
    </cfRule>
  </conditionalFormatting>
  <conditionalFormatting sqref="S40">
    <cfRule type="cellIs" dxfId="14012" priority="2630" operator="lessThan">
      <formula>$C$4</formula>
    </cfRule>
  </conditionalFormatting>
  <conditionalFormatting sqref="S41">
    <cfRule type="cellIs" dxfId="14011" priority="2631" operator="lessThan">
      <formula>$C$4</formula>
    </cfRule>
  </conditionalFormatting>
  <conditionalFormatting sqref="S42">
    <cfRule type="cellIs" dxfId="14010" priority="2632" operator="lessThan">
      <formula>$C$4</formula>
    </cfRule>
  </conditionalFormatting>
  <conditionalFormatting sqref="S43">
    <cfRule type="cellIs" dxfId="14009" priority="2633" operator="lessThan">
      <formula>$C$4</formula>
    </cfRule>
  </conditionalFormatting>
  <conditionalFormatting sqref="S44">
    <cfRule type="cellIs" dxfId="14008" priority="2634" operator="lessThan">
      <formula>$C$4</formula>
    </cfRule>
  </conditionalFormatting>
  <conditionalFormatting sqref="S45">
    <cfRule type="cellIs" dxfId="14007" priority="2635" operator="lessThan">
      <formula>$C$4</formula>
    </cfRule>
  </conditionalFormatting>
  <conditionalFormatting sqref="S46">
    <cfRule type="cellIs" dxfId="14006" priority="2636" operator="lessThan">
      <formula>$C$4</formula>
    </cfRule>
  </conditionalFormatting>
  <conditionalFormatting sqref="S47">
    <cfRule type="cellIs" dxfId="14005" priority="2637" operator="lessThan">
      <formula>$C$4</formula>
    </cfRule>
  </conditionalFormatting>
  <conditionalFormatting sqref="S48">
    <cfRule type="cellIs" dxfId="14004" priority="2638" operator="lessThan">
      <formula>$C$4</formula>
    </cfRule>
  </conditionalFormatting>
  <conditionalFormatting sqref="S49">
    <cfRule type="cellIs" dxfId="14003" priority="2639" operator="lessThan">
      <formula>$C$4</formula>
    </cfRule>
  </conditionalFormatting>
  <conditionalFormatting sqref="S50">
    <cfRule type="cellIs" dxfId="14002" priority="2640" operator="lessThan">
      <formula>$C$4</formula>
    </cfRule>
  </conditionalFormatting>
  <conditionalFormatting sqref="S51">
    <cfRule type="cellIs" dxfId="14001" priority="2641" operator="lessThan">
      <formula>$C$4</formula>
    </cfRule>
  </conditionalFormatting>
  <conditionalFormatting sqref="S52">
    <cfRule type="cellIs" dxfId="14000" priority="2642" operator="lessThan">
      <formula>$C$4</formula>
    </cfRule>
  </conditionalFormatting>
  <conditionalFormatting sqref="S53">
    <cfRule type="cellIs" dxfId="13999" priority="2643" operator="lessThan">
      <formula>$C$4</formula>
    </cfRule>
  </conditionalFormatting>
  <conditionalFormatting sqref="S54">
    <cfRule type="cellIs" dxfId="13998" priority="2644" operator="lessThan">
      <formula>$C$4</formula>
    </cfRule>
  </conditionalFormatting>
  <conditionalFormatting sqref="S55">
    <cfRule type="cellIs" dxfId="13997" priority="2645" operator="lessThan">
      <formula>$C$4</formula>
    </cfRule>
  </conditionalFormatting>
  <conditionalFormatting sqref="S56">
    <cfRule type="cellIs" dxfId="13996" priority="2646" operator="lessThan">
      <formula>$C$4</formula>
    </cfRule>
  </conditionalFormatting>
  <conditionalFormatting sqref="S57">
    <cfRule type="cellIs" dxfId="13995" priority="2647" operator="lessThan">
      <formula>$C$4</formula>
    </cfRule>
  </conditionalFormatting>
  <conditionalFormatting sqref="S58">
    <cfRule type="cellIs" dxfId="13994" priority="2648" operator="lessThan">
      <formula>$C$4</formula>
    </cfRule>
  </conditionalFormatting>
  <conditionalFormatting sqref="S59">
    <cfRule type="cellIs" dxfId="13993" priority="2649" operator="lessThan">
      <formula>$C$4</formula>
    </cfRule>
  </conditionalFormatting>
  <conditionalFormatting sqref="S60">
    <cfRule type="cellIs" dxfId="13992" priority="2650" operator="lessThan">
      <formula>$C$4</formula>
    </cfRule>
  </conditionalFormatting>
  <conditionalFormatting sqref="U11">
    <cfRule type="cellIs" dxfId="13991" priority="2651" operator="lessThan">
      <formula>$C$4</formula>
    </cfRule>
  </conditionalFormatting>
  <conditionalFormatting sqref="U12">
    <cfRule type="cellIs" dxfId="13990" priority="2652" operator="lessThan">
      <formula>$C$4</formula>
    </cfRule>
  </conditionalFormatting>
  <conditionalFormatting sqref="U13">
    <cfRule type="cellIs" dxfId="13989" priority="2653" operator="lessThan">
      <formula>$C$4</formula>
    </cfRule>
  </conditionalFormatting>
  <conditionalFormatting sqref="U14">
    <cfRule type="cellIs" dxfId="13988" priority="2654" operator="lessThan">
      <formula>$C$4</formula>
    </cfRule>
  </conditionalFormatting>
  <conditionalFormatting sqref="U15">
    <cfRule type="cellIs" dxfId="13987" priority="2655" operator="lessThan">
      <formula>$C$4</formula>
    </cfRule>
  </conditionalFormatting>
  <conditionalFormatting sqref="U16">
    <cfRule type="cellIs" dxfId="13986" priority="2656" operator="lessThan">
      <formula>$C$4</formula>
    </cfRule>
  </conditionalFormatting>
  <conditionalFormatting sqref="U17">
    <cfRule type="cellIs" dxfId="13985" priority="2657" operator="lessThan">
      <formula>$C$4</formula>
    </cfRule>
  </conditionalFormatting>
  <conditionalFormatting sqref="U18">
    <cfRule type="cellIs" dxfId="13984" priority="2658" operator="lessThan">
      <formula>$C$4</formula>
    </cfRule>
  </conditionalFormatting>
  <conditionalFormatting sqref="U19">
    <cfRule type="cellIs" dxfId="13983" priority="2659" operator="lessThan">
      <formula>$C$4</formula>
    </cfRule>
  </conditionalFormatting>
  <conditionalFormatting sqref="U20">
    <cfRule type="cellIs" dxfId="13982" priority="2660" operator="lessThan">
      <formula>$C$4</formula>
    </cfRule>
  </conditionalFormatting>
  <conditionalFormatting sqref="U21">
    <cfRule type="cellIs" dxfId="13981" priority="2661" operator="lessThan">
      <formula>$C$4</formula>
    </cfRule>
  </conditionalFormatting>
  <conditionalFormatting sqref="U22">
    <cfRule type="cellIs" dxfId="13980" priority="2662" operator="lessThan">
      <formula>$C$4</formula>
    </cfRule>
  </conditionalFormatting>
  <conditionalFormatting sqref="U23">
    <cfRule type="cellIs" dxfId="13979" priority="2663" operator="lessThan">
      <formula>$C$4</formula>
    </cfRule>
  </conditionalFormatting>
  <conditionalFormatting sqref="U24">
    <cfRule type="cellIs" dxfId="13978" priority="2664" operator="lessThan">
      <formula>$C$4</formula>
    </cfRule>
  </conditionalFormatting>
  <conditionalFormatting sqref="U25">
    <cfRule type="cellIs" dxfId="13977" priority="2665" operator="lessThan">
      <formula>$C$4</formula>
    </cfRule>
  </conditionalFormatting>
  <conditionalFormatting sqref="U26">
    <cfRule type="cellIs" dxfId="13976" priority="2666" operator="lessThan">
      <formula>$C$4</formula>
    </cfRule>
  </conditionalFormatting>
  <conditionalFormatting sqref="U27">
    <cfRule type="cellIs" dxfId="13975" priority="2667" operator="lessThan">
      <formula>$C$4</formula>
    </cfRule>
  </conditionalFormatting>
  <conditionalFormatting sqref="U28">
    <cfRule type="cellIs" dxfId="13974" priority="2668" operator="lessThan">
      <formula>$C$4</formula>
    </cfRule>
  </conditionalFormatting>
  <conditionalFormatting sqref="U29">
    <cfRule type="cellIs" dxfId="13973" priority="2669" operator="lessThan">
      <formula>$C$4</formula>
    </cfRule>
  </conditionalFormatting>
  <conditionalFormatting sqref="U30">
    <cfRule type="cellIs" dxfId="13972" priority="2670" operator="lessThan">
      <formula>$C$4</formula>
    </cfRule>
  </conditionalFormatting>
  <conditionalFormatting sqref="U31">
    <cfRule type="cellIs" dxfId="13971" priority="2671" operator="lessThan">
      <formula>$C$4</formula>
    </cfRule>
  </conditionalFormatting>
  <conditionalFormatting sqref="U32">
    <cfRule type="cellIs" dxfId="13970" priority="2672" operator="lessThan">
      <formula>$C$4</formula>
    </cfRule>
  </conditionalFormatting>
  <conditionalFormatting sqref="U33">
    <cfRule type="cellIs" dxfId="13969" priority="2673" operator="lessThan">
      <formula>$C$4</formula>
    </cfRule>
  </conditionalFormatting>
  <conditionalFormatting sqref="U34">
    <cfRule type="cellIs" dxfId="13968" priority="2674" operator="lessThan">
      <formula>$C$4</formula>
    </cfRule>
  </conditionalFormatting>
  <conditionalFormatting sqref="U35">
    <cfRule type="cellIs" dxfId="13967" priority="2675" operator="lessThan">
      <formula>$C$4</formula>
    </cfRule>
  </conditionalFormatting>
  <conditionalFormatting sqref="U36">
    <cfRule type="cellIs" dxfId="13966" priority="2676" operator="lessThan">
      <formula>$C$4</formula>
    </cfRule>
  </conditionalFormatting>
  <conditionalFormatting sqref="U37">
    <cfRule type="cellIs" dxfId="13965" priority="2677" operator="lessThan">
      <formula>$C$4</formula>
    </cfRule>
  </conditionalFormatting>
  <conditionalFormatting sqref="U38">
    <cfRule type="cellIs" dxfId="13964" priority="2678" operator="lessThan">
      <formula>$C$4</formula>
    </cfRule>
  </conditionalFormatting>
  <conditionalFormatting sqref="U39">
    <cfRule type="cellIs" dxfId="13963" priority="2679" operator="lessThan">
      <formula>$C$4</formula>
    </cfRule>
  </conditionalFormatting>
  <conditionalFormatting sqref="U40">
    <cfRule type="cellIs" dxfId="13962" priority="2680" operator="lessThan">
      <formula>$C$4</formula>
    </cfRule>
  </conditionalFormatting>
  <conditionalFormatting sqref="U41">
    <cfRule type="cellIs" dxfId="13961" priority="2681" operator="lessThan">
      <formula>$C$4</formula>
    </cfRule>
  </conditionalFormatting>
  <conditionalFormatting sqref="U42">
    <cfRule type="cellIs" dxfId="13960" priority="2682" operator="lessThan">
      <formula>$C$4</formula>
    </cfRule>
  </conditionalFormatting>
  <conditionalFormatting sqref="U43">
    <cfRule type="cellIs" dxfId="13959" priority="2683" operator="lessThan">
      <formula>$C$4</formula>
    </cfRule>
  </conditionalFormatting>
  <conditionalFormatting sqref="U44">
    <cfRule type="cellIs" dxfId="13958" priority="2684" operator="lessThan">
      <formula>$C$4</formula>
    </cfRule>
  </conditionalFormatting>
  <conditionalFormatting sqref="U45">
    <cfRule type="cellIs" dxfId="13957" priority="2685" operator="lessThan">
      <formula>$C$4</formula>
    </cfRule>
  </conditionalFormatting>
  <conditionalFormatting sqref="U46">
    <cfRule type="cellIs" dxfId="13956" priority="2686" operator="lessThan">
      <formula>$C$4</formula>
    </cfRule>
  </conditionalFormatting>
  <conditionalFormatting sqref="U47">
    <cfRule type="cellIs" dxfId="13955" priority="2687" operator="lessThan">
      <formula>$C$4</formula>
    </cfRule>
  </conditionalFormatting>
  <conditionalFormatting sqref="U48">
    <cfRule type="cellIs" dxfId="13954" priority="2688" operator="lessThan">
      <formula>$C$4</formula>
    </cfRule>
  </conditionalFormatting>
  <conditionalFormatting sqref="U49">
    <cfRule type="cellIs" dxfId="13953" priority="2689" operator="lessThan">
      <formula>$C$4</formula>
    </cfRule>
  </conditionalFormatting>
  <conditionalFormatting sqref="U50">
    <cfRule type="cellIs" dxfId="13952" priority="2690" operator="lessThan">
      <formula>$C$4</formula>
    </cfRule>
  </conditionalFormatting>
  <conditionalFormatting sqref="U51">
    <cfRule type="cellIs" dxfId="13951" priority="2691" operator="lessThan">
      <formula>$C$4</formula>
    </cfRule>
  </conditionalFormatting>
  <conditionalFormatting sqref="U52">
    <cfRule type="cellIs" dxfId="13950" priority="2692" operator="lessThan">
      <formula>$C$4</formula>
    </cfRule>
  </conditionalFormatting>
  <conditionalFormatting sqref="U53">
    <cfRule type="cellIs" dxfId="13949" priority="2693" operator="lessThan">
      <formula>$C$4</formula>
    </cfRule>
  </conditionalFormatting>
  <conditionalFormatting sqref="U54">
    <cfRule type="cellIs" dxfId="13948" priority="2694" operator="lessThan">
      <formula>$C$4</formula>
    </cfRule>
  </conditionalFormatting>
  <conditionalFormatting sqref="U55">
    <cfRule type="cellIs" dxfId="13947" priority="2695" operator="lessThan">
      <formula>$C$4</formula>
    </cfRule>
  </conditionalFormatting>
  <conditionalFormatting sqref="U56">
    <cfRule type="cellIs" dxfId="13946" priority="2696" operator="lessThan">
      <formula>$C$4</formula>
    </cfRule>
  </conditionalFormatting>
  <conditionalFormatting sqref="U57">
    <cfRule type="cellIs" dxfId="13945" priority="2697" operator="lessThan">
      <formula>$C$4</formula>
    </cfRule>
  </conditionalFormatting>
  <conditionalFormatting sqref="U58">
    <cfRule type="cellIs" dxfId="13944" priority="2698" operator="lessThan">
      <formula>$C$4</formula>
    </cfRule>
  </conditionalFormatting>
  <conditionalFormatting sqref="U59">
    <cfRule type="cellIs" dxfId="13943" priority="2699" operator="lessThan">
      <formula>$C$4</formula>
    </cfRule>
  </conditionalFormatting>
  <conditionalFormatting sqref="U60">
    <cfRule type="cellIs" dxfId="13942" priority="2700" operator="lessThan">
      <formula>$C$4</formula>
    </cfRule>
  </conditionalFormatting>
  <conditionalFormatting sqref="V11">
    <cfRule type="cellIs" dxfId="13941" priority="2701" operator="lessThan">
      <formula>$C$4</formula>
    </cfRule>
  </conditionalFormatting>
  <conditionalFormatting sqref="V12">
    <cfRule type="cellIs" dxfId="13940" priority="2702" operator="lessThan">
      <formula>$C$4</formula>
    </cfRule>
  </conditionalFormatting>
  <conditionalFormatting sqref="V13">
    <cfRule type="cellIs" dxfId="13939" priority="2703" operator="lessThan">
      <formula>$C$4</formula>
    </cfRule>
  </conditionalFormatting>
  <conditionalFormatting sqref="V14">
    <cfRule type="cellIs" dxfId="13938" priority="2704" operator="lessThan">
      <formula>$C$4</formula>
    </cfRule>
  </conditionalFormatting>
  <conditionalFormatting sqref="V15">
    <cfRule type="cellIs" dxfId="13937" priority="2705" operator="lessThan">
      <formula>$C$4</formula>
    </cfRule>
  </conditionalFormatting>
  <conditionalFormatting sqref="V16">
    <cfRule type="cellIs" dxfId="13936" priority="2706" operator="lessThan">
      <formula>$C$4</formula>
    </cfRule>
  </conditionalFormatting>
  <conditionalFormatting sqref="V17">
    <cfRule type="cellIs" dxfId="13935" priority="2707" operator="lessThan">
      <formula>$C$4</formula>
    </cfRule>
  </conditionalFormatting>
  <conditionalFormatting sqref="V18">
    <cfRule type="cellIs" dxfId="13934" priority="2708" operator="lessThan">
      <formula>$C$4</formula>
    </cfRule>
  </conditionalFormatting>
  <conditionalFormatting sqref="V19">
    <cfRule type="cellIs" dxfId="13933" priority="2709" operator="lessThan">
      <formula>$C$4</formula>
    </cfRule>
  </conditionalFormatting>
  <conditionalFormatting sqref="V20">
    <cfRule type="cellIs" dxfId="13932" priority="2710" operator="lessThan">
      <formula>$C$4</formula>
    </cfRule>
  </conditionalFormatting>
  <conditionalFormatting sqref="V21">
    <cfRule type="cellIs" dxfId="13931" priority="2711" operator="lessThan">
      <formula>$C$4</formula>
    </cfRule>
  </conditionalFormatting>
  <conditionalFormatting sqref="V22">
    <cfRule type="cellIs" dxfId="13930" priority="2712" operator="lessThan">
      <formula>$C$4</formula>
    </cfRule>
  </conditionalFormatting>
  <conditionalFormatting sqref="V23">
    <cfRule type="cellIs" dxfId="13929" priority="2713" operator="lessThan">
      <formula>$C$4</formula>
    </cfRule>
  </conditionalFormatting>
  <conditionalFormatting sqref="V24">
    <cfRule type="cellIs" dxfId="13928" priority="2714" operator="lessThan">
      <formula>$C$4</formula>
    </cfRule>
  </conditionalFormatting>
  <conditionalFormatting sqref="V25">
    <cfRule type="cellIs" dxfId="13927" priority="2715" operator="lessThan">
      <formula>$C$4</formula>
    </cfRule>
  </conditionalFormatting>
  <conditionalFormatting sqref="V26">
    <cfRule type="cellIs" dxfId="13926" priority="2716" operator="lessThan">
      <formula>$C$4</formula>
    </cfRule>
  </conditionalFormatting>
  <conditionalFormatting sqref="V27">
    <cfRule type="cellIs" dxfId="13925" priority="2717" operator="lessThan">
      <formula>$C$4</formula>
    </cfRule>
  </conditionalFormatting>
  <conditionalFormatting sqref="V28">
    <cfRule type="cellIs" dxfId="13924" priority="2718" operator="lessThan">
      <formula>$C$4</formula>
    </cfRule>
  </conditionalFormatting>
  <conditionalFormatting sqref="V29">
    <cfRule type="cellIs" dxfId="13923" priority="2719" operator="lessThan">
      <formula>$C$4</formula>
    </cfRule>
  </conditionalFormatting>
  <conditionalFormatting sqref="V30">
    <cfRule type="cellIs" dxfId="13922" priority="2720" operator="lessThan">
      <formula>$C$4</formula>
    </cfRule>
  </conditionalFormatting>
  <conditionalFormatting sqref="V31">
    <cfRule type="cellIs" dxfId="13921" priority="2721" operator="lessThan">
      <formula>$C$4</formula>
    </cfRule>
  </conditionalFormatting>
  <conditionalFormatting sqref="V32">
    <cfRule type="cellIs" dxfId="13920" priority="2722" operator="lessThan">
      <formula>$C$4</formula>
    </cfRule>
  </conditionalFormatting>
  <conditionalFormatting sqref="V33">
    <cfRule type="cellIs" dxfId="13919" priority="2723" operator="lessThan">
      <formula>$C$4</formula>
    </cfRule>
  </conditionalFormatting>
  <conditionalFormatting sqref="V34">
    <cfRule type="cellIs" dxfId="13918" priority="2724" operator="lessThan">
      <formula>$C$4</formula>
    </cfRule>
  </conditionalFormatting>
  <conditionalFormatting sqref="V35">
    <cfRule type="cellIs" dxfId="13917" priority="2725" operator="lessThan">
      <formula>$C$4</formula>
    </cfRule>
  </conditionalFormatting>
  <conditionalFormatting sqref="V36">
    <cfRule type="cellIs" dxfId="13916" priority="2726" operator="lessThan">
      <formula>$C$4</formula>
    </cfRule>
  </conditionalFormatting>
  <conditionalFormatting sqref="V37">
    <cfRule type="cellIs" dxfId="13915" priority="2727" operator="lessThan">
      <formula>$C$4</formula>
    </cfRule>
  </conditionalFormatting>
  <conditionalFormatting sqref="V38">
    <cfRule type="cellIs" dxfId="13914" priority="2728" operator="lessThan">
      <formula>$C$4</formula>
    </cfRule>
  </conditionalFormatting>
  <conditionalFormatting sqref="V39">
    <cfRule type="cellIs" dxfId="13913" priority="2729" operator="lessThan">
      <formula>$C$4</formula>
    </cfRule>
  </conditionalFormatting>
  <conditionalFormatting sqref="V40">
    <cfRule type="cellIs" dxfId="13912" priority="2730" operator="lessThan">
      <formula>$C$4</formula>
    </cfRule>
  </conditionalFormatting>
  <conditionalFormatting sqref="V41">
    <cfRule type="cellIs" dxfId="13911" priority="2731" operator="lessThan">
      <formula>$C$4</formula>
    </cfRule>
  </conditionalFormatting>
  <conditionalFormatting sqref="V42">
    <cfRule type="cellIs" dxfId="13910" priority="2732" operator="lessThan">
      <formula>$C$4</formula>
    </cfRule>
  </conditionalFormatting>
  <conditionalFormatting sqref="V43">
    <cfRule type="cellIs" dxfId="13909" priority="2733" operator="lessThan">
      <formula>$C$4</formula>
    </cfRule>
  </conditionalFormatting>
  <conditionalFormatting sqref="V44">
    <cfRule type="cellIs" dxfId="13908" priority="2734" operator="lessThan">
      <formula>$C$4</formula>
    </cfRule>
  </conditionalFormatting>
  <conditionalFormatting sqref="V45">
    <cfRule type="cellIs" dxfId="13907" priority="2735" operator="lessThan">
      <formula>$C$4</formula>
    </cfRule>
  </conditionalFormatting>
  <conditionalFormatting sqref="V46">
    <cfRule type="cellIs" dxfId="13906" priority="2736" operator="lessThan">
      <formula>$C$4</formula>
    </cfRule>
  </conditionalFormatting>
  <conditionalFormatting sqref="V47">
    <cfRule type="cellIs" dxfId="13905" priority="2737" operator="lessThan">
      <formula>$C$4</formula>
    </cfRule>
  </conditionalFormatting>
  <conditionalFormatting sqref="V48">
    <cfRule type="cellIs" dxfId="13904" priority="2738" operator="lessThan">
      <formula>$C$4</formula>
    </cfRule>
  </conditionalFormatting>
  <conditionalFormatting sqref="V49">
    <cfRule type="cellIs" dxfId="13903" priority="2739" operator="lessThan">
      <formula>$C$4</formula>
    </cfRule>
  </conditionalFormatting>
  <conditionalFormatting sqref="V50">
    <cfRule type="cellIs" dxfId="13902" priority="2740" operator="lessThan">
      <formula>$C$4</formula>
    </cfRule>
  </conditionalFormatting>
  <conditionalFormatting sqref="V51">
    <cfRule type="cellIs" dxfId="13901" priority="2741" operator="lessThan">
      <formula>$C$4</formula>
    </cfRule>
  </conditionalFormatting>
  <conditionalFormatting sqref="V52">
    <cfRule type="cellIs" dxfId="13900" priority="2742" operator="lessThan">
      <formula>$C$4</formula>
    </cfRule>
  </conditionalFormatting>
  <conditionalFormatting sqref="V53">
    <cfRule type="cellIs" dxfId="13899" priority="2743" operator="lessThan">
      <formula>$C$4</formula>
    </cfRule>
  </conditionalFormatting>
  <conditionalFormatting sqref="V54">
    <cfRule type="cellIs" dxfId="13898" priority="2744" operator="lessThan">
      <formula>$C$4</formula>
    </cfRule>
  </conditionalFormatting>
  <conditionalFormatting sqref="V55">
    <cfRule type="cellIs" dxfId="13897" priority="2745" operator="lessThan">
      <formula>$C$4</formula>
    </cfRule>
  </conditionalFormatting>
  <conditionalFormatting sqref="V56">
    <cfRule type="cellIs" dxfId="13896" priority="2746" operator="lessThan">
      <formula>$C$4</formula>
    </cfRule>
  </conditionalFormatting>
  <conditionalFormatting sqref="V57">
    <cfRule type="cellIs" dxfId="13895" priority="2747" operator="lessThan">
      <formula>$C$4</formula>
    </cfRule>
  </conditionalFormatting>
  <conditionalFormatting sqref="V58">
    <cfRule type="cellIs" dxfId="13894" priority="2748" operator="lessThan">
      <formula>$C$4</formula>
    </cfRule>
  </conditionalFormatting>
  <conditionalFormatting sqref="V59">
    <cfRule type="cellIs" dxfId="13893" priority="2749" operator="lessThan">
      <formula>$C$4</formula>
    </cfRule>
  </conditionalFormatting>
  <conditionalFormatting sqref="V60">
    <cfRule type="cellIs" dxfId="13892" priority="2750" operator="lessThan">
      <formula>$C$4</formula>
    </cfRule>
  </conditionalFormatting>
  <conditionalFormatting sqref="CR11">
    <cfRule type="cellIs" dxfId="13891" priority="2751" operator="lessThan">
      <formula>$C$4</formula>
    </cfRule>
  </conditionalFormatting>
  <conditionalFormatting sqref="CR11">
    <cfRule type="cellIs" dxfId="13890" priority="2752" operator="lessThan">
      <formula>$C$4</formula>
    </cfRule>
  </conditionalFormatting>
  <conditionalFormatting sqref="CR12">
    <cfRule type="cellIs" dxfId="13889" priority="2753" operator="lessThan">
      <formula>$C$4</formula>
    </cfRule>
  </conditionalFormatting>
  <conditionalFormatting sqref="CR12">
    <cfRule type="cellIs" dxfId="13888" priority="2754" operator="lessThan">
      <formula>$C$4</formula>
    </cfRule>
  </conditionalFormatting>
  <conditionalFormatting sqref="CR13">
    <cfRule type="cellIs" dxfId="13887" priority="2755" operator="lessThan">
      <formula>$C$4</formula>
    </cfRule>
  </conditionalFormatting>
  <conditionalFormatting sqref="CR13">
    <cfRule type="cellIs" dxfId="13886" priority="2756" operator="lessThan">
      <formula>$C$4</formula>
    </cfRule>
  </conditionalFormatting>
  <conditionalFormatting sqref="CR14">
    <cfRule type="cellIs" dxfId="13885" priority="2757" operator="lessThan">
      <formula>$C$4</formula>
    </cfRule>
  </conditionalFormatting>
  <conditionalFormatting sqref="CR14">
    <cfRule type="cellIs" dxfId="13884" priority="2758" operator="lessThan">
      <formula>$C$4</formula>
    </cfRule>
  </conditionalFormatting>
  <conditionalFormatting sqref="CR15">
    <cfRule type="cellIs" dxfId="13883" priority="2759" operator="lessThan">
      <formula>$C$4</formula>
    </cfRule>
  </conditionalFormatting>
  <conditionalFormatting sqref="CR15">
    <cfRule type="cellIs" dxfId="13882" priority="2760" operator="lessThan">
      <formula>$C$4</formula>
    </cfRule>
  </conditionalFormatting>
  <conditionalFormatting sqref="CR16">
    <cfRule type="cellIs" dxfId="13881" priority="2761" operator="lessThan">
      <formula>$C$4</formula>
    </cfRule>
  </conditionalFormatting>
  <conditionalFormatting sqref="CR16">
    <cfRule type="cellIs" dxfId="13880" priority="2762" operator="lessThan">
      <formula>$C$4</formula>
    </cfRule>
  </conditionalFormatting>
  <conditionalFormatting sqref="CR17">
    <cfRule type="cellIs" dxfId="13879" priority="2763" operator="lessThan">
      <formula>$C$4</formula>
    </cfRule>
  </conditionalFormatting>
  <conditionalFormatting sqref="CR17">
    <cfRule type="cellIs" dxfId="13878" priority="2764" operator="lessThan">
      <formula>$C$4</formula>
    </cfRule>
  </conditionalFormatting>
  <conditionalFormatting sqref="CR18">
    <cfRule type="cellIs" dxfId="13877" priority="2765" operator="lessThan">
      <formula>$C$4</formula>
    </cfRule>
  </conditionalFormatting>
  <conditionalFormatting sqref="CR18">
    <cfRule type="cellIs" dxfId="13876" priority="2766" operator="lessThan">
      <formula>$C$4</formula>
    </cfRule>
  </conditionalFormatting>
  <conditionalFormatting sqref="CR19">
    <cfRule type="cellIs" dxfId="13875" priority="2767" operator="lessThan">
      <formula>$C$4</formula>
    </cfRule>
  </conditionalFormatting>
  <conditionalFormatting sqref="CR19">
    <cfRule type="cellIs" dxfId="13874" priority="2768" operator="lessThan">
      <formula>$C$4</formula>
    </cfRule>
  </conditionalFormatting>
  <conditionalFormatting sqref="CR20">
    <cfRule type="cellIs" dxfId="13873" priority="2769" operator="lessThan">
      <formula>$C$4</formula>
    </cfRule>
  </conditionalFormatting>
  <conditionalFormatting sqref="CR20">
    <cfRule type="cellIs" dxfId="13872" priority="2770" operator="lessThan">
      <formula>$C$4</formula>
    </cfRule>
  </conditionalFormatting>
  <conditionalFormatting sqref="CR21">
    <cfRule type="cellIs" dxfId="13871" priority="2771" operator="lessThan">
      <formula>$C$4</formula>
    </cfRule>
  </conditionalFormatting>
  <conditionalFormatting sqref="CR21">
    <cfRule type="cellIs" dxfId="13870" priority="2772" operator="lessThan">
      <formula>$C$4</formula>
    </cfRule>
  </conditionalFormatting>
  <conditionalFormatting sqref="CR22">
    <cfRule type="cellIs" dxfId="13869" priority="2773" operator="lessThan">
      <formula>$C$4</formula>
    </cfRule>
  </conditionalFormatting>
  <conditionalFormatting sqref="CR22">
    <cfRule type="cellIs" dxfId="13868" priority="2774" operator="lessThan">
      <formula>$C$4</formula>
    </cfRule>
  </conditionalFormatting>
  <conditionalFormatting sqref="CR23">
    <cfRule type="cellIs" dxfId="13867" priority="2775" operator="lessThan">
      <formula>$C$4</formula>
    </cfRule>
  </conditionalFormatting>
  <conditionalFormatting sqref="CR23">
    <cfRule type="cellIs" dxfId="13866" priority="2776" operator="lessThan">
      <formula>$C$4</formula>
    </cfRule>
  </conditionalFormatting>
  <conditionalFormatting sqref="CR24">
    <cfRule type="cellIs" dxfId="13865" priority="2777" operator="lessThan">
      <formula>$C$4</formula>
    </cfRule>
  </conditionalFormatting>
  <conditionalFormatting sqref="CR24">
    <cfRule type="cellIs" dxfId="13864" priority="2778" operator="lessThan">
      <formula>$C$4</formula>
    </cfRule>
  </conditionalFormatting>
  <conditionalFormatting sqref="CR25">
    <cfRule type="cellIs" dxfId="13863" priority="2779" operator="lessThan">
      <formula>$C$4</formula>
    </cfRule>
  </conditionalFormatting>
  <conditionalFormatting sqref="CR25">
    <cfRule type="cellIs" dxfId="13862" priority="2780" operator="lessThan">
      <formula>$C$4</formula>
    </cfRule>
  </conditionalFormatting>
  <conditionalFormatting sqref="CR26">
    <cfRule type="cellIs" dxfId="13861" priority="2781" operator="lessThan">
      <formula>$C$4</formula>
    </cfRule>
  </conditionalFormatting>
  <conditionalFormatting sqref="CR26">
    <cfRule type="cellIs" dxfId="13860" priority="2782" operator="lessThan">
      <formula>$C$4</formula>
    </cfRule>
  </conditionalFormatting>
  <conditionalFormatting sqref="CR27">
    <cfRule type="cellIs" dxfId="13859" priority="2783" operator="lessThan">
      <formula>$C$4</formula>
    </cfRule>
  </conditionalFormatting>
  <conditionalFormatting sqref="CR27">
    <cfRule type="cellIs" dxfId="13858" priority="2784" operator="lessThan">
      <formula>$C$4</formula>
    </cfRule>
  </conditionalFormatting>
  <conditionalFormatting sqref="CR28">
    <cfRule type="cellIs" dxfId="13857" priority="2785" operator="lessThan">
      <formula>$C$4</formula>
    </cfRule>
  </conditionalFormatting>
  <conditionalFormatting sqref="CR28">
    <cfRule type="cellIs" dxfId="13856" priority="2786" operator="lessThan">
      <formula>$C$4</formula>
    </cfRule>
  </conditionalFormatting>
  <conditionalFormatting sqref="CR29">
    <cfRule type="cellIs" dxfId="13855" priority="2787" operator="lessThan">
      <formula>$C$4</formula>
    </cfRule>
  </conditionalFormatting>
  <conditionalFormatting sqref="CR29">
    <cfRule type="cellIs" dxfId="13854" priority="2788" operator="lessThan">
      <formula>$C$4</formula>
    </cfRule>
  </conditionalFormatting>
  <conditionalFormatting sqref="CR30">
    <cfRule type="cellIs" dxfId="13853" priority="2789" operator="lessThan">
      <formula>$C$4</formula>
    </cfRule>
  </conditionalFormatting>
  <conditionalFormatting sqref="CR30">
    <cfRule type="cellIs" dxfId="13852" priority="2790" operator="lessThan">
      <formula>$C$4</formula>
    </cfRule>
  </conditionalFormatting>
  <conditionalFormatting sqref="CR31">
    <cfRule type="cellIs" dxfId="13851" priority="2791" operator="lessThan">
      <formula>$C$4</formula>
    </cfRule>
  </conditionalFormatting>
  <conditionalFormatting sqref="CR31">
    <cfRule type="cellIs" dxfId="13850" priority="2792" operator="lessThan">
      <formula>$C$4</formula>
    </cfRule>
  </conditionalFormatting>
  <conditionalFormatting sqref="CR32">
    <cfRule type="cellIs" dxfId="13849" priority="2793" operator="lessThan">
      <formula>$C$4</formula>
    </cfRule>
  </conditionalFormatting>
  <conditionalFormatting sqref="CR32">
    <cfRule type="cellIs" dxfId="13848" priority="2794" operator="lessThan">
      <formula>$C$4</formula>
    </cfRule>
  </conditionalFormatting>
  <conditionalFormatting sqref="CR33">
    <cfRule type="cellIs" dxfId="13847" priority="2795" operator="lessThan">
      <formula>$C$4</formula>
    </cfRule>
  </conditionalFormatting>
  <conditionalFormatting sqref="CR33">
    <cfRule type="cellIs" dxfId="13846" priority="2796" operator="lessThan">
      <formula>$C$4</formula>
    </cfRule>
  </conditionalFormatting>
  <conditionalFormatting sqref="CR34">
    <cfRule type="cellIs" dxfId="13845" priority="2797" operator="lessThan">
      <formula>$C$4</formula>
    </cfRule>
  </conditionalFormatting>
  <conditionalFormatting sqref="CR34">
    <cfRule type="cellIs" dxfId="13844" priority="2798" operator="lessThan">
      <formula>$C$4</formula>
    </cfRule>
  </conditionalFormatting>
  <conditionalFormatting sqref="CR35">
    <cfRule type="cellIs" dxfId="13843" priority="2799" operator="lessThan">
      <formula>$C$4</formula>
    </cfRule>
  </conditionalFormatting>
  <conditionalFormatting sqref="CR35">
    <cfRule type="cellIs" dxfId="13842" priority="2800" operator="lessThan">
      <formula>$C$4</formula>
    </cfRule>
  </conditionalFormatting>
  <conditionalFormatting sqref="CR36">
    <cfRule type="cellIs" dxfId="13841" priority="2801" operator="lessThan">
      <formula>$C$4</formula>
    </cfRule>
  </conditionalFormatting>
  <conditionalFormatting sqref="CR36">
    <cfRule type="cellIs" dxfId="13840" priority="2802" operator="lessThan">
      <formula>$C$4</formula>
    </cfRule>
  </conditionalFormatting>
  <conditionalFormatting sqref="CR37">
    <cfRule type="cellIs" dxfId="13839" priority="2803" operator="lessThan">
      <formula>$C$4</formula>
    </cfRule>
  </conditionalFormatting>
  <conditionalFormatting sqref="CR37">
    <cfRule type="cellIs" dxfId="13838" priority="2804" operator="lessThan">
      <formula>$C$4</formula>
    </cfRule>
  </conditionalFormatting>
  <conditionalFormatting sqref="CR38">
    <cfRule type="cellIs" dxfId="13837" priority="2805" operator="lessThan">
      <formula>$C$4</formula>
    </cfRule>
  </conditionalFormatting>
  <conditionalFormatting sqref="CR38">
    <cfRule type="cellIs" dxfId="13836" priority="2806" operator="lessThan">
      <formula>$C$4</formula>
    </cfRule>
  </conditionalFormatting>
  <conditionalFormatting sqref="CR39">
    <cfRule type="cellIs" dxfId="13835" priority="2807" operator="lessThan">
      <formula>$C$4</formula>
    </cfRule>
  </conditionalFormatting>
  <conditionalFormatting sqref="CR39">
    <cfRule type="cellIs" dxfId="13834" priority="2808" operator="lessThan">
      <formula>$C$4</formula>
    </cfRule>
  </conditionalFormatting>
  <conditionalFormatting sqref="CR40">
    <cfRule type="cellIs" dxfId="13833" priority="2809" operator="lessThan">
      <formula>$C$4</formula>
    </cfRule>
  </conditionalFormatting>
  <conditionalFormatting sqref="CR40">
    <cfRule type="cellIs" dxfId="13832" priority="2810" operator="lessThan">
      <formula>$C$4</formula>
    </cfRule>
  </conditionalFormatting>
  <conditionalFormatting sqref="CR41">
    <cfRule type="cellIs" dxfId="13831" priority="2811" operator="lessThan">
      <formula>$C$4</formula>
    </cfRule>
  </conditionalFormatting>
  <conditionalFormatting sqref="CR41">
    <cfRule type="cellIs" dxfId="13830" priority="2812" operator="lessThan">
      <formula>$C$4</formula>
    </cfRule>
  </conditionalFormatting>
  <conditionalFormatting sqref="CR42">
    <cfRule type="cellIs" dxfId="13829" priority="2813" operator="lessThan">
      <formula>$C$4</formula>
    </cfRule>
  </conditionalFormatting>
  <conditionalFormatting sqref="CR42">
    <cfRule type="cellIs" dxfId="13828" priority="2814" operator="lessThan">
      <formula>$C$4</formula>
    </cfRule>
  </conditionalFormatting>
  <conditionalFormatting sqref="CR43">
    <cfRule type="cellIs" dxfId="13827" priority="2815" operator="lessThan">
      <formula>$C$4</formula>
    </cfRule>
  </conditionalFormatting>
  <conditionalFormatting sqref="CR43">
    <cfRule type="cellIs" dxfId="13826" priority="2816" operator="lessThan">
      <formula>$C$4</formula>
    </cfRule>
  </conditionalFormatting>
  <conditionalFormatting sqref="CR44">
    <cfRule type="cellIs" dxfId="13825" priority="2817" operator="lessThan">
      <formula>$C$4</formula>
    </cfRule>
  </conditionalFormatting>
  <conditionalFormatting sqref="CR44">
    <cfRule type="cellIs" dxfId="13824" priority="2818" operator="lessThan">
      <formula>$C$4</formula>
    </cfRule>
  </conditionalFormatting>
  <conditionalFormatting sqref="CR45">
    <cfRule type="cellIs" dxfId="13823" priority="2819" operator="lessThan">
      <formula>$C$4</formula>
    </cfRule>
  </conditionalFormatting>
  <conditionalFormatting sqref="CR45">
    <cfRule type="cellIs" dxfId="13822" priority="2820" operator="lessThan">
      <formula>$C$4</formula>
    </cfRule>
  </conditionalFormatting>
  <conditionalFormatting sqref="CR46">
    <cfRule type="cellIs" dxfId="13821" priority="2821" operator="lessThan">
      <formula>$C$4</formula>
    </cfRule>
  </conditionalFormatting>
  <conditionalFormatting sqref="CR46">
    <cfRule type="cellIs" dxfId="13820" priority="2822" operator="lessThan">
      <formula>$C$4</formula>
    </cfRule>
  </conditionalFormatting>
  <conditionalFormatting sqref="CR47">
    <cfRule type="cellIs" dxfId="13819" priority="2823" operator="lessThan">
      <formula>$C$4</formula>
    </cfRule>
  </conditionalFormatting>
  <conditionalFormatting sqref="CR47">
    <cfRule type="cellIs" dxfId="13818" priority="2824" operator="lessThan">
      <formula>$C$4</formula>
    </cfRule>
  </conditionalFormatting>
  <conditionalFormatting sqref="CR48">
    <cfRule type="cellIs" dxfId="13817" priority="2825" operator="lessThan">
      <formula>$C$4</formula>
    </cfRule>
  </conditionalFormatting>
  <conditionalFormatting sqref="CR48">
    <cfRule type="cellIs" dxfId="13816" priority="2826" operator="lessThan">
      <formula>$C$4</formula>
    </cfRule>
  </conditionalFormatting>
  <conditionalFormatting sqref="CR49">
    <cfRule type="cellIs" dxfId="13815" priority="2827" operator="lessThan">
      <formula>$C$4</formula>
    </cfRule>
  </conditionalFormatting>
  <conditionalFormatting sqref="CR49">
    <cfRule type="cellIs" dxfId="13814" priority="2828" operator="lessThan">
      <formula>$C$4</formula>
    </cfRule>
  </conditionalFormatting>
  <conditionalFormatting sqref="CR50">
    <cfRule type="cellIs" dxfId="13813" priority="2829" operator="lessThan">
      <formula>$C$4</formula>
    </cfRule>
  </conditionalFormatting>
  <conditionalFormatting sqref="CR50">
    <cfRule type="cellIs" dxfId="13812" priority="2830" operator="lessThan">
      <formula>$C$4</formula>
    </cfRule>
  </conditionalFormatting>
  <conditionalFormatting sqref="CR51">
    <cfRule type="cellIs" dxfId="13811" priority="2831" operator="lessThan">
      <formula>$C$4</formula>
    </cfRule>
  </conditionalFormatting>
  <conditionalFormatting sqref="CR51">
    <cfRule type="cellIs" dxfId="13810" priority="2832" operator="lessThan">
      <formula>$C$4</formula>
    </cfRule>
  </conditionalFormatting>
  <conditionalFormatting sqref="CR52">
    <cfRule type="cellIs" dxfId="13809" priority="2833" operator="lessThan">
      <formula>$C$4</formula>
    </cfRule>
  </conditionalFormatting>
  <conditionalFormatting sqref="CR52">
    <cfRule type="cellIs" dxfId="13808" priority="2834" operator="lessThan">
      <formula>$C$4</formula>
    </cfRule>
  </conditionalFormatting>
  <conditionalFormatting sqref="CR53">
    <cfRule type="cellIs" dxfId="13807" priority="2835" operator="lessThan">
      <formula>$C$4</formula>
    </cfRule>
  </conditionalFormatting>
  <conditionalFormatting sqref="CR53">
    <cfRule type="cellIs" dxfId="13806" priority="2836" operator="lessThan">
      <formula>$C$4</formula>
    </cfRule>
  </conditionalFormatting>
  <conditionalFormatting sqref="CR54">
    <cfRule type="cellIs" dxfId="13805" priority="2837" operator="lessThan">
      <formula>$C$4</formula>
    </cfRule>
  </conditionalFormatting>
  <conditionalFormatting sqref="CR54">
    <cfRule type="cellIs" dxfId="13804" priority="2838" operator="lessThan">
      <formula>$C$4</formula>
    </cfRule>
  </conditionalFormatting>
  <conditionalFormatting sqref="CR55">
    <cfRule type="cellIs" dxfId="13803" priority="2839" operator="lessThan">
      <formula>$C$4</formula>
    </cfRule>
  </conditionalFormatting>
  <conditionalFormatting sqref="CR55">
    <cfRule type="cellIs" dxfId="13802" priority="2840" operator="lessThan">
      <formula>$C$4</formula>
    </cfRule>
  </conditionalFormatting>
  <conditionalFormatting sqref="CR56">
    <cfRule type="cellIs" dxfId="13801" priority="2841" operator="lessThan">
      <formula>$C$4</formula>
    </cfRule>
  </conditionalFormatting>
  <conditionalFormatting sqref="CR56">
    <cfRule type="cellIs" dxfId="13800" priority="2842" operator="lessThan">
      <formula>$C$4</formula>
    </cfRule>
  </conditionalFormatting>
  <conditionalFormatting sqref="CR57">
    <cfRule type="cellIs" dxfId="13799" priority="2843" operator="lessThan">
      <formula>$C$4</formula>
    </cfRule>
  </conditionalFormatting>
  <conditionalFormatting sqref="CR57">
    <cfRule type="cellIs" dxfId="13798" priority="2844" operator="lessThan">
      <formula>$C$4</formula>
    </cfRule>
  </conditionalFormatting>
  <conditionalFormatting sqref="CR58">
    <cfRule type="cellIs" dxfId="13797" priority="2845" operator="lessThan">
      <formula>$C$4</formula>
    </cfRule>
  </conditionalFormatting>
  <conditionalFormatting sqref="CR58">
    <cfRule type="cellIs" dxfId="13796" priority="2846" operator="lessThan">
      <formula>$C$4</formula>
    </cfRule>
  </conditionalFormatting>
  <conditionalFormatting sqref="CR59">
    <cfRule type="cellIs" dxfId="13795" priority="2847" operator="lessThan">
      <formula>$C$4</formula>
    </cfRule>
  </conditionalFormatting>
  <conditionalFormatting sqref="CR59">
    <cfRule type="cellIs" dxfId="13794" priority="2848" operator="lessThan">
      <formula>$C$4</formula>
    </cfRule>
  </conditionalFormatting>
  <conditionalFormatting sqref="CR60">
    <cfRule type="cellIs" dxfId="13793" priority="2849" operator="lessThan">
      <formula>$C$4</formula>
    </cfRule>
  </conditionalFormatting>
  <conditionalFormatting sqref="CR60">
    <cfRule type="cellIs" dxfId="13792" priority="2850" operator="lessThan">
      <formula>$C$4</formula>
    </cfRule>
  </conditionalFormatting>
  <conditionalFormatting sqref="L11">
    <cfRule type="cellIs" dxfId="13791" priority="2851" operator="lessThan">
      <formula>$C$4</formula>
    </cfRule>
  </conditionalFormatting>
  <conditionalFormatting sqref="L11">
    <cfRule type="cellIs" dxfId="13790" priority="2852" operator="lessThan">
      <formula>$C$4</formula>
    </cfRule>
  </conditionalFormatting>
  <conditionalFormatting sqref="L12">
    <cfRule type="cellIs" dxfId="13789" priority="2853" operator="lessThan">
      <formula>$C$4</formula>
    </cfRule>
  </conditionalFormatting>
  <conditionalFormatting sqref="L12">
    <cfRule type="cellIs" dxfId="13788" priority="2854" operator="lessThan">
      <formula>$C$4</formula>
    </cfRule>
  </conditionalFormatting>
  <conditionalFormatting sqref="L13">
    <cfRule type="cellIs" dxfId="13787" priority="2855" operator="lessThan">
      <formula>$C$4</formula>
    </cfRule>
  </conditionalFormatting>
  <conditionalFormatting sqref="L13">
    <cfRule type="cellIs" dxfId="13786" priority="2856" operator="lessThan">
      <formula>$C$4</formula>
    </cfRule>
  </conditionalFormatting>
  <conditionalFormatting sqref="L14">
    <cfRule type="cellIs" dxfId="13785" priority="2857" operator="lessThan">
      <formula>$C$4</formula>
    </cfRule>
  </conditionalFormatting>
  <conditionalFormatting sqref="L14">
    <cfRule type="cellIs" dxfId="13784" priority="2858" operator="lessThan">
      <formula>$C$4</formula>
    </cfRule>
  </conditionalFormatting>
  <conditionalFormatting sqref="L15">
    <cfRule type="cellIs" dxfId="13783" priority="2859" operator="lessThan">
      <formula>$C$4</formula>
    </cfRule>
  </conditionalFormatting>
  <conditionalFormatting sqref="L15">
    <cfRule type="cellIs" dxfId="13782" priority="2860" operator="lessThan">
      <formula>$C$4</formula>
    </cfRule>
  </conditionalFormatting>
  <conditionalFormatting sqref="L16">
    <cfRule type="cellIs" dxfId="13781" priority="2861" operator="lessThan">
      <formula>$C$4</formula>
    </cfRule>
  </conditionalFormatting>
  <conditionalFormatting sqref="L16">
    <cfRule type="cellIs" dxfId="13780" priority="2862" operator="lessThan">
      <formula>$C$4</formula>
    </cfRule>
  </conditionalFormatting>
  <conditionalFormatting sqref="L17">
    <cfRule type="cellIs" dxfId="13779" priority="2863" operator="lessThan">
      <formula>$C$4</formula>
    </cfRule>
  </conditionalFormatting>
  <conditionalFormatting sqref="L17">
    <cfRule type="cellIs" dxfId="13778" priority="2864" operator="lessThan">
      <formula>$C$4</formula>
    </cfRule>
  </conditionalFormatting>
  <conditionalFormatting sqref="L18">
    <cfRule type="cellIs" dxfId="13777" priority="2865" operator="lessThan">
      <formula>$C$4</formula>
    </cfRule>
  </conditionalFormatting>
  <conditionalFormatting sqref="L18">
    <cfRule type="cellIs" dxfId="13776" priority="2866" operator="lessThan">
      <formula>$C$4</formula>
    </cfRule>
  </conditionalFormatting>
  <conditionalFormatting sqref="L19">
    <cfRule type="cellIs" dxfId="13775" priority="2867" operator="lessThan">
      <formula>$C$4</formula>
    </cfRule>
  </conditionalFormatting>
  <conditionalFormatting sqref="L19">
    <cfRule type="cellIs" dxfId="13774" priority="2868" operator="lessThan">
      <formula>$C$4</formula>
    </cfRule>
  </conditionalFormatting>
  <conditionalFormatting sqref="L20">
    <cfRule type="cellIs" dxfId="13773" priority="2869" operator="lessThan">
      <formula>$C$4</formula>
    </cfRule>
  </conditionalFormatting>
  <conditionalFormatting sqref="L20">
    <cfRule type="cellIs" dxfId="13772" priority="2870" operator="lessThan">
      <formula>$C$4</formula>
    </cfRule>
  </conditionalFormatting>
  <conditionalFormatting sqref="L21">
    <cfRule type="cellIs" dxfId="13771" priority="2871" operator="lessThan">
      <formula>$C$4</formula>
    </cfRule>
  </conditionalFormatting>
  <conditionalFormatting sqref="L21">
    <cfRule type="cellIs" dxfId="13770" priority="2872" operator="lessThan">
      <formula>$C$4</formula>
    </cfRule>
  </conditionalFormatting>
  <conditionalFormatting sqref="L22">
    <cfRule type="cellIs" dxfId="13769" priority="2873" operator="lessThan">
      <formula>$C$4</formula>
    </cfRule>
  </conditionalFormatting>
  <conditionalFormatting sqref="L22">
    <cfRule type="cellIs" dxfId="13768" priority="2874" operator="lessThan">
      <formula>$C$4</formula>
    </cfRule>
  </conditionalFormatting>
  <conditionalFormatting sqref="L23">
    <cfRule type="cellIs" dxfId="13767" priority="2875" operator="lessThan">
      <formula>$C$4</formula>
    </cfRule>
  </conditionalFormatting>
  <conditionalFormatting sqref="L23">
    <cfRule type="cellIs" dxfId="13766" priority="2876" operator="lessThan">
      <formula>$C$4</formula>
    </cfRule>
  </conditionalFormatting>
  <conditionalFormatting sqref="L24">
    <cfRule type="cellIs" dxfId="13765" priority="2877" operator="lessThan">
      <formula>$C$4</formula>
    </cfRule>
  </conditionalFormatting>
  <conditionalFormatting sqref="L24">
    <cfRule type="cellIs" dxfId="13764" priority="2878" operator="lessThan">
      <formula>$C$4</formula>
    </cfRule>
  </conditionalFormatting>
  <conditionalFormatting sqref="L25">
    <cfRule type="cellIs" dxfId="13763" priority="2879" operator="lessThan">
      <formula>$C$4</formula>
    </cfRule>
  </conditionalFormatting>
  <conditionalFormatting sqref="L25">
    <cfRule type="cellIs" dxfId="13762" priority="2880" operator="lessThan">
      <formula>$C$4</formula>
    </cfRule>
  </conditionalFormatting>
  <conditionalFormatting sqref="L26">
    <cfRule type="cellIs" dxfId="13761" priority="2881" operator="lessThan">
      <formula>$C$4</formula>
    </cfRule>
  </conditionalFormatting>
  <conditionalFormatting sqref="L26">
    <cfRule type="cellIs" dxfId="13760" priority="2882" operator="lessThan">
      <formula>$C$4</formula>
    </cfRule>
  </conditionalFormatting>
  <conditionalFormatting sqref="L27">
    <cfRule type="cellIs" dxfId="13759" priority="2883" operator="lessThan">
      <formula>$C$4</formula>
    </cfRule>
  </conditionalFormatting>
  <conditionalFormatting sqref="L27">
    <cfRule type="cellIs" dxfId="13758" priority="2884" operator="lessThan">
      <formula>$C$4</formula>
    </cfRule>
  </conditionalFormatting>
  <conditionalFormatting sqref="L28">
    <cfRule type="cellIs" dxfId="13757" priority="2885" operator="lessThan">
      <formula>$C$4</formula>
    </cfRule>
  </conditionalFormatting>
  <conditionalFormatting sqref="L28">
    <cfRule type="cellIs" dxfId="13756" priority="2886" operator="lessThan">
      <formula>$C$4</formula>
    </cfRule>
  </conditionalFormatting>
  <conditionalFormatting sqref="L29">
    <cfRule type="cellIs" dxfId="13755" priority="2887" operator="lessThan">
      <formula>$C$4</formula>
    </cfRule>
  </conditionalFormatting>
  <conditionalFormatting sqref="L29">
    <cfRule type="cellIs" dxfId="13754" priority="2888" operator="lessThan">
      <formula>$C$4</formula>
    </cfRule>
  </conditionalFormatting>
  <conditionalFormatting sqref="L30">
    <cfRule type="cellIs" dxfId="13753" priority="2889" operator="lessThan">
      <formula>$C$4</formula>
    </cfRule>
  </conditionalFormatting>
  <conditionalFormatting sqref="L30">
    <cfRule type="cellIs" dxfId="13752" priority="2890" operator="lessThan">
      <formula>$C$4</formula>
    </cfRule>
  </conditionalFormatting>
  <conditionalFormatting sqref="L31">
    <cfRule type="cellIs" dxfId="13751" priority="2891" operator="lessThan">
      <formula>$C$4</formula>
    </cfRule>
  </conditionalFormatting>
  <conditionalFormatting sqref="L31">
    <cfRule type="cellIs" dxfId="13750" priority="2892" operator="lessThan">
      <formula>$C$4</formula>
    </cfRule>
  </conditionalFormatting>
  <conditionalFormatting sqref="L32">
    <cfRule type="cellIs" dxfId="13749" priority="2893" operator="lessThan">
      <formula>$C$4</formula>
    </cfRule>
  </conditionalFormatting>
  <conditionalFormatting sqref="L32">
    <cfRule type="cellIs" dxfId="13748" priority="2894" operator="lessThan">
      <formula>$C$4</formula>
    </cfRule>
  </conditionalFormatting>
  <conditionalFormatting sqref="L33">
    <cfRule type="cellIs" dxfId="13747" priority="2895" operator="lessThan">
      <formula>$C$4</formula>
    </cfRule>
  </conditionalFormatting>
  <conditionalFormatting sqref="L33">
    <cfRule type="cellIs" dxfId="13746" priority="2896" operator="lessThan">
      <formula>$C$4</formula>
    </cfRule>
  </conditionalFormatting>
  <conditionalFormatting sqref="L34">
    <cfRule type="cellIs" dxfId="13745" priority="2897" operator="lessThan">
      <formula>$C$4</formula>
    </cfRule>
  </conditionalFormatting>
  <conditionalFormatting sqref="L34">
    <cfRule type="cellIs" dxfId="13744" priority="2898" operator="lessThan">
      <formula>$C$4</formula>
    </cfRule>
  </conditionalFormatting>
  <conditionalFormatting sqref="L35">
    <cfRule type="cellIs" dxfId="13743" priority="2899" operator="lessThan">
      <formula>$C$4</formula>
    </cfRule>
  </conditionalFormatting>
  <conditionalFormatting sqref="L35">
    <cfRule type="cellIs" dxfId="13742" priority="2900" operator="lessThan">
      <formula>$C$4</formula>
    </cfRule>
  </conditionalFormatting>
  <conditionalFormatting sqref="L36">
    <cfRule type="cellIs" dxfId="13741" priority="2901" operator="lessThan">
      <formula>$C$4</formula>
    </cfRule>
  </conditionalFormatting>
  <conditionalFormatting sqref="L36">
    <cfRule type="cellIs" dxfId="13740" priority="2902" operator="lessThan">
      <formula>$C$4</formula>
    </cfRule>
  </conditionalFormatting>
  <conditionalFormatting sqref="L37">
    <cfRule type="cellIs" dxfId="13739" priority="2903" operator="lessThan">
      <formula>$C$4</formula>
    </cfRule>
  </conditionalFormatting>
  <conditionalFormatting sqref="L37">
    <cfRule type="cellIs" dxfId="13738" priority="2904" operator="lessThan">
      <formula>$C$4</formula>
    </cfRule>
  </conditionalFormatting>
  <conditionalFormatting sqref="L38">
    <cfRule type="cellIs" dxfId="13737" priority="2905" operator="lessThan">
      <formula>$C$4</formula>
    </cfRule>
  </conditionalFormatting>
  <conditionalFormatting sqref="L38">
    <cfRule type="cellIs" dxfId="13736" priority="2906" operator="lessThan">
      <formula>$C$4</formula>
    </cfRule>
  </conditionalFormatting>
  <conditionalFormatting sqref="L39">
    <cfRule type="cellIs" dxfId="13735" priority="2907" operator="lessThan">
      <formula>$C$4</formula>
    </cfRule>
  </conditionalFormatting>
  <conditionalFormatting sqref="L39">
    <cfRule type="cellIs" dxfId="13734" priority="2908" operator="lessThan">
      <formula>$C$4</formula>
    </cfRule>
  </conditionalFormatting>
  <conditionalFormatting sqref="L40">
    <cfRule type="cellIs" dxfId="13733" priority="2909" operator="lessThan">
      <formula>$C$4</formula>
    </cfRule>
  </conditionalFormatting>
  <conditionalFormatting sqref="L40">
    <cfRule type="cellIs" dxfId="13732" priority="2910" operator="lessThan">
      <formula>$C$4</formula>
    </cfRule>
  </conditionalFormatting>
  <conditionalFormatting sqref="L41">
    <cfRule type="cellIs" dxfId="13731" priority="2911" operator="lessThan">
      <formula>$C$4</formula>
    </cfRule>
  </conditionalFormatting>
  <conditionalFormatting sqref="L41">
    <cfRule type="cellIs" dxfId="13730" priority="2912" operator="lessThan">
      <formula>$C$4</formula>
    </cfRule>
  </conditionalFormatting>
  <conditionalFormatting sqref="L42">
    <cfRule type="cellIs" dxfId="13729" priority="2913" operator="lessThan">
      <formula>$C$4</formula>
    </cfRule>
  </conditionalFormatting>
  <conditionalFormatting sqref="L42">
    <cfRule type="cellIs" dxfId="13728" priority="2914" operator="lessThan">
      <formula>$C$4</formula>
    </cfRule>
  </conditionalFormatting>
  <conditionalFormatting sqref="L43">
    <cfRule type="cellIs" dxfId="13727" priority="2915" operator="lessThan">
      <formula>$C$4</formula>
    </cfRule>
  </conditionalFormatting>
  <conditionalFormatting sqref="L43">
    <cfRule type="cellIs" dxfId="13726" priority="2916" operator="lessThan">
      <formula>$C$4</formula>
    </cfRule>
  </conditionalFormatting>
  <conditionalFormatting sqref="L44">
    <cfRule type="cellIs" dxfId="13725" priority="2917" operator="lessThan">
      <formula>$C$4</formula>
    </cfRule>
  </conditionalFormatting>
  <conditionalFormatting sqref="L44">
    <cfRule type="cellIs" dxfId="13724" priority="2918" operator="lessThan">
      <formula>$C$4</formula>
    </cfRule>
  </conditionalFormatting>
  <conditionalFormatting sqref="L45">
    <cfRule type="cellIs" dxfId="13723" priority="2919" operator="lessThan">
      <formula>$C$4</formula>
    </cfRule>
  </conditionalFormatting>
  <conditionalFormatting sqref="L45">
    <cfRule type="cellIs" dxfId="13722" priority="2920" operator="lessThan">
      <formula>$C$4</formula>
    </cfRule>
  </conditionalFormatting>
  <conditionalFormatting sqref="L46">
    <cfRule type="cellIs" dxfId="13721" priority="2921" operator="lessThan">
      <formula>$C$4</formula>
    </cfRule>
  </conditionalFormatting>
  <conditionalFormatting sqref="L46">
    <cfRule type="cellIs" dxfId="13720" priority="2922" operator="lessThan">
      <formula>$C$4</formula>
    </cfRule>
  </conditionalFormatting>
  <conditionalFormatting sqref="L47">
    <cfRule type="cellIs" dxfId="13719" priority="2923" operator="lessThan">
      <formula>$C$4</formula>
    </cfRule>
  </conditionalFormatting>
  <conditionalFormatting sqref="L47">
    <cfRule type="cellIs" dxfId="13718" priority="2924" operator="lessThan">
      <formula>$C$4</formula>
    </cfRule>
  </conditionalFormatting>
  <conditionalFormatting sqref="L48">
    <cfRule type="cellIs" dxfId="13717" priority="2925" operator="lessThan">
      <formula>$C$4</formula>
    </cfRule>
  </conditionalFormatting>
  <conditionalFormatting sqref="L48">
    <cfRule type="cellIs" dxfId="13716" priority="2926" operator="lessThan">
      <formula>$C$4</formula>
    </cfRule>
  </conditionalFormatting>
  <conditionalFormatting sqref="L49">
    <cfRule type="cellIs" dxfId="13715" priority="2927" operator="lessThan">
      <formula>$C$4</formula>
    </cfRule>
  </conditionalFormatting>
  <conditionalFormatting sqref="L49">
    <cfRule type="cellIs" dxfId="13714" priority="2928" operator="lessThan">
      <formula>$C$4</formula>
    </cfRule>
  </conditionalFormatting>
  <conditionalFormatting sqref="L50">
    <cfRule type="cellIs" dxfId="13713" priority="2929" operator="lessThan">
      <formula>$C$4</formula>
    </cfRule>
  </conditionalFormatting>
  <conditionalFormatting sqref="L50">
    <cfRule type="cellIs" dxfId="13712" priority="2930" operator="lessThan">
      <formula>$C$4</formula>
    </cfRule>
  </conditionalFormatting>
  <conditionalFormatting sqref="L51">
    <cfRule type="cellIs" dxfId="13711" priority="2931" operator="lessThan">
      <formula>$C$4</formula>
    </cfRule>
  </conditionalFormatting>
  <conditionalFormatting sqref="L51">
    <cfRule type="cellIs" dxfId="13710" priority="2932" operator="lessThan">
      <formula>$C$4</formula>
    </cfRule>
  </conditionalFormatting>
  <conditionalFormatting sqref="L52">
    <cfRule type="cellIs" dxfId="13709" priority="2933" operator="lessThan">
      <formula>$C$4</formula>
    </cfRule>
  </conditionalFormatting>
  <conditionalFormatting sqref="L52">
    <cfRule type="cellIs" dxfId="13708" priority="2934" operator="lessThan">
      <formula>$C$4</formula>
    </cfRule>
  </conditionalFormatting>
  <conditionalFormatting sqref="L53">
    <cfRule type="cellIs" dxfId="13707" priority="2935" operator="lessThan">
      <formula>$C$4</formula>
    </cfRule>
  </conditionalFormatting>
  <conditionalFormatting sqref="L53">
    <cfRule type="cellIs" dxfId="13706" priority="2936" operator="lessThan">
      <formula>$C$4</formula>
    </cfRule>
  </conditionalFormatting>
  <conditionalFormatting sqref="L54">
    <cfRule type="cellIs" dxfId="13705" priority="2937" operator="lessThan">
      <formula>$C$4</formula>
    </cfRule>
  </conditionalFormatting>
  <conditionalFormatting sqref="L54">
    <cfRule type="cellIs" dxfId="13704" priority="2938" operator="lessThan">
      <formula>$C$4</formula>
    </cfRule>
  </conditionalFormatting>
  <conditionalFormatting sqref="L55">
    <cfRule type="cellIs" dxfId="13703" priority="2939" operator="lessThan">
      <formula>$C$4</formula>
    </cfRule>
  </conditionalFormatting>
  <conditionalFormatting sqref="L55">
    <cfRule type="cellIs" dxfId="13702" priority="2940" operator="lessThan">
      <formula>$C$4</formula>
    </cfRule>
  </conditionalFormatting>
  <conditionalFormatting sqref="L56">
    <cfRule type="cellIs" dxfId="13701" priority="2941" operator="lessThan">
      <formula>$C$4</formula>
    </cfRule>
  </conditionalFormatting>
  <conditionalFormatting sqref="L56">
    <cfRule type="cellIs" dxfId="13700" priority="2942" operator="lessThan">
      <formula>$C$4</formula>
    </cfRule>
  </conditionalFormatting>
  <conditionalFormatting sqref="L57">
    <cfRule type="cellIs" dxfId="13699" priority="2943" operator="lessThan">
      <formula>$C$4</formula>
    </cfRule>
  </conditionalFormatting>
  <conditionalFormatting sqref="L57">
    <cfRule type="cellIs" dxfId="13698" priority="2944" operator="lessThan">
      <formula>$C$4</formula>
    </cfRule>
  </conditionalFormatting>
  <conditionalFormatting sqref="L58">
    <cfRule type="cellIs" dxfId="13697" priority="2945" operator="lessThan">
      <formula>$C$4</formula>
    </cfRule>
  </conditionalFormatting>
  <conditionalFormatting sqref="L58">
    <cfRule type="cellIs" dxfId="13696" priority="2946" operator="lessThan">
      <formula>$C$4</formula>
    </cfRule>
  </conditionalFormatting>
  <conditionalFormatting sqref="L59">
    <cfRule type="cellIs" dxfId="13695" priority="2947" operator="lessThan">
      <formula>$C$4</formula>
    </cfRule>
  </conditionalFormatting>
  <conditionalFormatting sqref="L59">
    <cfRule type="cellIs" dxfId="13694" priority="2948" operator="lessThan">
      <formula>$C$4</formula>
    </cfRule>
  </conditionalFormatting>
  <conditionalFormatting sqref="L60">
    <cfRule type="cellIs" dxfId="13693" priority="2949" operator="lessThan">
      <formula>$C$4</formula>
    </cfRule>
  </conditionalFormatting>
  <conditionalFormatting sqref="L60">
    <cfRule type="cellIs" dxfId="13692" priority="2950" operator="lessThan">
      <formula>$C$4</formula>
    </cfRule>
  </conditionalFormatting>
  <conditionalFormatting sqref="M11">
    <cfRule type="cellIs" dxfId="13691" priority="2951" operator="lessThan">
      <formula>$C$4</formula>
    </cfRule>
  </conditionalFormatting>
  <conditionalFormatting sqref="M11">
    <cfRule type="cellIs" dxfId="13690" priority="2952" operator="lessThan">
      <formula>$C$4</formula>
    </cfRule>
  </conditionalFormatting>
  <conditionalFormatting sqref="M12">
    <cfRule type="cellIs" dxfId="13689" priority="2953" operator="lessThan">
      <formula>$C$4</formula>
    </cfRule>
  </conditionalFormatting>
  <conditionalFormatting sqref="M12">
    <cfRule type="cellIs" dxfId="13688" priority="2954" operator="lessThan">
      <formula>$C$4</formula>
    </cfRule>
  </conditionalFormatting>
  <conditionalFormatting sqref="M13">
    <cfRule type="cellIs" dxfId="13687" priority="2955" operator="lessThan">
      <formula>$C$4</formula>
    </cfRule>
  </conditionalFormatting>
  <conditionalFormatting sqref="M13">
    <cfRule type="cellIs" dxfId="13686" priority="2956" operator="lessThan">
      <formula>$C$4</formula>
    </cfRule>
  </conditionalFormatting>
  <conditionalFormatting sqref="M14">
    <cfRule type="cellIs" dxfId="13685" priority="2957" operator="lessThan">
      <formula>$C$4</formula>
    </cfRule>
  </conditionalFormatting>
  <conditionalFormatting sqref="M14">
    <cfRule type="cellIs" dxfId="13684" priority="2958" operator="lessThan">
      <formula>$C$4</formula>
    </cfRule>
  </conditionalFormatting>
  <conditionalFormatting sqref="M15">
    <cfRule type="cellIs" dxfId="13683" priority="2959" operator="lessThan">
      <formula>$C$4</formula>
    </cfRule>
  </conditionalFormatting>
  <conditionalFormatting sqref="M15">
    <cfRule type="cellIs" dxfId="13682" priority="2960" operator="lessThan">
      <formula>$C$4</formula>
    </cfRule>
  </conditionalFormatting>
  <conditionalFormatting sqref="M16">
    <cfRule type="cellIs" dxfId="13681" priority="2961" operator="lessThan">
      <formula>$C$4</formula>
    </cfRule>
  </conditionalFormatting>
  <conditionalFormatting sqref="M16">
    <cfRule type="cellIs" dxfId="13680" priority="2962" operator="lessThan">
      <formula>$C$4</formula>
    </cfRule>
  </conditionalFormatting>
  <conditionalFormatting sqref="M17">
    <cfRule type="cellIs" dxfId="13679" priority="2963" operator="lessThan">
      <formula>$C$4</formula>
    </cfRule>
  </conditionalFormatting>
  <conditionalFormatting sqref="M17">
    <cfRule type="cellIs" dxfId="13678" priority="2964" operator="lessThan">
      <formula>$C$4</formula>
    </cfRule>
  </conditionalFormatting>
  <conditionalFormatting sqref="M18">
    <cfRule type="cellIs" dxfId="13677" priority="2965" operator="lessThan">
      <formula>$C$4</formula>
    </cfRule>
  </conditionalFormatting>
  <conditionalFormatting sqref="M18">
    <cfRule type="cellIs" dxfId="13676" priority="2966" operator="lessThan">
      <formula>$C$4</formula>
    </cfRule>
  </conditionalFormatting>
  <conditionalFormatting sqref="M19">
    <cfRule type="cellIs" dxfId="13675" priority="2967" operator="lessThan">
      <formula>$C$4</formula>
    </cfRule>
  </conditionalFormatting>
  <conditionalFormatting sqref="M19">
    <cfRule type="cellIs" dxfId="13674" priority="2968" operator="lessThan">
      <formula>$C$4</formula>
    </cfRule>
  </conditionalFormatting>
  <conditionalFormatting sqref="M20">
    <cfRule type="cellIs" dxfId="13673" priority="2969" operator="lessThan">
      <formula>$C$4</formula>
    </cfRule>
  </conditionalFormatting>
  <conditionalFormatting sqref="M20">
    <cfRule type="cellIs" dxfId="13672" priority="2970" operator="lessThan">
      <formula>$C$4</formula>
    </cfRule>
  </conditionalFormatting>
  <conditionalFormatting sqref="M21">
    <cfRule type="cellIs" dxfId="13671" priority="2971" operator="lessThan">
      <formula>$C$4</formula>
    </cfRule>
  </conditionalFormatting>
  <conditionalFormatting sqref="M21">
    <cfRule type="cellIs" dxfId="13670" priority="2972" operator="lessThan">
      <formula>$C$4</formula>
    </cfRule>
  </conditionalFormatting>
  <conditionalFormatting sqref="M22">
    <cfRule type="cellIs" dxfId="13669" priority="2973" operator="lessThan">
      <formula>$C$4</formula>
    </cfRule>
  </conditionalFormatting>
  <conditionalFormatting sqref="M22">
    <cfRule type="cellIs" dxfId="13668" priority="2974" operator="lessThan">
      <formula>$C$4</formula>
    </cfRule>
  </conditionalFormatting>
  <conditionalFormatting sqref="M23">
    <cfRule type="cellIs" dxfId="13667" priority="2975" operator="lessThan">
      <formula>$C$4</formula>
    </cfRule>
  </conditionalFormatting>
  <conditionalFormatting sqref="M23">
    <cfRule type="cellIs" dxfId="13666" priority="2976" operator="lessThan">
      <formula>$C$4</formula>
    </cfRule>
  </conditionalFormatting>
  <conditionalFormatting sqref="M24">
    <cfRule type="cellIs" dxfId="13665" priority="2977" operator="lessThan">
      <formula>$C$4</formula>
    </cfRule>
  </conditionalFormatting>
  <conditionalFormatting sqref="M24">
    <cfRule type="cellIs" dxfId="13664" priority="2978" operator="lessThan">
      <formula>$C$4</formula>
    </cfRule>
  </conditionalFormatting>
  <conditionalFormatting sqref="M25">
    <cfRule type="cellIs" dxfId="13663" priority="2979" operator="lessThan">
      <formula>$C$4</formula>
    </cfRule>
  </conditionalFormatting>
  <conditionalFormatting sqref="M25">
    <cfRule type="cellIs" dxfId="13662" priority="2980" operator="lessThan">
      <formula>$C$4</formula>
    </cfRule>
  </conditionalFormatting>
  <conditionalFormatting sqref="M26">
    <cfRule type="cellIs" dxfId="13661" priority="2981" operator="lessThan">
      <formula>$C$4</formula>
    </cfRule>
  </conditionalFormatting>
  <conditionalFormatting sqref="M26">
    <cfRule type="cellIs" dxfId="13660" priority="2982" operator="lessThan">
      <formula>$C$4</formula>
    </cfRule>
  </conditionalFormatting>
  <conditionalFormatting sqref="M27">
    <cfRule type="cellIs" dxfId="13659" priority="2983" operator="lessThan">
      <formula>$C$4</formula>
    </cfRule>
  </conditionalFormatting>
  <conditionalFormatting sqref="M27">
    <cfRule type="cellIs" dxfId="13658" priority="2984" operator="lessThan">
      <formula>$C$4</formula>
    </cfRule>
  </conditionalFormatting>
  <conditionalFormatting sqref="M28">
    <cfRule type="cellIs" dxfId="13657" priority="2985" operator="lessThan">
      <formula>$C$4</formula>
    </cfRule>
  </conditionalFormatting>
  <conditionalFormatting sqref="M28">
    <cfRule type="cellIs" dxfId="13656" priority="2986" operator="lessThan">
      <formula>$C$4</formula>
    </cfRule>
  </conditionalFormatting>
  <conditionalFormatting sqref="M29">
    <cfRule type="cellIs" dxfId="13655" priority="2987" operator="lessThan">
      <formula>$C$4</formula>
    </cfRule>
  </conditionalFormatting>
  <conditionalFormatting sqref="M29">
    <cfRule type="cellIs" dxfId="13654" priority="2988" operator="lessThan">
      <formula>$C$4</formula>
    </cfRule>
  </conditionalFormatting>
  <conditionalFormatting sqref="M30">
    <cfRule type="cellIs" dxfId="13653" priority="2989" operator="lessThan">
      <formula>$C$4</formula>
    </cfRule>
  </conditionalFormatting>
  <conditionalFormatting sqref="M30">
    <cfRule type="cellIs" dxfId="13652" priority="2990" operator="lessThan">
      <formula>$C$4</formula>
    </cfRule>
  </conditionalFormatting>
  <conditionalFormatting sqref="M31">
    <cfRule type="cellIs" dxfId="13651" priority="2991" operator="lessThan">
      <formula>$C$4</formula>
    </cfRule>
  </conditionalFormatting>
  <conditionalFormatting sqref="M31">
    <cfRule type="cellIs" dxfId="13650" priority="2992" operator="lessThan">
      <formula>$C$4</formula>
    </cfRule>
  </conditionalFormatting>
  <conditionalFormatting sqref="M32">
    <cfRule type="cellIs" dxfId="13649" priority="2993" operator="lessThan">
      <formula>$C$4</formula>
    </cfRule>
  </conditionalFormatting>
  <conditionalFormatting sqref="M32">
    <cfRule type="cellIs" dxfId="13648" priority="2994" operator="lessThan">
      <formula>$C$4</formula>
    </cfRule>
  </conditionalFormatting>
  <conditionalFormatting sqref="M33">
    <cfRule type="cellIs" dxfId="13647" priority="2995" operator="lessThan">
      <formula>$C$4</formula>
    </cfRule>
  </conditionalFormatting>
  <conditionalFormatting sqref="M33">
    <cfRule type="cellIs" dxfId="13646" priority="2996" operator="lessThan">
      <formula>$C$4</formula>
    </cfRule>
  </conditionalFormatting>
  <conditionalFormatting sqref="M34">
    <cfRule type="cellIs" dxfId="13645" priority="2997" operator="lessThan">
      <formula>$C$4</formula>
    </cfRule>
  </conditionalFormatting>
  <conditionalFormatting sqref="M34">
    <cfRule type="cellIs" dxfId="13644" priority="2998" operator="lessThan">
      <formula>$C$4</formula>
    </cfRule>
  </conditionalFormatting>
  <conditionalFormatting sqref="M35">
    <cfRule type="cellIs" dxfId="13643" priority="2999" operator="lessThan">
      <formula>$C$4</formula>
    </cfRule>
  </conditionalFormatting>
  <conditionalFormatting sqref="M35">
    <cfRule type="cellIs" dxfId="13642" priority="3000" operator="lessThan">
      <formula>$C$4</formula>
    </cfRule>
  </conditionalFormatting>
  <conditionalFormatting sqref="M36">
    <cfRule type="cellIs" dxfId="13641" priority="3001" operator="lessThan">
      <formula>$C$4</formula>
    </cfRule>
  </conditionalFormatting>
  <conditionalFormatting sqref="M36">
    <cfRule type="cellIs" dxfId="13640" priority="3002" operator="lessThan">
      <formula>$C$4</formula>
    </cfRule>
  </conditionalFormatting>
  <conditionalFormatting sqref="M37">
    <cfRule type="cellIs" dxfId="13639" priority="3003" operator="lessThan">
      <formula>$C$4</formula>
    </cfRule>
  </conditionalFormatting>
  <conditionalFormatting sqref="M37">
    <cfRule type="cellIs" dxfId="13638" priority="3004" operator="lessThan">
      <formula>$C$4</formula>
    </cfRule>
  </conditionalFormatting>
  <conditionalFormatting sqref="M38">
    <cfRule type="cellIs" dxfId="13637" priority="3005" operator="lessThan">
      <formula>$C$4</formula>
    </cfRule>
  </conditionalFormatting>
  <conditionalFormatting sqref="M38">
    <cfRule type="cellIs" dxfId="13636" priority="3006" operator="lessThan">
      <formula>$C$4</formula>
    </cfRule>
  </conditionalFormatting>
  <conditionalFormatting sqref="M39">
    <cfRule type="cellIs" dxfId="13635" priority="3007" operator="lessThan">
      <formula>$C$4</formula>
    </cfRule>
  </conditionalFormatting>
  <conditionalFormatting sqref="M39">
    <cfRule type="cellIs" dxfId="13634" priority="3008" operator="lessThan">
      <formula>$C$4</formula>
    </cfRule>
  </conditionalFormatting>
  <conditionalFormatting sqref="M40">
    <cfRule type="cellIs" dxfId="13633" priority="3009" operator="lessThan">
      <formula>$C$4</formula>
    </cfRule>
  </conditionalFormatting>
  <conditionalFormatting sqref="M40">
    <cfRule type="cellIs" dxfId="13632" priority="3010" operator="lessThan">
      <formula>$C$4</formula>
    </cfRule>
  </conditionalFormatting>
  <conditionalFormatting sqref="M41">
    <cfRule type="cellIs" dxfId="13631" priority="3011" operator="lessThan">
      <formula>$C$4</formula>
    </cfRule>
  </conditionalFormatting>
  <conditionalFormatting sqref="M41">
    <cfRule type="cellIs" dxfId="13630" priority="3012" operator="lessThan">
      <formula>$C$4</formula>
    </cfRule>
  </conditionalFormatting>
  <conditionalFormatting sqref="M42">
    <cfRule type="cellIs" dxfId="13629" priority="3013" operator="lessThan">
      <formula>$C$4</formula>
    </cfRule>
  </conditionalFormatting>
  <conditionalFormatting sqref="M42">
    <cfRule type="cellIs" dxfId="13628" priority="3014" operator="lessThan">
      <formula>$C$4</formula>
    </cfRule>
  </conditionalFormatting>
  <conditionalFormatting sqref="M43">
    <cfRule type="cellIs" dxfId="13627" priority="3015" operator="lessThan">
      <formula>$C$4</formula>
    </cfRule>
  </conditionalFormatting>
  <conditionalFormatting sqref="M43">
    <cfRule type="cellIs" dxfId="13626" priority="3016" operator="lessThan">
      <formula>$C$4</formula>
    </cfRule>
  </conditionalFormatting>
  <conditionalFormatting sqref="M44">
    <cfRule type="cellIs" dxfId="13625" priority="3017" operator="lessThan">
      <formula>$C$4</formula>
    </cfRule>
  </conditionalFormatting>
  <conditionalFormatting sqref="M44">
    <cfRule type="cellIs" dxfId="13624" priority="3018" operator="lessThan">
      <formula>$C$4</formula>
    </cfRule>
  </conditionalFormatting>
  <conditionalFormatting sqref="M45">
    <cfRule type="cellIs" dxfId="13623" priority="3019" operator="lessThan">
      <formula>$C$4</formula>
    </cfRule>
  </conditionalFormatting>
  <conditionalFormatting sqref="M45">
    <cfRule type="cellIs" dxfId="13622" priority="3020" operator="lessThan">
      <formula>$C$4</formula>
    </cfRule>
  </conditionalFormatting>
  <conditionalFormatting sqref="M46">
    <cfRule type="cellIs" dxfId="13621" priority="3021" operator="lessThan">
      <formula>$C$4</formula>
    </cfRule>
  </conditionalFormatting>
  <conditionalFormatting sqref="M46">
    <cfRule type="cellIs" dxfId="13620" priority="3022" operator="lessThan">
      <formula>$C$4</formula>
    </cfRule>
  </conditionalFormatting>
  <conditionalFormatting sqref="M47">
    <cfRule type="cellIs" dxfId="13619" priority="3023" operator="lessThan">
      <formula>$C$4</formula>
    </cfRule>
  </conditionalFormatting>
  <conditionalFormatting sqref="M47">
    <cfRule type="cellIs" dxfId="13618" priority="3024" operator="lessThan">
      <formula>$C$4</formula>
    </cfRule>
  </conditionalFormatting>
  <conditionalFormatting sqref="M48">
    <cfRule type="cellIs" dxfId="13617" priority="3025" operator="lessThan">
      <formula>$C$4</formula>
    </cfRule>
  </conditionalFormatting>
  <conditionalFormatting sqref="M48">
    <cfRule type="cellIs" dxfId="13616" priority="3026" operator="lessThan">
      <formula>$C$4</formula>
    </cfRule>
  </conditionalFormatting>
  <conditionalFormatting sqref="M49">
    <cfRule type="cellIs" dxfId="13615" priority="3027" operator="lessThan">
      <formula>$C$4</formula>
    </cfRule>
  </conditionalFormatting>
  <conditionalFormatting sqref="M49">
    <cfRule type="cellIs" dxfId="13614" priority="3028" operator="lessThan">
      <formula>$C$4</formula>
    </cfRule>
  </conditionalFormatting>
  <conditionalFormatting sqref="M50">
    <cfRule type="cellIs" dxfId="13613" priority="3029" operator="lessThan">
      <formula>$C$4</formula>
    </cfRule>
  </conditionalFormatting>
  <conditionalFormatting sqref="M50">
    <cfRule type="cellIs" dxfId="13612" priority="3030" operator="lessThan">
      <formula>$C$4</formula>
    </cfRule>
  </conditionalFormatting>
  <conditionalFormatting sqref="M51">
    <cfRule type="cellIs" dxfId="13611" priority="3031" operator="lessThan">
      <formula>$C$4</formula>
    </cfRule>
  </conditionalFormatting>
  <conditionalFormatting sqref="M51">
    <cfRule type="cellIs" dxfId="13610" priority="3032" operator="lessThan">
      <formula>$C$4</formula>
    </cfRule>
  </conditionalFormatting>
  <conditionalFormatting sqref="M52">
    <cfRule type="cellIs" dxfId="13609" priority="3033" operator="lessThan">
      <formula>$C$4</formula>
    </cfRule>
  </conditionalFormatting>
  <conditionalFormatting sqref="M52">
    <cfRule type="cellIs" dxfId="13608" priority="3034" operator="lessThan">
      <formula>$C$4</formula>
    </cfRule>
  </conditionalFormatting>
  <conditionalFormatting sqref="M53">
    <cfRule type="cellIs" dxfId="13607" priority="3035" operator="lessThan">
      <formula>$C$4</formula>
    </cfRule>
  </conditionalFormatting>
  <conditionalFormatting sqref="M53">
    <cfRule type="cellIs" dxfId="13606" priority="3036" operator="lessThan">
      <formula>$C$4</formula>
    </cfRule>
  </conditionalFormatting>
  <conditionalFormatting sqref="M54">
    <cfRule type="cellIs" dxfId="13605" priority="3037" operator="lessThan">
      <formula>$C$4</formula>
    </cfRule>
  </conditionalFormatting>
  <conditionalFormatting sqref="M54">
    <cfRule type="cellIs" dxfId="13604" priority="3038" operator="lessThan">
      <formula>$C$4</formula>
    </cfRule>
  </conditionalFormatting>
  <conditionalFormatting sqref="M55">
    <cfRule type="cellIs" dxfId="13603" priority="3039" operator="lessThan">
      <formula>$C$4</formula>
    </cfRule>
  </conditionalFormatting>
  <conditionalFormatting sqref="M55">
    <cfRule type="cellIs" dxfId="13602" priority="3040" operator="lessThan">
      <formula>$C$4</formula>
    </cfRule>
  </conditionalFormatting>
  <conditionalFormatting sqref="M56">
    <cfRule type="cellIs" dxfId="13601" priority="3041" operator="lessThan">
      <formula>$C$4</formula>
    </cfRule>
  </conditionalFormatting>
  <conditionalFormatting sqref="M56">
    <cfRule type="cellIs" dxfId="13600" priority="3042" operator="lessThan">
      <formula>$C$4</formula>
    </cfRule>
  </conditionalFormatting>
  <conditionalFormatting sqref="M57">
    <cfRule type="cellIs" dxfId="13599" priority="3043" operator="lessThan">
      <formula>$C$4</formula>
    </cfRule>
  </conditionalFormatting>
  <conditionalFormatting sqref="M57">
    <cfRule type="cellIs" dxfId="13598" priority="3044" operator="lessThan">
      <formula>$C$4</formula>
    </cfRule>
  </conditionalFormatting>
  <conditionalFormatting sqref="M58">
    <cfRule type="cellIs" dxfId="13597" priority="3045" operator="lessThan">
      <formula>$C$4</formula>
    </cfRule>
  </conditionalFormatting>
  <conditionalFormatting sqref="M58">
    <cfRule type="cellIs" dxfId="13596" priority="3046" operator="lessThan">
      <formula>$C$4</formula>
    </cfRule>
  </conditionalFormatting>
  <conditionalFormatting sqref="M59">
    <cfRule type="cellIs" dxfId="13595" priority="3047" operator="lessThan">
      <formula>$C$4</formula>
    </cfRule>
  </conditionalFormatting>
  <conditionalFormatting sqref="M59">
    <cfRule type="cellIs" dxfId="13594" priority="3048" operator="lessThan">
      <formula>$C$4</formula>
    </cfRule>
  </conditionalFormatting>
  <conditionalFormatting sqref="M60">
    <cfRule type="cellIs" dxfId="13593" priority="3049" operator="lessThan">
      <formula>$C$4</formula>
    </cfRule>
  </conditionalFormatting>
  <conditionalFormatting sqref="M60">
    <cfRule type="cellIs" dxfId="13592" priority="3050" operator="lessThan">
      <formula>$C$4</formula>
    </cfRule>
  </conditionalFormatting>
  <conditionalFormatting sqref="CW12">
    <cfRule type="cellIs" dxfId="13591" priority="3053" operator="lessThan">
      <formula>1</formula>
    </cfRule>
  </conditionalFormatting>
  <conditionalFormatting sqref="CW13">
    <cfRule type="cellIs" dxfId="13590" priority="3054" operator="lessThan">
      <formula>1</formula>
    </cfRule>
  </conditionalFormatting>
  <conditionalFormatting sqref="CW14">
    <cfRule type="cellIs" dxfId="13589" priority="3055" operator="lessThan">
      <formula>1</formula>
    </cfRule>
  </conditionalFormatting>
  <conditionalFormatting sqref="CW15">
    <cfRule type="cellIs" dxfId="13588" priority="3056" operator="lessThan">
      <formula>1</formula>
    </cfRule>
  </conditionalFormatting>
  <conditionalFormatting sqref="CW16">
    <cfRule type="cellIs" dxfId="13587" priority="3057" operator="lessThan">
      <formula>1</formula>
    </cfRule>
  </conditionalFormatting>
  <conditionalFormatting sqref="CW17">
    <cfRule type="cellIs" dxfId="13586" priority="3058" operator="lessThan">
      <formula>1</formula>
    </cfRule>
  </conditionalFormatting>
  <conditionalFormatting sqref="CW18">
    <cfRule type="cellIs" dxfId="13585" priority="3059" operator="lessThan">
      <formula>1</formula>
    </cfRule>
  </conditionalFormatting>
  <conditionalFormatting sqref="CW19">
    <cfRule type="cellIs" dxfId="13584" priority="3060" operator="lessThan">
      <formula>1</formula>
    </cfRule>
  </conditionalFormatting>
  <conditionalFormatting sqref="CW25">
    <cfRule type="cellIs" dxfId="13583" priority="3063" operator="lessThan">
      <formula>1</formula>
    </cfRule>
  </conditionalFormatting>
  <conditionalFormatting sqref="CW26">
    <cfRule type="cellIs" dxfId="13582" priority="3064" operator="lessThan">
      <formula>1</formula>
    </cfRule>
  </conditionalFormatting>
  <conditionalFormatting sqref="CW27">
    <cfRule type="cellIs" dxfId="13581" priority="3065" operator="lessThan">
      <formula>1</formula>
    </cfRule>
  </conditionalFormatting>
  <conditionalFormatting sqref="CW28">
    <cfRule type="cellIs" dxfId="13580" priority="3066" operator="lessThan">
      <formula>1</formula>
    </cfRule>
  </conditionalFormatting>
  <conditionalFormatting sqref="CW29">
    <cfRule type="cellIs" dxfId="13579" priority="3067" operator="lessThan">
      <formula>1</formula>
    </cfRule>
  </conditionalFormatting>
  <conditionalFormatting sqref="CW30">
    <cfRule type="cellIs" dxfId="13578" priority="3068" operator="lessThan">
      <formula>1</formula>
    </cfRule>
  </conditionalFormatting>
  <conditionalFormatting sqref="CW31">
    <cfRule type="cellIs" dxfId="13577" priority="3069" operator="lessThan">
      <formula>1</formula>
    </cfRule>
  </conditionalFormatting>
  <conditionalFormatting sqref="CW32">
    <cfRule type="cellIs" dxfId="13576" priority="3070" operator="lessThan">
      <formula>1</formula>
    </cfRule>
  </conditionalFormatting>
  <conditionalFormatting sqref="AX11">
    <cfRule type="cellIs" dxfId="13575" priority="3071" operator="lessThan">
      <formula>$C$4</formula>
    </cfRule>
  </conditionalFormatting>
  <conditionalFormatting sqref="AX11">
    <cfRule type="cellIs" dxfId="13574" priority="3072" operator="lessThan">
      <formula>$C$4</formula>
    </cfRule>
  </conditionalFormatting>
  <conditionalFormatting sqref="AX12">
    <cfRule type="cellIs" dxfId="13573" priority="3073" operator="lessThan">
      <formula>$C$4</formula>
    </cfRule>
  </conditionalFormatting>
  <conditionalFormatting sqref="AX12">
    <cfRule type="cellIs" dxfId="13572" priority="3074" operator="lessThan">
      <formula>$C$4</formula>
    </cfRule>
  </conditionalFormatting>
  <conditionalFormatting sqref="AX13">
    <cfRule type="cellIs" dxfId="13571" priority="3075" operator="lessThan">
      <formula>$C$4</formula>
    </cfRule>
  </conditionalFormatting>
  <conditionalFormatting sqref="AX13">
    <cfRule type="cellIs" dxfId="13570" priority="3076" operator="lessThan">
      <formula>$C$4</formula>
    </cfRule>
  </conditionalFormatting>
  <conditionalFormatting sqref="AX14:AX18">
    <cfRule type="cellIs" dxfId="13569" priority="3077" operator="lessThan">
      <formula>$C$4</formula>
    </cfRule>
  </conditionalFormatting>
  <conditionalFormatting sqref="AX14:AX18">
    <cfRule type="cellIs" dxfId="13568" priority="3078" operator="lessThan">
      <formula>$C$4</formula>
    </cfRule>
  </conditionalFormatting>
  <conditionalFormatting sqref="AX19">
    <cfRule type="cellIs" dxfId="13567" priority="3087" operator="lessThan">
      <formula>$C$4</formula>
    </cfRule>
  </conditionalFormatting>
  <conditionalFormatting sqref="AX19">
    <cfRule type="cellIs" dxfId="13566" priority="3088" operator="lessThan">
      <formula>$C$4</formula>
    </cfRule>
  </conditionalFormatting>
  <conditionalFormatting sqref="AX20">
    <cfRule type="cellIs" dxfId="13565" priority="3089" operator="lessThan">
      <formula>$C$4</formula>
    </cfRule>
  </conditionalFormatting>
  <conditionalFormatting sqref="AX20">
    <cfRule type="cellIs" dxfId="13564" priority="3090" operator="lessThan">
      <formula>$C$4</formula>
    </cfRule>
  </conditionalFormatting>
  <conditionalFormatting sqref="AX21">
    <cfRule type="cellIs" dxfId="13563" priority="3091" operator="lessThan">
      <formula>$C$4</formula>
    </cfRule>
  </conditionalFormatting>
  <conditionalFormatting sqref="AX21">
    <cfRule type="cellIs" dxfId="13562" priority="3092" operator="lessThan">
      <formula>$C$4</formula>
    </cfRule>
  </conditionalFormatting>
  <conditionalFormatting sqref="AX22">
    <cfRule type="cellIs" dxfId="13561" priority="3093" operator="lessThan">
      <formula>$C$4</formula>
    </cfRule>
  </conditionalFormatting>
  <conditionalFormatting sqref="AX22">
    <cfRule type="cellIs" dxfId="13560" priority="3094" operator="lessThan">
      <formula>$C$4</formula>
    </cfRule>
  </conditionalFormatting>
  <conditionalFormatting sqref="AX23:AX26">
    <cfRule type="cellIs" dxfId="13559" priority="3095" operator="lessThan">
      <formula>$C$4</formula>
    </cfRule>
  </conditionalFormatting>
  <conditionalFormatting sqref="AX23:AX26">
    <cfRule type="cellIs" dxfId="13558" priority="3096" operator="lessThan">
      <formula>$C$4</formula>
    </cfRule>
  </conditionalFormatting>
  <conditionalFormatting sqref="AX27">
    <cfRule type="cellIs" dxfId="13557" priority="3103" operator="lessThan">
      <formula>$C$4</formula>
    </cfRule>
  </conditionalFormatting>
  <conditionalFormatting sqref="AX27">
    <cfRule type="cellIs" dxfId="13556" priority="3104" operator="lessThan">
      <formula>$C$4</formula>
    </cfRule>
  </conditionalFormatting>
  <conditionalFormatting sqref="AX28">
    <cfRule type="cellIs" dxfId="13555" priority="3105" operator="lessThan">
      <formula>$C$4</formula>
    </cfRule>
  </conditionalFormatting>
  <conditionalFormatting sqref="AX28">
    <cfRule type="cellIs" dxfId="13554" priority="3106" operator="lessThan">
      <formula>$C$4</formula>
    </cfRule>
  </conditionalFormatting>
  <conditionalFormatting sqref="AX29">
    <cfRule type="cellIs" dxfId="13553" priority="3107" operator="lessThan">
      <formula>$C$4</formula>
    </cfRule>
  </conditionalFormatting>
  <conditionalFormatting sqref="AX29">
    <cfRule type="cellIs" dxfId="13552" priority="3108" operator="lessThan">
      <formula>$C$4</formula>
    </cfRule>
  </conditionalFormatting>
  <conditionalFormatting sqref="AX30">
    <cfRule type="cellIs" dxfId="13551" priority="3109" operator="lessThan">
      <formula>$C$4</formula>
    </cfRule>
  </conditionalFormatting>
  <conditionalFormatting sqref="AX30">
    <cfRule type="cellIs" dxfId="13550" priority="3110" operator="lessThan">
      <formula>$C$4</formula>
    </cfRule>
  </conditionalFormatting>
  <conditionalFormatting sqref="AX31">
    <cfRule type="cellIs" dxfId="13549" priority="3111" operator="lessThan">
      <formula>$C$4</formula>
    </cfRule>
  </conditionalFormatting>
  <conditionalFormatting sqref="AX31">
    <cfRule type="cellIs" dxfId="13548" priority="3112" operator="lessThan">
      <formula>$C$4</formula>
    </cfRule>
  </conditionalFormatting>
  <conditionalFormatting sqref="AX32">
    <cfRule type="cellIs" dxfId="13547" priority="3113" operator="lessThan">
      <formula>$C$4</formula>
    </cfRule>
  </conditionalFormatting>
  <conditionalFormatting sqref="AX32">
    <cfRule type="cellIs" dxfId="13546" priority="3114" operator="lessThan">
      <formula>$C$4</formula>
    </cfRule>
  </conditionalFormatting>
  <conditionalFormatting sqref="AX33">
    <cfRule type="cellIs" dxfId="13545" priority="3115" operator="lessThan">
      <formula>$C$4</formula>
    </cfRule>
  </conditionalFormatting>
  <conditionalFormatting sqref="AX33">
    <cfRule type="cellIs" dxfId="13544" priority="3116" operator="lessThan">
      <formula>$C$4</formula>
    </cfRule>
  </conditionalFormatting>
  <conditionalFormatting sqref="AX34:AX46">
    <cfRule type="cellIs" dxfId="13543" priority="3117" operator="lessThan">
      <formula>$C$4</formula>
    </cfRule>
  </conditionalFormatting>
  <conditionalFormatting sqref="AX34:AX46">
    <cfRule type="cellIs" dxfId="13542" priority="3118" operator="lessThan">
      <formula>$C$4</formula>
    </cfRule>
  </conditionalFormatting>
  <conditionalFormatting sqref="AX47">
    <cfRule type="cellIs" dxfId="13541" priority="3143" operator="lessThan">
      <formula>$C$4</formula>
    </cfRule>
  </conditionalFormatting>
  <conditionalFormatting sqref="AX47">
    <cfRule type="cellIs" dxfId="13540" priority="3144" operator="lessThan">
      <formula>$C$4</formula>
    </cfRule>
  </conditionalFormatting>
  <conditionalFormatting sqref="AX48">
    <cfRule type="cellIs" dxfId="13539" priority="3145" operator="lessThan">
      <formula>$C$4</formula>
    </cfRule>
  </conditionalFormatting>
  <conditionalFormatting sqref="AX48">
    <cfRule type="cellIs" dxfId="13538" priority="3146" operator="lessThan">
      <formula>$C$4</formula>
    </cfRule>
  </conditionalFormatting>
  <conditionalFormatting sqref="AX49">
    <cfRule type="cellIs" dxfId="13537" priority="3147" operator="lessThan">
      <formula>$C$4</formula>
    </cfRule>
  </conditionalFormatting>
  <conditionalFormatting sqref="AX49">
    <cfRule type="cellIs" dxfId="13536" priority="3148" operator="lessThan">
      <formula>$C$4</formula>
    </cfRule>
  </conditionalFormatting>
  <conditionalFormatting sqref="AX50">
    <cfRule type="cellIs" dxfId="13535" priority="3149" operator="lessThan">
      <formula>$C$4</formula>
    </cfRule>
  </conditionalFormatting>
  <conditionalFormatting sqref="AX50">
    <cfRule type="cellIs" dxfId="13534" priority="3150" operator="lessThan">
      <formula>$C$4</formula>
    </cfRule>
  </conditionalFormatting>
  <conditionalFormatting sqref="AX51">
    <cfRule type="cellIs" dxfId="13533" priority="3151" operator="lessThan">
      <formula>$C$4</formula>
    </cfRule>
  </conditionalFormatting>
  <conditionalFormatting sqref="AX51">
    <cfRule type="cellIs" dxfId="13532" priority="3152" operator="lessThan">
      <formula>$C$4</formula>
    </cfRule>
  </conditionalFormatting>
  <conditionalFormatting sqref="AX52">
    <cfRule type="cellIs" dxfId="13531" priority="3153" operator="lessThan">
      <formula>$C$4</formula>
    </cfRule>
  </conditionalFormatting>
  <conditionalFormatting sqref="AX52">
    <cfRule type="cellIs" dxfId="13530" priority="3154" operator="lessThan">
      <formula>$C$4</formula>
    </cfRule>
  </conditionalFormatting>
  <conditionalFormatting sqref="AX53">
    <cfRule type="cellIs" dxfId="13529" priority="3155" operator="lessThan">
      <formula>$C$4</formula>
    </cfRule>
  </conditionalFormatting>
  <conditionalFormatting sqref="AX53">
    <cfRule type="cellIs" dxfId="13528" priority="3156" operator="lessThan">
      <formula>$C$4</formula>
    </cfRule>
  </conditionalFormatting>
  <conditionalFormatting sqref="AX54">
    <cfRule type="cellIs" dxfId="13527" priority="3157" operator="lessThan">
      <formula>$C$4</formula>
    </cfRule>
  </conditionalFormatting>
  <conditionalFormatting sqref="AX54">
    <cfRule type="cellIs" dxfId="13526" priority="3158" operator="lessThan">
      <formula>$C$4</formula>
    </cfRule>
  </conditionalFormatting>
  <conditionalFormatting sqref="AX55">
    <cfRule type="cellIs" dxfId="13525" priority="3159" operator="lessThan">
      <formula>$C$4</formula>
    </cfRule>
  </conditionalFormatting>
  <conditionalFormatting sqref="AX55">
    <cfRule type="cellIs" dxfId="13524" priority="3160" operator="lessThan">
      <formula>$C$4</formula>
    </cfRule>
  </conditionalFormatting>
  <conditionalFormatting sqref="AX56">
    <cfRule type="cellIs" dxfId="13523" priority="3161" operator="lessThan">
      <formula>$C$4</formula>
    </cfRule>
  </conditionalFormatting>
  <conditionalFormatting sqref="AX56">
    <cfRule type="cellIs" dxfId="13522" priority="3162" operator="lessThan">
      <formula>$C$4</formula>
    </cfRule>
  </conditionalFormatting>
  <conditionalFormatting sqref="AX57">
    <cfRule type="cellIs" dxfId="13521" priority="3163" operator="lessThan">
      <formula>$C$4</formula>
    </cfRule>
  </conditionalFormatting>
  <conditionalFormatting sqref="AX57">
    <cfRule type="cellIs" dxfId="13520" priority="3164" operator="lessThan">
      <formula>$C$4</formula>
    </cfRule>
  </conditionalFormatting>
  <conditionalFormatting sqref="AX58">
    <cfRule type="cellIs" dxfId="13519" priority="3165" operator="lessThan">
      <formula>$C$4</formula>
    </cfRule>
  </conditionalFormatting>
  <conditionalFormatting sqref="AX58">
    <cfRule type="cellIs" dxfId="13518" priority="3166" operator="lessThan">
      <formula>$C$4</formula>
    </cfRule>
  </conditionalFormatting>
  <conditionalFormatting sqref="AX59">
    <cfRule type="cellIs" dxfId="13517" priority="3167" operator="lessThan">
      <formula>$C$4</formula>
    </cfRule>
  </conditionalFormatting>
  <conditionalFormatting sqref="AX59">
    <cfRule type="cellIs" dxfId="13516" priority="3168" operator="lessThan">
      <formula>$C$4</formula>
    </cfRule>
  </conditionalFormatting>
  <conditionalFormatting sqref="AX60">
    <cfRule type="cellIs" dxfId="13515" priority="3169" operator="lessThan">
      <formula>$C$4</formula>
    </cfRule>
  </conditionalFormatting>
  <conditionalFormatting sqref="AX60">
    <cfRule type="cellIs" dxfId="13514" priority="3170" operator="lessThan">
      <formula>$C$4</formula>
    </cfRule>
  </conditionalFormatting>
  <conditionalFormatting sqref="AY11">
    <cfRule type="cellIs" dxfId="13513" priority="3171" operator="lessThan">
      <formula>$C$4</formula>
    </cfRule>
  </conditionalFormatting>
  <conditionalFormatting sqref="AY11">
    <cfRule type="cellIs" dxfId="13512" priority="3172" operator="lessThan">
      <formula>$C$4</formula>
    </cfRule>
  </conditionalFormatting>
  <conditionalFormatting sqref="AY12">
    <cfRule type="cellIs" dxfId="13511" priority="3173" operator="lessThan">
      <formula>$C$4</formula>
    </cfRule>
  </conditionalFormatting>
  <conditionalFormatting sqref="AY12">
    <cfRule type="cellIs" dxfId="13510" priority="3174" operator="lessThan">
      <formula>$C$4</formula>
    </cfRule>
  </conditionalFormatting>
  <conditionalFormatting sqref="AY13">
    <cfRule type="cellIs" dxfId="13509" priority="3175" operator="lessThan">
      <formula>$C$4</formula>
    </cfRule>
  </conditionalFormatting>
  <conditionalFormatting sqref="AY13">
    <cfRule type="cellIs" dxfId="13508" priority="3176" operator="lessThan">
      <formula>$C$4</formula>
    </cfRule>
  </conditionalFormatting>
  <conditionalFormatting sqref="AY14">
    <cfRule type="cellIs" dxfId="13507" priority="3177" operator="lessThan">
      <formula>$C$4</formula>
    </cfRule>
  </conditionalFormatting>
  <conditionalFormatting sqref="AY14">
    <cfRule type="cellIs" dxfId="13506" priority="3178" operator="lessThan">
      <formula>$C$4</formula>
    </cfRule>
  </conditionalFormatting>
  <conditionalFormatting sqref="AY15">
    <cfRule type="cellIs" dxfId="13505" priority="3179" operator="lessThan">
      <formula>$C$4</formula>
    </cfRule>
  </conditionalFormatting>
  <conditionalFormatting sqref="AY15">
    <cfRule type="cellIs" dxfId="13504" priority="3180" operator="lessThan">
      <formula>$C$4</formula>
    </cfRule>
  </conditionalFormatting>
  <conditionalFormatting sqref="AY16">
    <cfRule type="cellIs" dxfId="13503" priority="3181" operator="lessThan">
      <formula>$C$4</formula>
    </cfRule>
  </conditionalFormatting>
  <conditionalFormatting sqref="AY16">
    <cfRule type="cellIs" dxfId="13502" priority="3182" operator="lessThan">
      <formula>$C$4</formula>
    </cfRule>
  </conditionalFormatting>
  <conditionalFormatting sqref="AY17">
    <cfRule type="cellIs" dxfId="13501" priority="3183" operator="lessThan">
      <formula>$C$4</formula>
    </cfRule>
  </conditionalFormatting>
  <conditionalFormatting sqref="AY17">
    <cfRule type="cellIs" dxfId="13500" priority="3184" operator="lessThan">
      <formula>$C$4</formula>
    </cfRule>
  </conditionalFormatting>
  <conditionalFormatting sqref="AY18">
    <cfRule type="cellIs" dxfId="13499" priority="3185" operator="lessThan">
      <formula>$C$4</formula>
    </cfRule>
  </conditionalFormatting>
  <conditionalFormatting sqref="AY18">
    <cfRule type="cellIs" dxfId="13498" priority="3186" operator="lessThan">
      <formula>$C$4</formula>
    </cfRule>
  </conditionalFormatting>
  <conditionalFormatting sqref="AY19">
    <cfRule type="cellIs" dxfId="13497" priority="3187" operator="lessThan">
      <formula>$C$4</formula>
    </cfRule>
  </conditionalFormatting>
  <conditionalFormatting sqref="AY19">
    <cfRule type="cellIs" dxfId="13496" priority="3188" operator="lessThan">
      <formula>$C$4</formula>
    </cfRule>
  </conditionalFormatting>
  <conditionalFormatting sqref="AY20">
    <cfRule type="cellIs" dxfId="13495" priority="3189" operator="lessThan">
      <formula>$C$4</formula>
    </cfRule>
  </conditionalFormatting>
  <conditionalFormatting sqref="AY20">
    <cfRule type="cellIs" dxfId="13494" priority="3190" operator="lessThan">
      <formula>$C$4</formula>
    </cfRule>
  </conditionalFormatting>
  <conditionalFormatting sqref="AY21">
    <cfRule type="cellIs" dxfId="13493" priority="3191" operator="lessThan">
      <formula>$C$4</formula>
    </cfRule>
  </conditionalFormatting>
  <conditionalFormatting sqref="AY21">
    <cfRule type="cellIs" dxfId="13492" priority="3192" operator="lessThan">
      <formula>$C$4</formula>
    </cfRule>
  </conditionalFormatting>
  <conditionalFormatting sqref="AY22">
    <cfRule type="cellIs" dxfId="13491" priority="3193" operator="lessThan">
      <formula>$C$4</formula>
    </cfRule>
  </conditionalFormatting>
  <conditionalFormatting sqref="AY22">
    <cfRule type="cellIs" dxfId="13490" priority="3194" operator="lessThan">
      <formula>$C$4</formula>
    </cfRule>
  </conditionalFormatting>
  <conditionalFormatting sqref="AY23">
    <cfRule type="cellIs" dxfId="13489" priority="3195" operator="lessThan">
      <formula>$C$4</formula>
    </cfRule>
  </conditionalFormatting>
  <conditionalFormatting sqref="AY23">
    <cfRule type="cellIs" dxfId="13488" priority="3196" operator="lessThan">
      <formula>$C$4</formula>
    </cfRule>
  </conditionalFormatting>
  <conditionalFormatting sqref="AY24">
    <cfRule type="cellIs" dxfId="13487" priority="3197" operator="lessThan">
      <formula>$C$4</formula>
    </cfRule>
  </conditionalFormatting>
  <conditionalFormatting sqref="AY24">
    <cfRule type="cellIs" dxfId="13486" priority="3198" operator="lessThan">
      <formula>$C$4</formula>
    </cfRule>
  </conditionalFormatting>
  <conditionalFormatting sqref="AY25">
    <cfRule type="cellIs" dxfId="13485" priority="3199" operator="lessThan">
      <formula>$C$4</formula>
    </cfRule>
  </conditionalFormatting>
  <conditionalFormatting sqref="AY25">
    <cfRule type="cellIs" dxfId="13484" priority="3200" operator="lessThan">
      <formula>$C$4</formula>
    </cfRule>
  </conditionalFormatting>
  <conditionalFormatting sqref="AY26">
    <cfRule type="cellIs" dxfId="13483" priority="3201" operator="lessThan">
      <formula>$C$4</formula>
    </cfRule>
  </conditionalFormatting>
  <conditionalFormatting sqref="AY26">
    <cfRule type="cellIs" dxfId="13482" priority="3202" operator="lessThan">
      <formula>$C$4</formula>
    </cfRule>
  </conditionalFormatting>
  <conditionalFormatting sqref="AY27">
    <cfRule type="cellIs" dxfId="13481" priority="3203" operator="lessThan">
      <formula>$C$4</formula>
    </cfRule>
  </conditionalFormatting>
  <conditionalFormatting sqref="AY27">
    <cfRule type="cellIs" dxfId="13480" priority="3204" operator="lessThan">
      <formula>$C$4</formula>
    </cfRule>
  </conditionalFormatting>
  <conditionalFormatting sqref="AY28">
    <cfRule type="cellIs" dxfId="13479" priority="3205" operator="lessThan">
      <formula>$C$4</formula>
    </cfRule>
  </conditionalFormatting>
  <conditionalFormatting sqref="AY28">
    <cfRule type="cellIs" dxfId="13478" priority="3206" operator="lessThan">
      <formula>$C$4</formula>
    </cfRule>
  </conditionalFormatting>
  <conditionalFormatting sqref="AY29">
    <cfRule type="cellIs" dxfId="13477" priority="3207" operator="lessThan">
      <formula>$C$4</formula>
    </cfRule>
  </conditionalFormatting>
  <conditionalFormatting sqref="AY29">
    <cfRule type="cellIs" dxfId="13476" priority="3208" operator="lessThan">
      <formula>$C$4</formula>
    </cfRule>
  </conditionalFormatting>
  <conditionalFormatting sqref="AY30">
    <cfRule type="cellIs" dxfId="13475" priority="3209" operator="lessThan">
      <formula>$C$4</formula>
    </cfRule>
  </conditionalFormatting>
  <conditionalFormatting sqref="AY30">
    <cfRule type="cellIs" dxfId="13474" priority="3210" operator="lessThan">
      <formula>$C$4</formula>
    </cfRule>
  </conditionalFormatting>
  <conditionalFormatting sqref="AY31">
    <cfRule type="cellIs" dxfId="13473" priority="3211" operator="lessThan">
      <formula>$C$4</formula>
    </cfRule>
  </conditionalFormatting>
  <conditionalFormatting sqref="AY31">
    <cfRule type="cellIs" dxfId="13472" priority="3212" operator="lessThan">
      <formula>$C$4</formula>
    </cfRule>
  </conditionalFormatting>
  <conditionalFormatting sqref="AY32">
    <cfRule type="cellIs" dxfId="13471" priority="3213" operator="lessThan">
      <formula>$C$4</formula>
    </cfRule>
  </conditionalFormatting>
  <conditionalFormatting sqref="AY32">
    <cfRule type="cellIs" dxfId="13470" priority="3214" operator="lessThan">
      <formula>$C$4</formula>
    </cfRule>
  </conditionalFormatting>
  <conditionalFormatting sqref="AY33">
    <cfRule type="cellIs" dxfId="13469" priority="3215" operator="lessThan">
      <formula>$C$4</formula>
    </cfRule>
  </conditionalFormatting>
  <conditionalFormatting sqref="AY33">
    <cfRule type="cellIs" dxfId="13468" priority="3216" operator="lessThan">
      <formula>$C$4</formula>
    </cfRule>
  </conditionalFormatting>
  <conditionalFormatting sqref="AY34">
    <cfRule type="cellIs" dxfId="13467" priority="3217" operator="lessThan">
      <formula>$C$4</formula>
    </cfRule>
  </conditionalFormatting>
  <conditionalFormatting sqref="AY34">
    <cfRule type="cellIs" dxfId="13466" priority="3218" operator="lessThan">
      <formula>$C$4</formula>
    </cfRule>
  </conditionalFormatting>
  <conditionalFormatting sqref="AY35">
    <cfRule type="cellIs" dxfId="13465" priority="3219" operator="lessThan">
      <formula>$C$4</formula>
    </cfRule>
  </conditionalFormatting>
  <conditionalFormatting sqref="AY35">
    <cfRule type="cellIs" dxfId="13464" priority="3220" operator="lessThan">
      <formula>$C$4</formula>
    </cfRule>
  </conditionalFormatting>
  <conditionalFormatting sqref="AY36">
    <cfRule type="cellIs" dxfId="13463" priority="3221" operator="lessThan">
      <formula>$C$4</formula>
    </cfRule>
  </conditionalFormatting>
  <conditionalFormatting sqref="AY36">
    <cfRule type="cellIs" dxfId="13462" priority="3222" operator="lessThan">
      <formula>$C$4</formula>
    </cfRule>
  </conditionalFormatting>
  <conditionalFormatting sqref="AY37">
    <cfRule type="cellIs" dxfId="13461" priority="3223" operator="lessThan">
      <formula>$C$4</formula>
    </cfRule>
  </conditionalFormatting>
  <conditionalFormatting sqref="AY37">
    <cfRule type="cellIs" dxfId="13460" priority="3224" operator="lessThan">
      <formula>$C$4</formula>
    </cfRule>
  </conditionalFormatting>
  <conditionalFormatting sqref="AY38">
    <cfRule type="cellIs" dxfId="13459" priority="3225" operator="lessThan">
      <formula>$C$4</formula>
    </cfRule>
  </conditionalFormatting>
  <conditionalFormatting sqref="AY38">
    <cfRule type="cellIs" dxfId="13458" priority="3226" operator="lessThan">
      <formula>$C$4</formula>
    </cfRule>
  </conditionalFormatting>
  <conditionalFormatting sqref="AY39">
    <cfRule type="cellIs" dxfId="13457" priority="3227" operator="lessThan">
      <formula>$C$4</formula>
    </cfRule>
  </conditionalFormatting>
  <conditionalFormatting sqref="AY39">
    <cfRule type="cellIs" dxfId="13456" priority="3228" operator="lessThan">
      <formula>$C$4</formula>
    </cfRule>
  </conditionalFormatting>
  <conditionalFormatting sqref="AY40">
    <cfRule type="cellIs" dxfId="13455" priority="3229" operator="lessThan">
      <formula>$C$4</formula>
    </cfRule>
  </conditionalFormatting>
  <conditionalFormatting sqref="AY40">
    <cfRule type="cellIs" dxfId="13454" priority="3230" operator="lessThan">
      <formula>$C$4</formula>
    </cfRule>
  </conditionalFormatting>
  <conditionalFormatting sqref="AY41">
    <cfRule type="cellIs" dxfId="13453" priority="3231" operator="lessThan">
      <formula>$C$4</formula>
    </cfRule>
  </conditionalFormatting>
  <conditionalFormatting sqref="AY41">
    <cfRule type="cellIs" dxfId="13452" priority="3232" operator="lessThan">
      <formula>$C$4</formula>
    </cfRule>
  </conditionalFormatting>
  <conditionalFormatting sqref="AY42">
    <cfRule type="cellIs" dxfId="13451" priority="3233" operator="lessThan">
      <formula>$C$4</formula>
    </cfRule>
  </conditionalFormatting>
  <conditionalFormatting sqref="AY42">
    <cfRule type="cellIs" dxfId="13450" priority="3234" operator="lessThan">
      <formula>$C$4</formula>
    </cfRule>
  </conditionalFormatting>
  <conditionalFormatting sqref="AY43">
    <cfRule type="cellIs" dxfId="13449" priority="3235" operator="lessThan">
      <formula>$C$4</formula>
    </cfRule>
  </conditionalFormatting>
  <conditionalFormatting sqref="AY43">
    <cfRule type="cellIs" dxfId="13448" priority="3236" operator="lessThan">
      <formula>$C$4</formula>
    </cfRule>
  </conditionalFormatting>
  <conditionalFormatting sqref="AY44">
    <cfRule type="cellIs" dxfId="13447" priority="3237" operator="lessThan">
      <formula>$C$4</formula>
    </cfRule>
  </conditionalFormatting>
  <conditionalFormatting sqref="AY44">
    <cfRule type="cellIs" dxfId="13446" priority="3238" operator="lessThan">
      <formula>$C$4</formula>
    </cfRule>
  </conditionalFormatting>
  <conditionalFormatting sqref="AY45">
    <cfRule type="cellIs" dxfId="13445" priority="3239" operator="lessThan">
      <formula>$C$4</formula>
    </cfRule>
  </conditionalFormatting>
  <conditionalFormatting sqref="AY45">
    <cfRule type="cellIs" dxfId="13444" priority="3240" operator="lessThan">
      <formula>$C$4</formula>
    </cfRule>
  </conditionalFormatting>
  <conditionalFormatting sqref="AY46">
    <cfRule type="cellIs" dxfId="13443" priority="3241" operator="lessThan">
      <formula>$C$4</formula>
    </cfRule>
  </conditionalFormatting>
  <conditionalFormatting sqref="AY46">
    <cfRule type="cellIs" dxfId="13442" priority="3242" operator="lessThan">
      <formula>$C$4</formula>
    </cfRule>
  </conditionalFormatting>
  <conditionalFormatting sqref="AY47">
    <cfRule type="cellIs" dxfId="13441" priority="3243" operator="lessThan">
      <formula>$C$4</formula>
    </cfRule>
  </conditionalFormatting>
  <conditionalFormatting sqref="AY47">
    <cfRule type="cellIs" dxfId="13440" priority="3244" operator="lessThan">
      <formula>$C$4</formula>
    </cfRule>
  </conditionalFormatting>
  <conditionalFormatting sqref="AY48">
    <cfRule type="cellIs" dxfId="13439" priority="3245" operator="lessThan">
      <formula>$C$4</formula>
    </cfRule>
  </conditionalFormatting>
  <conditionalFormatting sqref="AY48">
    <cfRule type="cellIs" dxfId="13438" priority="3246" operator="lessThan">
      <formula>$C$4</formula>
    </cfRule>
  </conditionalFormatting>
  <conditionalFormatting sqref="AY49">
    <cfRule type="cellIs" dxfId="13437" priority="3247" operator="lessThan">
      <formula>$C$4</formula>
    </cfRule>
  </conditionalFormatting>
  <conditionalFormatting sqref="AY49">
    <cfRule type="cellIs" dxfId="13436" priority="3248" operator="lessThan">
      <formula>$C$4</formula>
    </cfRule>
  </conditionalFormatting>
  <conditionalFormatting sqref="AY50">
    <cfRule type="cellIs" dxfId="13435" priority="3249" operator="lessThan">
      <formula>$C$4</formula>
    </cfRule>
  </conditionalFormatting>
  <conditionalFormatting sqref="AY50">
    <cfRule type="cellIs" dxfId="13434" priority="3250" operator="lessThan">
      <formula>$C$4</formula>
    </cfRule>
  </conditionalFormatting>
  <conditionalFormatting sqref="AY51">
    <cfRule type="cellIs" dxfId="13433" priority="3251" operator="lessThan">
      <formula>$C$4</formula>
    </cfRule>
  </conditionalFormatting>
  <conditionalFormatting sqref="AY51">
    <cfRule type="cellIs" dxfId="13432" priority="3252" operator="lessThan">
      <formula>$C$4</formula>
    </cfRule>
  </conditionalFormatting>
  <conditionalFormatting sqref="AY52">
    <cfRule type="cellIs" dxfId="13431" priority="3253" operator="lessThan">
      <formula>$C$4</formula>
    </cfRule>
  </conditionalFormatting>
  <conditionalFormatting sqref="AY52">
    <cfRule type="cellIs" dxfId="13430" priority="3254" operator="lessThan">
      <formula>$C$4</formula>
    </cfRule>
  </conditionalFormatting>
  <conditionalFormatting sqref="AY53">
    <cfRule type="cellIs" dxfId="13429" priority="3255" operator="lessThan">
      <formula>$C$4</formula>
    </cfRule>
  </conditionalFormatting>
  <conditionalFormatting sqref="AY53">
    <cfRule type="cellIs" dxfId="13428" priority="3256" operator="lessThan">
      <formula>$C$4</formula>
    </cfRule>
  </conditionalFormatting>
  <conditionalFormatting sqref="AY54">
    <cfRule type="cellIs" dxfId="13427" priority="3257" operator="lessThan">
      <formula>$C$4</formula>
    </cfRule>
  </conditionalFormatting>
  <conditionalFormatting sqref="AY54">
    <cfRule type="cellIs" dxfId="13426" priority="3258" operator="lessThan">
      <formula>$C$4</formula>
    </cfRule>
  </conditionalFormatting>
  <conditionalFormatting sqref="AY55">
    <cfRule type="cellIs" dxfId="13425" priority="3259" operator="lessThan">
      <formula>$C$4</formula>
    </cfRule>
  </conditionalFormatting>
  <conditionalFormatting sqref="AY55">
    <cfRule type="cellIs" dxfId="13424" priority="3260" operator="lessThan">
      <formula>$C$4</formula>
    </cfRule>
  </conditionalFormatting>
  <conditionalFormatting sqref="AY56">
    <cfRule type="cellIs" dxfId="13423" priority="3261" operator="lessThan">
      <formula>$C$4</formula>
    </cfRule>
  </conditionalFormatting>
  <conditionalFormatting sqref="AY56">
    <cfRule type="cellIs" dxfId="13422" priority="3262" operator="lessThan">
      <formula>$C$4</formula>
    </cfRule>
  </conditionalFormatting>
  <conditionalFormatting sqref="AY57">
    <cfRule type="cellIs" dxfId="13421" priority="3263" operator="lessThan">
      <formula>$C$4</formula>
    </cfRule>
  </conditionalFormatting>
  <conditionalFormatting sqref="AY57">
    <cfRule type="cellIs" dxfId="13420" priority="3264" operator="lessThan">
      <formula>$C$4</formula>
    </cfRule>
  </conditionalFormatting>
  <conditionalFormatting sqref="AY58">
    <cfRule type="cellIs" dxfId="13419" priority="3265" operator="lessThan">
      <formula>$C$4</formula>
    </cfRule>
  </conditionalFormatting>
  <conditionalFormatting sqref="AY58">
    <cfRule type="cellIs" dxfId="13418" priority="3266" operator="lessThan">
      <formula>$C$4</formula>
    </cfRule>
  </conditionalFormatting>
  <conditionalFormatting sqref="AY59">
    <cfRule type="cellIs" dxfId="13417" priority="3267" operator="lessThan">
      <formula>$C$4</formula>
    </cfRule>
  </conditionalFormatting>
  <conditionalFormatting sqref="AY59">
    <cfRule type="cellIs" dxfId="13416" priority="3268" operator="lessThan">
      <formula>$C$4</formula>
    </cfRule>
  </conditionalFormatting>
  <conditionalFormatting sqref="AY60">
    <cfRule type="cellIs" dxfId="13415" priority="3269" operator="lessThan">
      <formula>$C$4</formula>
    </cfRule>
  </conditionalFormatting>
  <conditionalFormatting sqref="AY60">
    <cfRule type="cellIs" dxfId="13414" priority="3270" operator="lessThan">
      <formula>$C$4</formula>
    </cfRule>
  </conditionalFormatting>
  <conditionalFormatting sqref="AZ11">
    <cfRule type="cellIs" dxfId="13413" priority="3271" operator="lessThan">
      <formula>$C$4</formula>
    </cfRule>
  </conditionalFormatting>
  <conditionalFormatting sqref="AZ11">
    <cfRule type="cellIs" dxfId="13412" priority="3272" operator="lessThan">
      <formula>$C$4</formula>
    </cfRule>
  </conditionalFormatting>
  <conditionalFormatting sqref="AZ12">
    <cfRule type="cellIs" dxfId="13411" priority="3273" operator="lessThan">
      <formula>$C$4</formula>
    </cfRule>
  </conditionalFormatting>
  <conditionalFormatting sqref="AZ12">
    <cfRule type="cellIs" dxfId="13410" priority="3274" operator="lessThan">
      <formula>$C$4</formula>
    </cfRule>
  </conditionalFormatting>
  <conditionalFormatting sqref="AZ13">
    <cfRule type="cellIs" dxfId="13409" priority="3275" operator="lessThan">
      <formula>$C$4</formula>
    </cfRule>
  </conditionalFormatting>
  <conditionalFormatting sqref="AZ13">
    <cfRule type="cellIs" dxfId="13408" priority="3276" operator="lessThan">
      <formula>$C$4</formula>
    </cfRule>
  </conditionalFormatting>
  <conditionalFormatting sqref="AZ14">
    <cfRule type="cellIs" dxfId="13407" priority="3277" operator="lessThan">
      <formula>$C$4</formula>
    </cfRule>
  </conditionalFormatting>
  <conditionalFormatting sqref="AZ14">
    <cfRule type="cellIs" dxfId="13406" priority="3278" operator="lessThan">
      <formula>$C$4</formula>
    </cfRule>
  </conditionalFormatting>
  <conditionalFormatting sqref="AZ15">
    <cfRule type="cellIs" dxfId="13405" priority="3279" operator="lessThan">
      <formula>$C$4</formula>
    </cfRule>
  </conditionalFormatting>
  <conditionalFormatting sqref="AZ15">
    <cfRule type="cellIs" dxfId="13404" priority="3280" operator="lessThan">
      <formula>$C$4</formula>
    </cfRule>
  </conditionalFormatting>
  <conditionalFormatting sqref="AZ16">
    <cfRule type="cellIs" dxfId="13403" priority="3281" operator="lessThan">
      <formula>$C$4</formula>
    </cfRule>
  </conditionalFormatting>
  <conditionalFormatting sqref="AZ16">
    <cfRule type="cellIs" dxfId="13402" priority="3282" operator="lessThan">
      <formula>$C$4</formula>
    </cfRule>
  </conditionalFormatting>
  <conditionalFormatting sqref="AZ17">
    <cfRule type="cellIs" dxfId="13401" priority="3283" operator="lessThan">
      <formula>$C$4</formula>
    </cfRule>
  </conditionalFormatting>
  <conditionalFormatting sqref="AZ17">
    <cfRule type="cellIs" dxfId="13400" priority="3284" operator="lessThan">
      <formula>$C$4</formula>
    </cfRule>
  </conditionalFormatting>
  <conditionalFormatting sqref="AZ18">
    <cfRule type="cellIs" dxfId="13399" priority="3285" operator="lessThan">
      <formula>$C$4</formula>
    </cfRule>
  </conditionalFormatting>
  <conditionalFormatting sqref="AZ18">
    <cfRule type="cellIs" dxfId="13398" priority="3286" operator="lessThan">
      <formula>$C$4</formula>
    </cfRule>
  </conditionalFormatting>
  <conditionalFormatting sqref="AZ19">
    <cfRule type="cellIs" dxfId="13397" priority="3287" operator="lessThan">
      <formula>$C$4</formula>
    </cfRule>
  </conditionalFormatting>
  <conditionalFormatting sqref="AZ19">
    <cfRule type="cellIs" dxfId="13396" priority="3288" operator="lessThan">
      <formula>$C$4</formula>
    </cfRule>
  </conditionalFormatting>
  <conditionalFormatting sqref="AZ20">
    <cfRule type="cellIs" dxfId="13395" priority="3289" operator="lessThan">
      <formula>$C$4</formula>
    </cfRule>
  </conditionalFormatting>
  <conditionalFormatting sqref="AZ20">
    <cfRule type="cellIs" dxfId="13394" priority="3290" operator="lessThan">
      <formula>$C$4</formula>
    </cfRule>
  </conditionalFormatting>
  <conditionalFormatting sqref="AZ21">
    <cfRule type="cellIs" dxfId="13393" priority="3291" operator="lessThan">
      <formula>$C$4</formula>
    </cfRule>
  </conditionalFormatting>
  <conditionalFormatting sqref="AZ21">
    <cfRule type="cellIs" dxfId="13392" priority="3292" operator="lessThan">
      <formula>$C$4</formula>
    </cfRule>
  </conditionalFormatting>
  <conditionalFormatting sqref="AZ22">
    <cfRule type="cellIs" dxfId="13391" priority="3293" operator="lessThan">
      <formula>$C$4</formula>
    </cfRule>
  </conditionalFormatting>
  <conditionalFormatting sqref="AZ22">
    <cfRule type="cellIs" dxfId="13390" priority="3294" operator="lessThan">
      <formula>$C$4</formula>
    </cfRule>
  </conditionalFormatting>
  <conditionalFormatting sqref="AZ23">
    <cfRule type="cellIs" dxfId="13389" priority="3295" operator="lessThan">
      <formula>$C$4</formula>
    </cfRule>
  </conditionalFormatting>
  <conditionalFormatting sqref="AZ23">
    <cfRule type="cellIs" dxfId="13388" priority="3296" operator="lessThan">
      <formula>$C$4</formula>
    </cfRule>
  </conditionalFormatting>
  <conditionalFormatting sqref="AZ24">
    <cfRule type="cellIs" dxfId="13387" priority="3297" operator="lessThan">
      <formula>$C$4</formula>
    </cfRule>
  </conditionalFormatting>
  <conditionalFormatting sqref="AZ24">
    <cfRule type="cellIs" dxfId="13386" priority="3298" operator="lessThan">
      <formula>$C$4</formula>
    </cfRule>
  </conditionalFormatting>
  <conditionalFormatting sqref="AZ25">
    <cfRule type="cellIs" dxfId="13385" priority="3299" operator="lessThan">
      <formula>$C$4</formula>
    </cfRule>
  </conditionalFormatting>
  <conditionalFormatting sqref="AZ25">
    <cfRule type="cellIs" dxfId="13384" priority="3300" operator="lessThan">
      <formula>$C$4</formula>
    </cfRule>
  </conditionalFormatting>
  <conditionalFormatting sqref="AZ26">
    <cfRule type="cellIs" dxfId="13383" priority="3301" operator="lessThan">
      <formula>$C$4</formula>
    </cfRule>
  </conditionalFormatting>
  <conditionalFormatting sqref="AZ26">
    <cfRule type="cellIs" dxfId="13382" priority="3302" operator="lessThan">
      <formula>$C$4</formula>
    </cfRule>
  </conditionalFormatting>
  <conditionalFormatting sqref="AZ27">
    <cfRule type="cellIs" dxfId="13381" priority="3303" operator="lessThan">
      <formula>$C$4</formula>
    </cfRule>
  </conditionalFormatting>
  <conditionalFormatting sqref="AZ27">
    <cfRule type="cellIs" dxfId="13380" priority="3304" operator="lessThan">
      <formula>$C$4</formula>
    </cfRule>
  </conditionalFormatting>
  <conditionalFormatting sqref="AZ28">
    <cfRule type="cellIs" dxfId="13379" priority="3305" operator="lessThan">
      <formula>$C$4</formula>
    </cfRule>
  </conditionalFormatting>
  <conditionalFormatting sqref="AZ28">
    <cfRule type="cellIs" dxfId="13378" priority="3306" operator="lessThan">
      <formula>$C$4</formula>
    </cfRule>
  </conditionalFormatting>
  <conditionalFormatting sqref="AZ29">
    <cfRule type="cellIs" dxfId="13377" priority="3307" operator="lessThan">
      <formula>$C$4</formula>
    </cfRule>
  </conditionalFormatting>
  <conditionalFormatting sqref="AZ29">
    <cfRule type="cellIs" dxfId="13376" priority="3308" operator="lessThan">
      <formula>$C$4</formula>
    </cfRule>
  </conditionalFormatting>
  <conditionalFormatting sqref="AZ30">
    <cfRule type="cellIs" dxfId="13375" priority="3309" operator="lessThan">
      <formula>$C$4</formula>
    </cfRule>
  </conditionalFormatting>
  <conditionalFormatting sqref="AZ30">
    <cfRule type="cellIs" dxfId="13374" priority="3310" operator="lessThan">
      <formula>$C$4</formula>
    </cfRule>
  </conditionalFormatting>
  <conditionalFormatting sqref="AZ31">
    <cfRule type="cellIs" dxfId="13373" priority="3311" operator="lessThan">
      <formula>$C$4</formula>
    </cfRule>
  </conditionalFormatting>
  <conditionalFormatting sqref="AZ31">
    <cfRule type="cellIs" dxfId="13372" priority="3312" operator="lessThan">
      <formula>$C$4</formula>
    </cfRule>
  </conditionalFormatting>
  <conditionalFormatting sqref="AZ32">
    <cfRule type="cellIs" dxfId="13371" priority="3313" operator="lessThan">
      <formula>$C$4</formula>
    </cfRule>
  </conditionalFormatting>
  <conditionalFormatting sqref="AZ32">
    <cfRule type="cellIs" dxfId="13370" priority="3314" operator="lessThan">
      <formula>$C$4</formula>
    </cfRule>
  </conditionalFormatting>
  <conditionalFormatting sqref="AZ33">
    <cfRule type="cellIs" dxfId="13369" priority="3315" operator="lessThan">
      <formula>$C$4</formula>
    </cfRule>
  </conditionalFormatting>
  <conditionalFormatting sqref="AZ33">
    <cfRule type="cellIs" dxfId="13368" priority="3316" operator="lessThan">
      <formula>$C$4</formula>
    </cfRule>
  </conditionalFormatting>
  <conditionalFormatting sqref="AZ34">
    <cfRule type="cellIs" dxfId="13367" priority="3317" operator="lessThan">
      <formula>$C$4</formula>
    </cfRule>
  </conditionalFormatting>
  <conditionalFormatting sqref="AZ34">
    <cfRule type="cellIs" dxfId="13366" priority="3318" operator="lessThan">
      <formula>$C$4</formula>
    </cfRule>
  </conditionalFormatting>
  <conditionalFormatting sqref="AZ35">
    <cfRule type="cellIs" dxfId="13365" priority="3319" operator="lessThan">
      <formula>$C$4</formula>
    </cfRule>
  </conditionalFormatting>
  <conditionalFormatting sqref="AZ35">
    <cfRule type="cellIs" dxfId="13364" priority="3320" operator="lessThan">
      <formula>$C$4</formula>
    </cfRule>
  </conditionalFormatting>
  <conditionalFormatting sqref="AZ36">
    <cfRule type="cellIs" dxfId="13363" priority="3321" operator="lessThan">
      <formula>$C$4</formula>
    </cfRule>
  </conditionalFormatting>
  <conditionalFormatting sqref="AZ36">
    <cfRule type="cellIs" dxfId="13362" priority="3322" operator="lessThan">
      <formula>$C$4</formula>
    </cfRule>
  </conditionalFormatting>
  <conditionalFormatting sqref="AZ37">
    <cfRule type="cellIs" dxfId="13361" priority="3323" operator="lessThan">
      <formula>$C$4</formula>
    </cfRule>
  </conditionalFormatting>
  <conditionalFormatting sqref="AZ37">
    <cfRule type="cellIs" dxfId="13360" priority="3324" operator="lessThan">
      <formula>$C$4</formula>
    </cfRule>
  </conditionalFormatting>
  <conditionalFormatting sqref="AZ38">
    <cfRule type="cellIs" dxfId="13359" priority="3325" operator="lessThan">
      <formula>$C$4</formula>
    </cfRule>
  </conditionalFormatting>
  <conditionalFormatting sqref="AZ38">
    <cfRule type="cellIs" dxfId="13358" priority="3326" operator="lessThan">
      <formula>$C$4</formula>
    </cfRule>
  </conditionalFormatting>
  <conditionalFormatting sqref="AZ39">
    <cfRule type="cellIs" dxfId="13357" priority="3327" operator="lessThan">
      <formula>$C$4</formula>
    </cfRule>
  </conditionalFormatting>
  <conditionalFormatting sqref="AZ39">
    <cfRule type="cellIs" dxfId="13356" priority="3328" operator="lessThan">
      <formula>$C$4</formula>
    </cfRule>
  </conditionalFormatting>
  <conditionalFormatting sqref="AZ40">
    <cfRule type="cellIs" dxfId="13355" priority="3329" operator="lessThan">
      <formula>$C$4</formula>
    </cfRule>
  </conditionalFormatting>
  <conditionalFormatting sqref="AZ40">
    <cfRule type="cellIs" dxfId="13354" priority="3330" operator="lessThan">
      <formula>$C$4</formula>
    </cfRule>
  </conditionalFormatting>
  <conditionalFormatting sqref="AZ41">
    <cfRule type="cellIs" dxfId="13353" priority="3331" operator="lessThan">
      <formula>$C$4</formula>
    </cfRule>
  </conditionalFormatting>
  <conditionalFormatting sqref="AZ41">
    <cfRule type="cellIs" dxfId="13352" priority="3332" operator="lessThan">
      <formula>$C$4</formula>
    </cfRule>
  </conditionalFormatting>
  <conditionalFormatting sqref="AZ42">
    <cfRule type="cellIs" dxfId="13351" priority="3333" operator="lessThan">
      <formula>$C$4</formula>
    </cfRule>
  </conditionalFormatting>
  <conditionalFormatting sqref="AZ42">
    <cfRule type="cellIs" dxfId="13350" priority="3334" operator="lessThan">
      <formula>$C$4</formula>
    </cfRule>
  </conditionalFormatting>
  <conditionalFormatting sqref="AZ43">
    <cfRule type="cellIs" dxfId="13349" priority="3335" operator="lessThan">
      <formula>$C$4</formula>
    </cfRule>
  </conditionalFormatting>
  <conditionalFormatting sqref="AZ43">
    <cfRule type="cellIs" dxfId="13348" priority="3336" operator="lessThan">
      <formula>$C$4</formula>
    </cfRule>
  </conditionalFormatting>
  <conditionalFormatting sqref="AZ44">
    <cfRule type="cellIs" dxfId="13347" priority="3337" operator="lessThan">
      <formula>$C$4</formula>
    </cfRule>
  </conditionalFormatting>
  <conditionalFormatting sqref="AZ44">
    <cfRule type="cellIs" dxfId="13346" priority="3338" operator="lessThan">
      <formula>$C$4</formula>
    </cfRule>
  </conditionalFormatting>
  <conditionalFormatting sqref="AZ45">
    <cfRule type="cellIs" dxfId="13345" priority="3339" operator="lessThan">
      <formula>$C$4</formula>
    </cfRule>
  </conditionalFormatting>
  <conditionalFormatting sqref="AZ45">
    <cfRule type="cellIs" dxfId="13344" priority="3340" operator="lessThan">
      <formula>$C$4</formula>
    </cfRule>
  </conditionalFormatting>
  <conditionalFormatting sqref="AZ46">
    <cfRule type="cellIs" dxfId="13343" priority="3341" operator="lessThan">
      <formula>$C$4</formula>
    </cfRule>
  </conditionalFormatting>
  <conditionalFormatting sqref="AZ46">
    <cfRule type="cellIs" dxfId="13342" priority="3342" operator="lessThan">
      <formula>$C$4</formula>
    </cfRule>
  </conditionalFormatting>
  <conditionalFormatting sqref="AZ47">
    <cfRule type="cellIs" dxfId="13341" priority="3343" operator="lessThan">
      <formula>$C$4</formula>
    </cfRule>
  </conditionalFormatting>
  <conditionalFormatting sqref="AZ47">
    <cfRule type="cellIs" dxfId="13340" priority="3344" operator="lessThan">
      <formula>$C$4</formula>
    </cfRule>
  </conditionalFormatting>
  <conditionalFormatting sqref="AZ48">
    <cfRule type="cellIs" dxfId="13339" priority="3345" operator="lessThan">
      <formula>$C$4</formula>
    </cfRule>
  </conditionalFormatting>
  <conditionalFormatting sqref="AZ48">
    <cfRule type="cellIs" dxfId="13338" priority="3346" operator="lessThan">
      <formula>$C$4</formula>
    </cfRule>
  </conditionalFormatting>
  <conditionalFormatting sqref="AZ49">
    <cfRule type="cellIs" dxfId="13337" priority="3347" operator="lessThan">
      <formula>$C$4</formula>
    </cfRule>
  </conditionalFormatting>
  <conditionalFormatting sqref="AZ49">
    <cfRule type="cellIs" dxfId="13336" priority="3348" operator="lessThan">
      <formula>$C$4</formula>
    </cfRule>
  </conditionalFormatting>
  <conditionalFormatting sqref="AZ50">
    <cfRule type="cellIs" dxfId="13335" priority="3349" operator="lessThan">
      <formula>$C$4</formula>
    </cfRule>
  </conditionalFormatting>
  <conditionalFormatting sqref="AZ50">
    <cfRule type="cellIs" dxfId="13334" priority="3350" operator="lessThan">
      <formula>$C$4</formula>
    </cfRule>
  </conditionalFormatting>
  <conditionalFormatting sqref="AZ51">
    <cfRule type="cellIs" dxfId="13333" priority="3351" operator="lessThan">
      <formula>$C$4</formula>
    </cfRule>
  </conditionalFormatting>
  <conditionalFormatting sqref="AZ51">
    <cfRule type="cellIs" dxfId="13332" priority="3352" operator="lessThan">
      <formula>$C$4</formula>
    </cfRule>
  </conditionalFormatting>
  <conditionalFormatting sqref="AZ52">
    <cfRule type="cellIs" dxfId="13331" priority="3353" operator="lessThan">
      <formula>$C$4</formula>
    </cfRule>
  </conditionalFormatting>
  <conditionalFormatting sqref="AZ52">
    <cfRule type="cellIs" dxfId="13330" priority="3354" operator="lessThan">
      <formula>$C$4</formula>
    </cfRule>
  </conditionalFormatting>
  <conditionalFormatting sqref="AZ53">
    <cfRule type="cellIs" dxfId="13329" priority="3355" operator="lessThan">
      <formula>$C$4</formula>
    </cfRule>
  </conditionalFormatting>
  <conditionalFormatting sqref="AZ53">
    <cfRule type="cellIs" dxfId="13328" priority="3356" operator="lessThan">
      <formula>$C$4</formula>
    </cfRule>
  </conditionalFormatting>
  <conditionalFormatting sqref="AZ54">
    <cfRule type="cellIs" dxfId="13327" priority="3357" operator="lessThan">
      <formula>$C$4</formula>
    </cfRule>
  </conditionalFormatting>
  <conditionalFormatting sqref="AZ54">
    <cfRule type="cellIs" dxfId="13326" priority="3358" operator="lessThan">
      <formula>$C$4</formula>
    </cfRule>
  </conditionalFormatting>
  <conditionalFormatting sqref="AZ55">
    <cfRule type="cellIs" dxfId="13325" priority="3359" operator="lessThan">
      <formula>$C$4</formula>
    </cfRule>
  </conditionalFormatting>
  <conditionalFormatting sqref="AZ55">
    <cfRule type="cellIs" dxfId="13324" priority="3360" operator="lessThan">
      <formula>$C$4</formula>
    </cfRule>
  </conditionalFormatting>
  <conditionalFormatting sqref="AZ56">
    <cfRule type="cellIs" dxfId="13323" priority="3361" operator="lessThan">
      <formula>$C$4</formula>
    </cfRule>
  </conditionalFormatting>
  <conditionalFormatting sqref="AZ56">
    <cfRule type="cellIs" dxfId="13322" priority="3362" operator="lessThan">
      <formula>$C$4</formula>
    </cfRule>
  </conditionalFormatting>
  <conditionalFormatting sqref="AZ57">
    <cfRule type="cellIs" dxfId="13321" priority="3363" operator="lessThan">
      <formula>$C$4</formula>
    </cfRule>
  </conditionalFormatting>
  <conditionalFormatting sqref="AZ57">
    <cfRule type="cellIs" dxfId="13320" priority="3364" operator="lessThan">
      <formula>$C$4</formula>
    </cfRule>
  </conditionalFormatting>
  <conditionalFormatting sqref="AZ58">
    <cfRule type="cellIs" dxfId="13319" priority="3365" operator="lessThan">
      <formula>$C$4</formula>
    </cfRule>
  </conditionalFormatting>
  <conditionalFormatting sqref="AZ58">
    <cfRule type="cellIs" dxfId="13318" priority="3366" operator="lessThan">
      <formula>$C$4</formula>
    </cfRule>
  </conditionalFormatting>
  <conditionalFormatting sqref="AZ59">
    <cfRule type="cellIs" dxfId="13317" priority="3367" operator="lessThan">
      <formula>$C$4</formula>
    </cfRule>
  </conditionalFormatting>
  <conditionalFormatting sqref="AZ59">
    <cfRule type="cellIs" dxfId="13316" priority="3368" operator="lessThan">
      <formula>$C$4</formula>
    </cfRule>
  </conditionalFormatting>
  <conditionalFormatting sqref="AZ60">
    <cfRule type="cellIs" dxfId="13315" priority="3369" operator="lessThan">
      <formula>$C$4</formula>
    </cfRule>
  </conditionalFormatting>
  <conditionalFormatting sqref="AZ60">
    <cfRule type="cellIs" dxfId="13314" priority="3370" operator="lessThan">
      <formula>$C$4</formula>
    </cfRule>
  </conditionalFormatting>
  <conditionalFormatting sqref="BA47">
    <cfRule type="cellIs" dxfId="13313" priority="3443" operator="lessThan">
      <formula>$C$4</formula>
    </cfRule>
  </conditionalFormatting>
  <conditionalFormatting sqref="BA47">
    <cfRule type="cellIs" dxfId="13312" priority="3444" operator="lessThan">
      <formula>$C$4</formula>
    </cfRule>
  </conditionalFormatting>
  <conditionalFormatting sqref="BA48">
    <cfRule type="cellIs" dxfId="13311" priority="3445" operator="lessThan">
      <formula>$C$4</formula>
    </cfRule>
  </conditionalFormatting>
  <conditionalFormatting sqref="BA48">
    <cfRule type="cellIs" dxfId="13310" priority="3446" operator="lessThan">
      <formula>$C$4</formula>
    </cfRule>
  </conditionalFormatting>
  <conditionalFormatting sqref="BA49">
    <cfRule type="cellIs" dxfId="13309" priority="3447" operator="lessThan">
      <formula>$C$4</formula>
    </cfRule>
  </conditionalFormatting>
  <conditionalFormatting sqref="BA49">
    <cfRule type="cellIs" dxfId="13308" priority="3448" operator="lessThan">
      <formula>$C$4</formula>
    </cfRule>
  </conditionalFormatting>
  <conditionalFormatting sqref="BA50">
    <cfRule type="cellIs" dxfId="13307" priority="3449" operator="lessThan">
      <formula>$C$4</formula>
    </cfRule>
  </conditionalFormatting>
  <conditionalFormatting sqref="BA50">
    <cfRule type="cellIs" dxfId="13306" priority="3450" operator="lessThan">
      <formula>$C$4</formula>
    </cfRule>
  </conditionalFormatting>
  <conditionalFormatting sqref="BA51">
    <cfRule type="cellIs" dxfId="13305" priority="3451" operator="lessThan">
      <formula>$C$4</formula>
    </cfRule>
  </conditionalFormatting>
  <conditionalFormatting sqref="BA51">
    <cfRule type="cellIs" dxfId="13304" priority="3452" operator="lessThan">
      <formula>$C$4</formula>
    </cfRule>
  </conditionalFormatting>
  <conditionalFormatting sqref="BA52">
    <cfRule type="cellIs" dxfId="13303" priority="3453" operator="lessThan">
      <formula>$C$4</formula>
    </cfRule>
  </conditionalFormatting>
  <conditionalFormatting sqref="BA52">
    <cfRule type="cellIs" dxfId="13302" priority="3454" operator="lessThan">
      <formula>$C$4</formula>
    </cfRule>
  </conditionalFormatting>
  <conditionalFormatting sqref="BA53">
    <cfRule type="cellIs" dxfId="13301" priority="3455" operator="lessThan">
      <formula>$C$4</formula>
    </cfRule>
  </conditionalFormatting>
  <conditionalFormatting sqref="BA53">
    <cfRule type="cellIs" dxfId="13300" priority="3456" operator="lessThan">
      <formula>$C$4</formula>
    </cfRule>
  </conditionalFormatting>
  <conditionalFormatting sqref="BA54">
    <cfRule type="cellIs" dxfId="13299" priority="3457" operator="lessThan">
      <formula>$C$4</formula>
    </cfRule>
  </conditionalFormatting>
  <conditionalFormatting sqref="BA54">
    <cfRule type="cellIs" dxfId="13298" priority="3458" operator="lessThan">
      <formula>$C$4</formula>
    </cfRule>
  </conditionalFormatting>
  <conditionalFormatting sqref="BA55">
    <cfRule type="cellIs" dxfId="13297" priority="3459" operator="lessThan">
      <formula>$C$4</formula>
    </cfRule>
  </conditionalFormatting>
  <conditionalFormatting sqref="BA55">
    <cfRule type="cellIs" dxfId="13296" priority="3460" operator="lessThan">
      <formula>$C$4</formula>
    </cfRule>
  </conditionalFormatting>
  <conditionalFormatting sqref="BA56">
    <cfRule type="cellIs" dxfId="13295" priority="3461" operator="lessThan">
      <formula>$C$4</formula>
    </cfRule>
  </conditionalFormatting>
  <conditionalFormatting sqref="BA56">
    <cfRule type="cellIs" dxfId="13294" priority="3462" operator="lessThan">
      <formula>$C$4</formula>
    </cfRule>
  </conditionalFormatting>
  <conditionalFormatting sqref="BA57">
    <cfRule type="cellIs" dxfId="13293" priority="3463" operator="lessThan">
      <formula>$C$4</formula>
    </cfRule>
  </conditionalFormatting>
  <conditionalFormatting sqref="BA57">
    <cfRule type="cellIs" dxfId="13292" priority="3464" operator="lessThan">
      <formula>$C$4</formula>
    </cfRule>
  </conditionalFormatting>
  <conditionalFormatting sqref="BA58">
    <cfRule type="cellIs" dxfId="13291" priority="3465" operator="lessThan">
      <formula>$C$4</formula>
    </cfRule>
  </conditionalFormatting>
  <conditionalFormatting sqref="BA58">
    <cfRule type="cellIs" dxfId="13290" priority="3466" operator="lessThan">
      <formula>$C$4</formula>
    </cfRule>
  </conditionalFormatting>
  <conditionalFormatting sqref="BA59">
    <cfRule type="cellIs" dxfId="13289" priority="3467" operator="lessThan">
      <formula>$C$4</formula>
    </cfRule>
  </conditionalFormatting>
  <conditionalFormatting sqref="BA59">
    <cfRule type="cellIs" dxfId="13288" priority="3468" operator="lessThan">
      <formula>$C$4</formula>
    </cfRule>
  </conditionalFormatting>
  <conditionalFormatting sqref="BA60">
    <cfRule type="cellIs" dxfId="13287" priority="3469" operator="lessThan">
      <formula>$C$4</formula>
    </cfRule>
  </conditionalFormatting>
  <conditionalFormatting sqref="BA60">
    <cfRule type="cellIs" dxfId="13286" priority="3470" operator="lessThan">
      <formula>$C$4</formula>
    </cfRule>
  </conditionalFormatting>
  <conditionalFormatting sqref="BB11">
    <cfRule type="cellIs" dxfId="13285" priority="3471" operator="lessThan">
      <formula>$C$4</formula>
    </cfRule>
  </conditionalFormatting>
  <conditionalFormatting sqref="BB11">
    <cfRule type="cellIs" dxfId="13284" priority="3472" operator="lessThan">
      <formula>$C$4</formula>
    </cfRule>
  </conditionalFormatting>
  <conditionalFormatting sqref="BB12">
    <cfRule type="cellIs" dxfId="13283" priority="3473" operator="lessThan">
      <formula>$C$4</formula>
    </cfRule>
  </conditionalFormatting>
  <conditionalFormatting sqref="BB12">
    <cfRule type="cellIs" dxfId="13282" priority="3474" operator="lessThan">
      <formula>$C$4</formula>
    </cfRule>
  </conditionalFormatting>
  <conditionalFormatting sqref="BB13">
    <cfRule type="cellIs" dxfId="13281" priority="3475" operator="lessThan">
      <formula>$C$4</formula>
    </cfRule>
  </conditionalFormatting>
  <conditionalFormatting sqref="BB13">
    <cfRule type="cellIs" dxfId="13280" priority="3476" operator="lessThan">
      <formula>$C$4</formula>
    </cfRule>
  </conditionalFormatting>
  <conditionalFormatting sqref="BB14">
    <cfRule type="cellIs" dxfId="13279" priority="3477" operator="lessThan">
      <formula>$C$4</formula>
    </cfRule>
  </conditionalFormatting>
  <conditionalFormatting sqref="BB14">
    <cfRule type="cellIs" dxfId="13278" priority="3478" operator="lessThan">
      <formula>$C$4</formula>
    </cfRule>
  </conditionalFormatting>
  <conditionalFormatting sqref="BB15">
    <cfRule type="cellIs" dxfId="13277" priority="3479" operator="lessThan">
      <formula>$C$4</formula>
    </cfRule>
  </conditionalFormatting>
  <conditionalFormatting sqref="BB15">
    <cfRule type="cellIs" dxfId="13276" priority="3480" operator="lessThan">
      <formula>$C$4</formula>
    </cfRule>
  </conditionalFormatting>
  <conditionalFormatting sqref="BB16">
    <cfRule type="cellIs" dxfId="13275" priority="3481" operator="lessThan">
      <formula>$C$4</formula>
    </cfRule>
  </conditionalFormatting>
  <conditionalFormatting sqref="BB16">
    <cfRule type="cellIs" dxfId="13274" priority="3482" operator="lessThan">
      <formula>$C$4</formula>
    </cfRule>
  </conditionalFormatting>
  <conditionalFormatting sqref="BB17">
    <cfRule type="cellIs" dxfId="13273" priority="3483" operator="lessThan">
      <formula>$C$4</formula>
    </cfRule>
  </conditionalFormatting>
  <conditionalFormatting sqref="BB17">
    <cfRule type="cellIs" dxfId="13272" priority="3484" operator="lessThan">
      <formula>$C$4</formula>
    </cfRule>
  </conditionalFormatting>
  <conditionalFormatting sqref="BB18">
    <cfRule type="cellIs" dxfId="13271" priority="3485" operator="lessThan">
      <formula>$C$4</formula>
    </cfRule>
  </conditionalFormatting>
  <conditionalFormatting sqref="BB18">
    <cfRule type="cellIs" dxfId="13270" priority="3486" operator="lessThan">
      <formula>$C$4</formula>
    </cfRule>
  </conditionalFormatting>
  <conditionalFormatting sqref="BB19">
    <cfRule type="cellIs" dxfId="13269" priority="3487" operator="lessThan">
      <formula>$C$4</formula>
    </cfRule>
  </conditionalFormatting>
  <conditionalFormatting sqref="BB19">
    <cfRule type="cellIs" dxfId="13268" priority="3488" operator="lessThan">
      <formula>$C$4</formula>
    </cfRule>
  </conditionalFormatting>
  <conditionalFormatting sqref="BB20">
    <cfRule type="cellIs" dxfId="13267" priority="3489" operator="lessThan">
      <formula>$C$4</formula>
    </cfRule>
  </conditionalFormatting>
  <conditionalFormatting sqref="BB20">
    <cfRule type="cellIs" dxfId="13266" priority="3490" operator="lessThan">
      <formula>$C$4</formula>
    </cfRule>
  </conditionalFormatting>
  <conditionalFormatting sqref="BB21">
    <cfRule type="cellIs" dxfId="13265" priority="3491" operator="lessThan">
      <formula>$C$4</formula>
    </cfRule>
  </conditionalFormatting>
  <conditionalFormatting sqref="BB21">
    <cfRule type="cellIs" dxfId="13264" priority="3492" operator="lessThan">
      <formula>$C$4</formula>
    </cfRule>
  </conditionalFormatting>
  <conditionalFormatting sqref="BB22">
    <cfRule type="cellIs" dxfId="13263" priority="3493" operator="lessThan">
      <formula>$C$4</formula>
    </cfRule>
  </conditionalFormatting>
  <conditionalFormatting sqref="BB22">
    <cfRule type="cellIs" dxfId="13262" priority="3494" operator="lessThan">
      <formula>$C$4</formula>
    </cfRule>
  </conditionalFormatting>
  <conditionalFormatting sqref="BB23">
    <cfRule type="cellIs" dxfId="13261" priority="3495" operator="lessThan">
      <formula>$C$4</formula>
    </cfRule>
  </conditionalFormatting>
  <conditionalFormatting sqref="BB23">
    <cfRule type="cellIs" dxfId="13260" priority="3496" operator="lessThan">
      <formula>$C$4</formula>
    </cfRule>
  </conditionalFormatting>
  <conditionalFormatting sqref="BB24">
    <cfRule type="cellIs" dxfId="13259" priority="3497" operator="lessThan">
      <formula>$C$4</formula>
    </cfRule>
  </conditionalFormatting>
  <conditionalFormatting sqref="BB24">
    <cfRule type="cellIs" dxfId="13258" priority="3498" operator="lessThan">
      <formula>$C$4</formula>
    </cfRule>
  </conditionalFormatting>
  <conditionalFormatting sqref="BB25">
    <cfRule type="cellIs" dxfId="13257" priority="3499" operator="lessThan">
      <formula>$C$4</formula>
    </cfRule>
  </conditionalFormatting>
  <conditionalFormatting sqref="BB25">
    <cfRule type="cellIs" dxfId="13256" priority="3500" operator="lessThan">
      <formula>$C$4</formula>
    </cfRule>
  </conditionalFormatting>
  <conditionalFormatting sqref="BB26">
    <cfRule type="cellIs" dxfId="13255" priority="3501" operator="lessThan">
      <formula>$C$4</formula>
    </cfRule>
  </conditionalFormatting>
  <conditionalFormatting sqref="BB26">
    <cfRule type="cellIs" dxfId="13254" priority="3502" operator="lessThan">
      <formula>$C$4</formula>
    </cfRule>
  </conditionalFormatting>
  <conditionalFormatting sqref="BB27">
    <cfRule type="cellIs" dxfId="13253" priority="3503" operator="lessThan">
      <formula>$C$4</formula>
    </cfRule>
  </conditionalFormatting>
  <conditionalFormatting sqref="BB27">
    <cfRule type="cellIs" dxfId="13252" priority="3504" operator="lessThan">
      <formula>$C$4</formula>
    </cfRule>
  </conditionalFormatting>
  <conditionalFormatting sqref="BB28">
    <cfRule type="cellIs" dxfId="13251" priority="3505" operator="lessThan">
      <formula>$C$4</formula>
    </cfRule>
  </conditionalFormatting>
  <conditionalFormatting sqref="BB28">
    <cfRule type="cellIs" dxfId="13250" priority="3506" operator="lessThan">
      <formula>$C$4</formula>
    </cfRule>
  </conditionalFormatting>
  <conditionalFormatting sqref="BB29">
    <cfRule type="cellIs" dxfId="13249" priority="3507" operator="lessThan">
      <formula>$C$4</formula>
    </cfRule>
  </conditionalFormatting>
  <conditionalFormatting sqref="BB29">
    <cfRule type="cellIs" dxfId="13248" priority="3508" operator="lessThan">
      <formula>$C$4</formula>
    </cfRule>
  </conditionalFormatting>
  <conditionalFormatting sqref="BB30">
    <cfRule type="cellIs" dxfId="13247" priority="3509" operator="lessThan">
      <formula>$C$4</formula>
    </cfRule>
  </conditionalFormatting>
  <conditionalFormatting sqref="BB30">
    <cfRule type="cellIs" dxfId="13246" priority="3510" operator="lessThan">
      <formula>$C$4</formula>
    </cfRule>
  </conditionalFormatting>
  <conditionalFormatting sqref="BB31">
    <cfRule type="cellIs" dxfId="13245" priority="3511" operator="lessThan">
      <formula>$C$4</formula>
    </cfRule>
  </conditionalFormatting>
  <conditionalFormatting sqref="BB31">
    <cfRule type="cellIs" dxfId="13244" priority="3512" operator="lessThan">
      <formula>$C$4</formula>
    </cfRule>
  </conditionalFormatting>
  <conditionalFormatting sqref="BB32">
    <cfRule type="cellIs" dxfId="13243" priority="3513" operator="lessThan">
      <formula>$C$4</formula>
    </cfRule>
  </conditionalFormatting>
  <conditionalFormatting sqref="BB32">
    <cfRule type="cellIs" dxfId="13242" priority="3514" operator="lessThan">
      <formula>$C$4</formula>
    </cfRule>
  </conditionalFormatting>
  <conditionalFormatting sqref="BB33">
    <cfRule type="cellIs" dxfId="13241" priority="3515" operator="lessThan">
      <formula>$C$4</formula>
    </cfRule>
  </conditionalFormatting>
  <conditionalFormatting sqref="BB33">
    <cfRule type="cellIs" dxfId="13240" priority="3516" operator="lessThan">
      <formula>$C$4</formula>
    </cfRule>
  </conditionalFormatting>
  <conditionalFormatting sqref="BB34">
    <cfRule type="cellIs" dxfId="13239" priority="3517" operator="lessThan">
      <formula>$C$4</formula>
    </cfRule>
  </conditionalFormatting>
  <conditionalFormatting sqref="BB34">
    <cfRule type="cellIs" dxfId="13238" priority="3518" operator="lessThan">
      <formula>$C$4</formula>
    </cfRule>
  </conditionalFormatting>
  <conditionalFormatting sqref="BB35">
    <cfRule type="cellIs" dxfId="13237" priority="3519" operator="lessThan">
      <formula>$C$4</formula>
    </cfRule>
  </conditionalFormatting>
  <conditionalFormatting sqref="BB35">
    <cfRule type="cellIs" dxfId="13236" priority="3520" operator="lessThan">
      <formula>$C$4</formula>
    </cfRule>
  </conditionalFormatting>
  <conditionalFormatting sqref="BB36">
    <cfRule type="cellIs" dxfId="13235" priority="3521" operator="lessThan">
      <formula>$C$4</formula>
    </cfRule>
  </conditionalFormatting>
  <conditionalFormatting sqref="BB36">
    <cfRule type="cellIs" dxfId="13234" priority="3522" operator="lessThan">
      <formula>$C$4</formula>
    </cfRule>
  </conditionalFormatting>
  <conditionalFormatting sqref="BB37">
    <cfRule type="cellIs" dxfId="13233" priority="3523" operator="lessThan">
      <formula>$C$4</formula>
    </cfRule>
  </conditionalFormatting>
  <conditionalFormatting sqref="BB37">
    <cfRule type="cellIs" dxfId="13232" priority="3524" operator="lessThan">
      <formula>$C$4</formula>
    </cfRule>
  </conditionalFormatting>
  <conditionalFormatting sqref="BB38">
    <cfRule type="cellIs" dxfId="13231" priority="3525" operator="lessThan">
      <formula>$C$4</formula>
    </cfRule>
  </conditionalFormatting>
  <conditionalFormatting sqref="BB38">
    <cfRule type="cellIs" dxfId="13230" priority="3526" operator="lessThan">
      <formula>$C$4</formula>
    </cfRule>
  </conditionalFormatting>
  <conditionalFormatting sqref="BB39">
    <cfRule type="cellIs" dxfId="13229" priority="3527" operator="lessThan">
      <formula>$C$4</formula>
    </cfRule>
  </conditionalFormatting>
  <conditionalFormatting sqref="BB39">
    <cfRule type="cellIs" dxfId="13228" priority="3528" operator="lessThan">
      <formula>$C$4</formula>
    </cfRule>
  </conditionalFormatting>
  <conditionalFormatting sqref="BB40">
    <cfRule type="cellIs" dxfId="13227" priority="3529" operator="lessThan">
      <formula>$C$4</formula>
    </cfRule>
  </conditionalFormatting>
  <conditionalFormatting sqref="BB40">
    <cfRule type="cellIs" dxfId="13226" priority="3530" operator="lessThan">
      <formula>$C$4</formula>
    </cfRule>
  </conditionalFormatting>
  <conditionalFormatting sqref="BB41">
    <cfRule type="cellIs" dxfId="13225" priority="3531" operator="lessThan">
      <formula>$C$4</formula>
    </cfRule>
  </conditionalFormatting>
  <conditionalFormatting sqref="BB41">
    <cfRule type="cellIs" dxfId="13224" priority="3532" operator="lessThan">
      <formula>$C$4</formula>
    </cfRule>
  </conditionalFormatting>
  <conditionalFormatting sqref="BB42">
    <cfRule type="cellIs" dxfId="13223" priority="3533" operator="lessThan">
      <formula>$C$4</formula>
    </cfRule>
  </conditionalFormatting>
  <conditionalFormatting sqref="BB42">
    <cfRule type="cellIs" dxfId="13222" priority="3534" operator="lessThan">
      <formula>$C$4</formula>
    </cfRule>
  </conditionalFormatting>
  <conditionalFormatting sqref="BB43">
    <cfRule type="cellIs" dxfId="13221" priority="3535" operator="lessThan">
      <formula>$C$4</formula>
    </cfRule>
  </conditionalFormatting>
  <conditionalFormatting sqref="BB43">
    <cfRule type="cellIs" dxfId="13220" priority="3536" operator="lessThan">
      <formula>$C$4</formula>
    </cfRule>
  </conditionalFormatting>
  <conditionalFormatting sqref="BB44">
    <cfRule type="cellIs" dxfId="13219" priority="3537" operator="lessThan">
      <formula>$C$4</formula>
    </cfRule>
  </conditionalFormatting>
  <conditionalFormatting sqref="BB44">
    <cfRule type="cellIs" dxfId="13218" priority="3538" operator="lessThan">
      <formula>$C$4</formula>
    </cfRule>
  </conditionalFormatting>
  <conditionalFormatting sqref="BB45">
    <cfRule type="cellIs" dxfId="13217" priority="3539" operator="lessThan">
      <formula>$C$4</formula>
    </cfRule>
  </conditionalFormatting>
  <conditionalFormatting sqref="BB45">
    <cfRule type="cellIs" dxfId="13216" priority="3540" operator="lessThan">
      <formula>$C$4</formula>
    </cfRule>
  </conditionalFormatting>
  <conditionalFormatting sqref="BB46">
    <cfRule type="cellIs" dxfId="13215" priority="3541" operator="lessThan">
      <formula>$C$4</formula>
    </cfRule>
  </conditionalFormatting>
  <conditionalFormatting sqref="BB46">
    <cfRule type="cellIs" dxfId="13214" priority="3542" operator="lessThan">
      <formula>$C$4</formula>
    </cfRule>
  </conditionalFormatting>
  <conditionalFormatting sqref="BB47">
    <cfRule type="cellIs" dxfId="13213" priority="3543" operator="lessThan">
      <formula>$C$4</formula>
    </cfRule>
  </conditionalFormatting>
  <conditionalFormatting sqref="BB47">
    <cfRule type="cellIs" dxfId="13212" priority="3544" operator="lessThan">
      <formula>$C$4</formula>
    </cfRule>
  </conditionalFormatting>
  <conditionalFormatting sqref="BB48">
    <cfRule type="cellIs" dxfId="13211" priority="3545" operator="lessThan">
      <formula>$C$4</formula>
    </cfRule>
  </conditionalFormatting>
  <conditionalFormatting sqref="BB48">
    <cfRule type="cellIs" dxfId="13210" priority="3546" operator="lessThan">
      <formula>$C$4</formula>
    </cfRule>
  </conditionalFormatting>
  <conditionalFormatting sqref="BB49">
    <cfRule type="cellIs" dxfId="13209" priority="3547" operator="lessThan">
      <formula>$C$4</formula>
    </cfRule>
  </conditionalFormatting>
  <conditionalFormatting sqref="BB49">
    <cfRule type="cellIs" dxfId="13208" priority="3548" operator="lessThan">
      <formula>$C$4</formula>
    </cfRule>
  </conditionalFormatting>
  <conditionalFormatting sqref="BB50">
    <cfRule type="cellIs" dxfId="13207" priority="3549" operator="lessThan">
      <formula>$C$4</formula>
    </cfRule>
  </conditionalFormatting>
  <conditionalFormatting sqref="BB50">
    <cfRule type="cellIs" dxfId="13206" priority="3550" operator="lessThan">
      <formula>$C$4</formula>
    </cfRule>
  </conditionalFormatting>
  <conditionalFormatting sqref="BB51">
    <cfRule type="cellIs" dxfId="13205" priority="3551" operator="lessThan">
      <formula>$C$4</formula>
    </cfRule>
  </conditionalFormatting>
  <conditionalFormatting sqref="BB51">
    <cfRule type="cellIs" dxfId="13204" priority="3552" operator="lessThan">
      <formula>$C$4</formula>
    </cfRule>
  </conditionalFormatting>
  <conditionalFormatting sqref="BB52">
    <cfRule type="cellIs" dxfId="13203" priority="3553" operator="lessThan">
      <formula>$C$4</formula>
    </cfRule>
  </conditionalFormatting>
  <conditionalFormatting sqref="BB52">
    <cfRule type="cellIs" dxfId="13202" priority="3554" operator="lessThan">
      <formula>$C$4</formula>
    </cfRule>
  </conditionalFormatting>
  <conditionalFormatting sqref="BB53">
    <cfRule type="cellIs" dxfId="13201" priority="3555" operator="lessThan">
      <formula>$C$4</formula>
    </cfRule>
  </conditionalFormatting>
  <conditionalFormatting sqref="BB53">
    <cfRule type="cellIs" dxfId="13200" priority="3556" operator="lessThan">
      <formula>$C$4</formula>
    </cfRule>
  </conditionalFormatting>
  <conditionalFormatting sqref="BB54">
    <cfRule type="cellIs" dxfId="13199" priority="3557" operator="lessThan">
      <formula>$C$4</formula>
    </cfRule>
  </conditionalFormatting>
  <conditionalFormatting sqref="BB54">
    <cfRule type="cellIs" dxfId="13198" priority="3558" operator="lessThan">
      <formula>$C$4</formula>
    </cfRule>
  </conditionalFormatting>
  <conditionalFormatting sqref="BB55">
    <cfRule type="cellIs" dxfId="13197" priority="3559" operator="lessThan">
      <formula>$C$4</formula>
    </cfRule>
  </conditionalFormatting>
  <conditionalFormatting sqref="BB55">
    <cfRule type="cellIs" dxfId="13196" priority="3560" operator="lessThan">
      <formula>$C$4</formula>
    </cfRule>
  </conditionalFormatting>
  <conditionalFormatting sqref="BB56">
    <cfRule type="cellIs" dxfId="13195" priority="3561" operator="lessThan">
      <formula>$C$4</formula>
    </cfRule>
  </conditionalFormatting>
  <conditionalFormatting sqref="BB56">
    <cfRule type="cellIs" dxfId="13194" priority="3562" operator="lessThan">
      <formula>$C$4</formula>
    </cfRule>
  </conditionalFormatting>
  <conditionalFormatting sqref="BB57">
    <cfRule type="cellIs" dxfId="13193" priority="3563" operator="lessThan">
      <formula>$C$4</formula>
    </cfRule>
  </conditionalFormatting>
  <conditionalFormatting sqref="BB57">
    <cfRule type="cellIs" dxfId="13192" priority="3564" operator="lessThan">
      <formula>$C$4</formula>
    </cfRule>
  </conditionalFormatting>
  <conditionalFormatting sqref="BB58">
    <cfRule type="cellIs" dxfId="13191" priority="3565" operator="lessThan">
      <formula>$C$4</formula>
    </cfRule>
  </conditionalFormatting>
  <conditionalFormatting sqref="BB58">
    <cfRule type="cellIs" dxfId="13190" priority="3566" operator="lessThan">
      <formula>$C$4</formula>
    </cfRule>
  </conditionalFormatting>
  <conditionalFormatting sqref="BB59">
    <cfRule type="cellIs" dxfId="13189" priority="3567" operator="lessThan">
      <formula>$C$4</formula>
    </cfRule>
  </conditionalFormatting>
  <conditionalFormatting sqref="BB59">
    <cfRule type="cellIs" dxfId="13188" priority="3568" operator="lessThan">
      <formula>$C$4</formula>
    </cfRule>
  </conditionalFormatting>
  <conditionalFormatting sqref="BB60">
    <cfRule type="cellIs" dxfId="13187" priority="3569" operator="lessThan">
      <formula>$C$4</formula>
    </cfRule>
  </conditionalFormatting>
  <conditionalFormatting sqref="BB60">
    <cfRule type="cellIs" dxfId="13186" priority="3570" operator="lessThan">
      <formula>$C$4</formula>
    </cfRule>
  </conditionalFormatting>
  <conditionalFormatting sqref="BC11">
    <cfRule type="cellIs" dxfId="13185" priority="3571" operator="lessThan">
      <formula>$C$4</formula>
    </cfRule>
  </conditionalFormatting>
  <conditionalFormatting sqref="BC11">
    <cfRule type="cellIs" dxfId="13184" priority="3572" operator="lessThan">
      <formula>$C$4</formula>
    </cfRule>
  </conditionalFormatting>
  <conditionalFormatting sqref="BC12">
    <cfRule type="cellIs" dxfId="13183" priority="3573" operator="lessThan">
      <formula>$C$4</formula>
    </cfRule>
  </conditionalFormatting>
  <conditionalFormatting sqref="BC12">
    <cfRule type="cellIs" dxfId="13182" priority="3574" operator="lessThan">
      <formula>$C$4</formula>
    </cfRule>
  </conditionalFormatting>
  <conditionalFormatting sqref="BC13">
    <cfRule type="cellIs" dxfId="13181" priority="3575" operator="lessThan">
      <formula>$C$4</formula>
    </cfRule>
  </conditionalFormatting>
  <conditionalFormatting sqref="BC13">
    <cfRule type="cellIs" dxfId="13180" priority="3576" operator="lessThan">
      <formula>$C$4</formula>
    </cfRule>
  </conditionalFormatting>
  <conditionalFormatting sqref="BC14">
    <cfRule type="cellIs" dxfId="13179" priority="3577" operator="lessThan">
      <formula>$C$4</formula>
    </cfRule>
  </conditionalFormatting>
  <conditionalFormatting sqref="BC14">
    <cfRule type="cellIs" dxfId="13178" priority="3578" operator="lessThan">
      <formula>$C$4</formula>
    </cfRule>
  </conditionalFormatting>
  <conditionalFormatting sqref="BC15">
    <cfRule type="cellIs" dxfId="13177" priority="3579" operator="lessThan">
      <formula>$C$4</formula>
    </cfRule>
  </conditionalFormatting>
  <conditionalFormatting sqref="BC15">
    <cfRule type="cellIs" dxfId="13176" priority="3580" operator="lessThan">
      <formula>$C$4</formula>
    </cfRule>
  </conditionalFormatting>
  <conditionalFormatting sqref="BC16">
    <cfRule type="cellIs" dxfId="13175" priority="3581" operator="lessThan">
      <formula>$C$4</formula>
    </cfRule>
  </conditionalFormatting>
  <conditionalFormatting sqref="BC16">
    <cfRule type="cellIs" dxfId="13174" priority="3582" operator="lessThan">
      <formula>$C$4</formula>
    </cfRule>
  </conditionalFormatting>
  <conditionalFormatting sqref="BC17">
    <cfRule type="cellIs" dxfId="13173" priority="3583" operator="lessThan">
      <formula>$C$4</formula>
    </cfRule>
  </conditionalFormatting>
  <conditionalFormatting sqref="BC17">
    <cfRule type="cellIs" dxfId="13172" priority="3584" operator="lessThan">
      <formula>$C$4</formula>
    </cfRule>
  </conditionalFormatting>
  <conditionalFormatting sqref="BC18">
    <cfRule type="cellIs" dxfId="13171" priority="3585" operator="lessThan">
      <formula>$C$4</formula>
    </cfRule>
  </conditionalFormatting>
  <conditionalFormatting sqref="BC18">
    <cfRule type="cellIs" dxfId="13170" priority="3586" operator="lessThan">
      <formula>$C$4</formula>
    </cfRule>
  </conditionalFormatting>
  <conditionalFormatting sqref="BC19">
    <cfRule type="cellIs" dxfId="13169" priority="3587" operator="lessThan">
      <formula>$C$4</formula>
    </cfRule>
  </conditionalFormatting>
  <conditionalFormatting sqref="BC19">
    <cfRule type="cellIs" dxfId="13168" priority="3588" operator="lessThan">
      <formula>$C$4</formula>
    </cfRule>
  </conditionalFormatting>
  <conditionalFormatting sqref="BC20">
    <cfRule type="cellIs" dxfId="13167" priority="3589" operator="lessThan">
      <formula>$C$4</formula>
    </cfRule>
  </conditionalFormatting>
  <conditionalFormatting sqref="BC20">
    <cfRule type="cellIs" dxfId="13166" priority="3590" operator="lessThan">
      <formula>$C$4</formula>
    </cfRule>
  </conditionalFormatting>
  <conditionalFormatting sqref="BC21">
    <cfRule type="cellIs" dxfId="13165" priority="3591" operator="lessThan">
      <formula>$C$4</formula>
    </cfRule>
  </conditionalFormatting>
  <conditionalFormatting sqref="BC21">
    <cfRule type="cellIs" dxfId="13164" priority="3592" operator="lessThan">
      <formula>$C$4</formula>
    </cfRule>
  </conditionalFormatting>
  <conditionalFormatting sqref="BC22">
    <cfRule type="cellIs" dxfId="13163" priority="3593" operator="lessThan">
      <formula>$C$4</formula>
    </cfRule>
  </conditionalFormatting>
  <conditionalFormatting sqref="BC22">
    <cfRule type="cellIs" dxfId="13162" priority="3594" operator="lessThan">
      <formula>$C$4</formula>
    </cfRule>
  </conditionalFormatting>
  <conditionalFormatting sqref="BC23">
    <cfRule type="cellIs" dxfId="13161" priority="3595" operator="lessThan">
      <formula>$C$4</formula>
    </cfRule>
  </conditionalFormatting>
  <conditionalFormatting sqref="BC23">
    <cfRule type="cellIs" dxfId="13160" priority="3596" operator="lessThan">
      <formula>$C$4</formula>
    </cfRule>
  </conditionalFormatting>
  <conditionalFormatting sqref="BC24">
    <cfRule type="cellIs" dxfId="13159" priority="3597" operator="lessThan">
      <formula>$C$4</formula>
    </cfRule>
  </conditionalFormatting>
  <conditionalFormatting sqref="BC24">
    <cfRule type="cellIs" dxfId="13158" priority="3598" operator="lessThan">
      <formula>$C$4</formula>
    </cfRule>
  </conditionalFormatting>
  <conditionalFormatting sqref="BC25">
    <cfRule type="cellIs" dxfId="13157" priority="3599" operator="lessThan">
      <formula>$C$4</formula>
    </cfRule>
  </conditionalFormatting>
  <conditionalFormatting sqref="BC25">
    <cfRule type="cellIs" dxfId="13156" priority="3600" operator="lessThan">
      <formula>$C$4</formula>
    </cfRule>
  </conditionalFormatting>
  <conditionalFormatting sqref="BC26">
    <cfRule type="cellIs" dxfId="13155" priority="3601" operator="lessThan">
      <formula>$C$4</formula>
    </cfRule>
  </conditionalFormatting>
  <conditionalFormatting sqref="BC26">
    <cfRule type="cellIs" dxfId="13154" priority="3602" operator="lessThan">
      <formula>$C$4</formula>
    </cfRule>
  </conditionalFormatting>
  <conditionalFormatting sqref="BC27">
    <cfRule type="cellIs" dxfId="13153" priority="3603" operator="lessThan">
      <formula>$C$4</formula>
    </cfRule>
  </conditionalFormatting>
  <conditionalFormatting sqref="BC27">
    <cfRule type="cellIs" dxfId="13152" priority="3604" operator="lessThan">
      <formula>$C$4</formula>
    </cfRule>
  </conditionalFormatting>
  <conditionalFormatting sqref="BC28">
    <cfRule type="cellIs" dxfId="13151" priority="3605" operator="lessThan">
      <formula>$C$4</formula>
    </cfRule>
  </conditionalFormatting>
  <conditionalFormatting sqref="BC28">
    <cfRule type="cellIs" dxfId="13150" priority="3606" operator="lessThan">
      <formula>$C$4</formula>
    </cfRule>
  </conditionalFormatting>
  <conditionalFormatting sqref="BC29">
    <cfRule type="cellIs" dxfId="13149" priority="3607" operator="lessThan">
      <formula>$C$4</formula>
    </cfRule>
  </conditionalFormatting>
  <conditionalFormatting sqref="BC29">
    <cfRule type="cellIs" dxfId="13148" priority="3608" operator="lessThan">
      <formula>$C$4</formula>
    </cfRule>
  </conditionalFormatting>
  <conditionalFormatting sqref="BC30">
    <cfRule type="cellIs" dxfId="13147" priority="3609" operator="lessThan">
      <formula>$C$4</formula>
    </cfRule>
  </conditionalFormatting>
  <conditionalFormatting sqref="BC30">
    <cfRule type="cellIs" dxfId="13146" priority="3610" operator="lessThan">
      <formula>$C$4</formula>
    </cfRule>
  </conditionalFormatting>
  <conditionalFormatting sqref="BC31">
    <cfRule type="cellIs" dxfId="13145" priority="3611" operator="lessThan">
      <formula>$C$4</formula>
    </cfRule>
  </conditionalFormatting>
  <conditionalFormatting sqref="BC31">
    <cfRule type="cellIs" dxfId="13144" priority="3612" operator="lessThan">
      <formula>$C$4</formula>
    </cfRule>
  </conditionalFormatting>
  <conditionalFormatting sqref="BC32">
    <cfRule type="cellIs" dxfId="13143" priority="3613" operator="lessThan">
      <formula>$C$4</formula>
    </cfRule>
  </conditionalFormatting>
  <conditionalFormatting sqref="BC32">
    <cfRule type="cellIs" dxfId="13142" priority="3614" operator="lessThan">
      <formula>$C$4</formula>
    </cfRule>
  </conditionalFormatting>
  <conditionalFormatting sqref="BC33">
    <cfRule type="cellIs" dxfId="13141" priority="3615" operator="lessThan">
      <formula>$C$4</formula>
    </cfRule>
  </conditionalFormatting>
  <conditionalFormatting sqref="BC33">
    <cfRule type="cellIs" dxfId="13140" priority="3616" operator="lessThan">
      <formula>$C$4</formula>
    </cfRule>
  </conditionalFormatting>
  <conditionalFormatting sqref="BC34">
    <cfRule type="cellIs" dxfId="13139" priority="3617" operator="lessThan">
      <formula>$C$4</formula>
    </cfRule>
  </conditionalFormatting>
  <conditionalFormatting sqref="BC34">
    <cfRule type="cellIs" dxfId="13138" priority="3618" operator="lessThan">
      <formula>$C$4</formula>
    </cfRule>
  </conditionalFormatting>
  <conditionalFormatting sqref="BC35">
    <cfRule type="cellIs" dxfId="13137" priority="3619" operator="lessThan">
      <formula>$C$4</formula>
    </cfRule>
  </conditionalFormatting>
  <conditionalFormatting sqref="BC35">
    <cfRule type="cellIs" dxfId="13136" priority="3620" operator="lessThan">
      <formula>$C$4</formula>
    </cfRule>
  </conditionalFormatting>
  <conditionalFormatting sqref="BC36">
    <cfRule type="cellIs" dxfId="13135" priority="3621" operator="lessThan">
      <formula>$C$4</formula>
    </cfRule>
  </conditionalFormatting>
  <conditionalFormatting sqref="BC36">
    <cfRule type="cellIs" dxfId="13134" priority="3622" operator="lessThan">
      <formula>$C$4</formula>
    </cfRule>
  </conditionalFormatting>
  <conditionalFormatting sqref="BC37">
    <cfRule type="cellIs" dxfId="13133" priority="3623" operator="lessThan">
      <formula>$C$4</formula>
    </cfRule>
  </conditionalFormatting>
  <conditionalFormatting sqref="BC37">
    <cfRule type="cellIs" dxfId="13132" priority="3624" operator="lessThan">
      <formula>$C$4</formula>
    </cfRule>
  </conditionalFormatting>
  <conditionalFormatting sqref="BC38">
    <cfRule type="cellIs" dxfId="13131" priority="3625" operator="lessThan">
      <formula>$C$4</formula>
    </cfRule>
  </conditionalFormatting>
  <conditionalFormatting sqref="BC38">
    <cfRule type="cellIs" dxfId="13130" priority="3626" operator="lessThan">
      <formula>$C$4</formula>
    </cfRule>
  </conditionalFormatting>
  <conditionalFormatting sqref="BC39">
    <cfRule type="cellIs" dxfId="13129" priority="3627" operator="lessThan">
      <formula>$C$4</formula>
    </cfRule>
  </conditionalFormatting>
  <conditionalFormatting sqref="BC39">
    <cfRule type="cellIs" dxfId="13128" priority="3628" operator="lessThan">
      <formula>$C$4</formula>
    </cfRule>
  </conditionalFormatting>
  <conditionalFormatting sqref="BC40">
    <cfRule type="cellIs" dxfId="13127" priority="3629" operator="lessThan">
      <formula>$C$4</formula>
    </cfRule>
  </conditionalFormatting>
  <conditionalFormatting sqref="BC40">
    <cfRule type="cellIs" dxfId="13126" priority="3630" operator="lessThan">
      <formula>$C$4</formula>
    </cfRule>
  </conditionalFormatting>
  <conditionalFormatting sqref="BC41">
    <cfRule type="cellIs" dxfId="13125" priority="3631" operator="lessThan">
      <formula>$C$4</formula>
    </cfRule>
  </conditionalFormatting>
  <conditionalFormatting sqref="BC41">
    <cfRule type="cellIs" dxfId="13124" priority="3632" operator="lessThan">
      <formula>$C$4</formula>
    </cfRule>
  </conditionalFormatting>
  <conditionalFormatting sqref="BC42">
    <cfRule type="cellIs" dxfId="13123" priority="3633" operator="lessThan">
      <formula>$C$4</formula>
    </cfRule>
  </conditionalFormatting>
  <conditionalFormatting sqref="BC42">
    <cfRule type="cellIs" dxfId="13122" priority="3634" operator="lessThan">
      <formula>$C$4</formula>
    </cfRule>
  </conditionalFormatting>
  <conditionalFormatting sqref="BC43">
    <cfRule type="cellIs" dxfId="13121" priority="3635" operator="lessThan">
      <formula>$C$4</formula>
    </cfRule>
  </conditionalFormatting>
  <conditionalFormatting sqref="BC43">
    <cfRule type="cellIs" dxfId="13120" priority="3636" operator="lessThan">
      <formula>$C$4</formula>
    </cfRule>
  </conditionalFormatting>
  <conditionalFormatting sqref="BC44">
    <cfRule type="cellIs" dxfId="13119" priority="3637" operator="lessThan">
      <formula>$C$4</formula>
    </cfRule>
  </conditionalFormatting>
  <conditionalFormatting sqref="BC44">
    <cfRule type="cellIs" dxfId="13118" priority="3638" operator="lessThan">
      <formula>$C$4</formula>
    </cfRule>
  </conditionalFormatting>
  <conditionalFormatting sqref="BC45">
    <cfRule type="cellIs" dxfId="13117" priority="3639" operator="lessThan">
      <formula>$C$4</formula>
    </cfRule>
  </conditionalFormatting>
  <conditionalFormatting sqref="BC45">
    <cfRule type="cellIs" dxfId="13116" priority="3640" operator="lessThan">
      <formula>$C$4</formula>
    </cfRule>
  </conditionalFormatting>
  <conditionalFormatting sqref="BC46">
    <cfRule type="cellIs" dxfId="13115" priority="3641" operator="lessThan">
      <formula>$C$4</formula>
    </cfRule>
  </conditionalFormatting>
  <conditionalFormatting sqref="BC46">
    <cfRule type="cellIs" dxfId="13114" priority="3642" operator="lessThan">
      <formula>$C$4</formula>
    </cfRule>
  </conditionalFormatting>
  <conditionalFormatting sqref="BC47">
    <cfRule type="cellIs" dxfId="13113" priority="3643" operator="lessThan">
      <formula>$C$4</formula>
    </cfRule>
  </conditionalFormatting>
  <conditionalFormatting sqref="BC47">
    <cfRule type="cellIs" dxfId="13112" priority="3644" operator="lessThan">
      <formula>$C$4</formula>
    </cfRule>
  </conditionalFormatting>
  <conditionalFormatting sqref="BC48">
    <cfRule type="cellIs" dxfId="13111" priority="3645" operator="lessThan">
      <formula>$C$4</formula>
    </cfRule>
  </conditionalFormatting>
  <conditionalFormatting sqref="BC48">
    <cfRule type="cellIs" dxfId="13110" priority="3646" operator="lessThan">
      <formula>$C$4</formula>
    </cfRule>
  </conditionalFormatting>
  <conditionalFormatting sqref="BC49">
    <cfRule type="cellIs" dxfId="13109" priority="3647" operator="lessThan">
      <formula>$C$4</formula>
    </cfRule>
  </conditionalFormatting>
  <conditionalFormatting sqref="BC49">
    <cfRule type="cellIs" dxfId="13108" priority="3648" operator="lessThan">
      <formula>$C$4</formula>
    </cfRule>
  </conditionalFormatting>
  <conditionalFormatting sqref="BC50">
    <cfRule type="cellIs" dxfId="13107" priority="3649" operator="lessThan">
      <formula>$C$4</formula>
    </cfRule>
  </conditionalFormatting>
  <conditionalFormatting sqref="BC50">
    <cfRule type="cellIs" dxfId="13106" priority="3650" operator="lessThan">
      <formula>$C$4</formula>
    </cfRule>
  </conditionalFormatting>
  <conditionalFormatting sqref="BC51">
    <cfRule type="cellIs" dxfId="13105" priority="3651" operator="lessThan">
      <formula>$C$4</formula>
    </cfRule>
  </conditionalFormatting>
  <conditionalFormatting sqref="BC51">
    <cfRule type="cellIs" dxfId="13104" priority="3652" operator="lessThan">
      <formula>$C$4</formula>
    </cfRule>
  </conditionalFormatting>
  <conditionalFormatting sqref="BC52">
    <cfRule type="cellIs" dxfId="13103" priority="3653" operator="lessThan">
      <formula>$C$4</formula>
    </cfRule>
  </conditionalFormatting>
  <conditionalFormatting sqref="BC52">
    <cfRule type="cellIs" dxfId="13102" priority="3654" operator="lessThan">
      <formula>$C$4</formula>
    </cfRule>
  </conditionalFormatting>
  <conditionalFormatting sqref="BC53">
    <cfRule type="cellIs" dxfId="13101" priority="3655" operator="lessThan">
      <formula>$C$4</formula>
    </cfRule>
  </conditionalFormatting>
  <conditionalFormatting sqref="BC53">
    <cfRule type="cellIs" dxfId="13100" priority="3656" operator="lessThan">
      <formula>$C$4</formula>
    </cfRule>
  </conditionalFormatting>
  <conditionalFormatting sqref="BC54">
    <cfRule type="cellIs" dxfId="13099" priority="3657" operator="lessThan">
      <formula>$C$4</formula>
    </cfRule>
  </conditionalFormatting>
  <conditionalFormatting sqref="BC54">
    <cfRule type="cellIs" dxfId="13098" priority="3658" operator="lessThan">
      <formula>$C$4</formula>
    </cfRule>
  </conditionalFormatting>
  <conditionalFormatting sqref="BC55">
    <cfRule type="cellIs" dxfId="13097" priority="3659" operator="lessThan">
      <formula>$C$4</formula>
    </cfRule>
  </conditionalFormatting>
  <conditionalFormatting sqref="BC55">
    <cfRule type="cellIs" dxfId="13096" priority="3660" operator="lessThan">
      <formula>$C$4</formula>
    </cfRule>
  </conditionalFormatting>
  <conditionalFormatting sqref="BC56">
    <cfRule type="cellIs" dxfId="13095" priority="3661" operator="lessThan">
      <formula>$C$4</formula>
    </cfRule>
  </conditionalFormatting>
  <conditionalFormatting sqref="BC56">
    <cfRule type="cellIs" dxfId="13094" priority="3662" operator="lessThan">
      <formula>$C$4</formula>
    </cfRule>
  </conditionalFormatting>
  <conditionalFormatting sqref="BC57">
    <cfRule type="cellIs" dxfId="13093" priority="3663" operator="lessThan">
      <formula>$C$4</formula>
    </cfRule>
  </conditionalFormatting>
  <conditionalFormatting sqref="BC57">
    <cfRule type="cellIs" dxfId="13092" priority="3664" operator="lessThan">
      <formula>$C$4</formula>
    </cfRule>
  </conditionalFormatting>
  <conditionalFormatting sqref="BC58">
    <cfRule type="cellIs" dxfId="13091" priority="3665" operator="lessThan">
      <formula>$C$4</formula>
    </cfRule>
  </conditionalFormatting>
  <conditionalFormatting sqref="BC58">
    <cfRule type="cellIs" dxfId="13090" priority="3666" operator="lessThan">
      <formula>$C$4</formula>
    </cfRule>
  </conditionalFormatting>
  <conditionalFormatting sqref="BC59">
    <cfRule type="cellIs" dxfId="13089" priority="3667" operator="lessThan">
      <formula>$C$4</formula>
    </cfRule>
  </conditionalFormatting>
  <conditionalFormatting sqref="BC59">
    <cfRule type="cellIs" dxfId="13088" priority="3668" operator="lessThan">
      <formula>$C$4</formula>
    </cfRule>
  </conditionalFormatting>
  <conditionalFormatting sqref="BC60">
    <cfRule type="cellIs" dxfId="13087" priority="3669" operator="lessThan">
      <formula>$C$4</formula>
    </cfRule>
  </conditionalFormatting>
  <conditionalFormatting sqref="BC60">
    <cfRule type="cellIs" dxfId="13086" priority="3670" operator="lessThan">
      <formula>$C$4</formula>
    </cfRule>
  </conditionalFormatting>
  <conditionalFormatting sqref="BD11">
    <cfRule type="cellIs" dxfId="13085" priority="3671" operator="lessThan">
      <formula>$C$4</formula>
    </cfRule>
  </conditionalFormatting>
  <conditionalFormatting sqref="BD11">
    <cfRule type="cellIs" dxfId="13084" priority="3672" operator="lessThan">
      <formula>$C$4</formula>
    </cfRule>
  </conditionalFormatting>
  <conditionalFormatting sqref="BD12">
    <cfRule type="cellIs" dxfId="13083" priority="3673" operator="lessThan">
      <formula>$C$4</formula>
    </cfRule>
  </conditionalFormatting>
  <conditionalFormatting sqref="BD12">
    <cfRule type="cellIs" dxfId="13082" priority="3674" operator="lessThan">
      <formula>$C$4</formula>
    </cfRule>
  </conditionalFormatting>
  <conditionalFormatting sqref="BD13">
    <cfRule type="cellIs" dxfId="13081" priority="3675" operator="lessThan">
      <formula>$C$4</formula>
    </cfRule>
  </conditionalFormatting>
  <conditionalFormatting sqref="BD13">
    <cfRule type="cellIs" dxfId="13080" priority="3676" operator="lessThan">
      <formula>$C$4</formula>
    </cfRule>
  </conditionalFormatting>
  <conditionalFormatting sqref="BD14">
    <cfRule type="cellIs" dxfId="13079" priority="3677" operator="lessThan">
      <formula>$C$4</formula>
    </cfRule>
  </conditionalFormatting>
  <conditionalFormatting sqref="BD14">
    <cfRule type="cellIs" dxfId="13078" priority="3678" operator="lessThan">
      <formula>$C$4</formula>
    </cfRule>
  </conditionalFormatting>
  <conditionalFormatting sqref="BD15">
    <cfRule type="cellIs" dxfId="13077" priority="3679" operator="lessThan">
      <formula>$C$4</formula>
    </cfRule>
  </conditionalFormatting>
  <conditionalFormatting sqref="BD15">
    <cfRule type="cellIs" dxfId="13076" priority="3680" operator="lessThan">
      <formula>$C$4</formula>
    </cfRule>
  </conditionalFormatting>
  <conditionalFormatting sqref="BD16">
    <cfRule type="cellIs" dxfId="13075" priority="3681" operator="lessThan">
      <formula>$C$4</formula>
    </cfRule>
  </conditionalFormatting>
  <conditionalFormatting sqref="BD16">
    <cfRule type="cellIs" dxfId="13074" priority="3682" operator="lessThan">
      <formula>$C$4</formula>
    </cfRule>
  </conditionalFormatting>
  <conditionalFormatting sqref="BD17">
    <cfRule type="cellIs" dxfId="13073" priority="3683" operator="lessThan">
      <formula>$C$4</formula>
    </cfRule>
  </conditionalFormatting>
  <conditionalFormatting sqref="BD17">
    <cfRule type="cellIs" dxfId="13072" priority="3684" operator="lessThan">
      <formula>$C$4</formula>
    </cfRule>
  </conditionalFormatting>
  <conditionalFormatting sqref="BD18">
    <cfRule type="cellIs" dxfId="13071" priority="3685" operator="lessThan">
      <formula>$C$4</formula>
    </cfRule>
  </conditionalFormatting>
  <conditionalFormatting sqref="BD18">
    <cfRule type="cellIs" dxfId="13070" priority="3686" operator="lessThan">
      <formula>$C$4</formula>
    </cfRule>
  </conditionalFormatting>
  <conditionalFormatting sqref="BD19">
    <cfRule type="cellIs" dxfId="13069" priority="3687" operator="lessThan">
      <formula>$C$4</formula>
    </cfRule>
  </conditionalFormatting>
  <conditionalFormatting sqref="BD19">
    <cfRule type="cellIs" dxfId="13068" priority="3688" operator="lessThan">
      <formula>$C$4</formula>
    </cfRule>
  </conditionalFormatting>
  <conditionalFormatting sqref="BD20">
    <cfRule type="cellIs" dxfId="13067" priority="3689" operator="lessThan">
      <formula>$C$4</formula>
    </cfRule>
  </conditionalFormatting>
  <conditionalFormatting sqref="BD20">
    <cfRule type="cellIs" dxfId="13066" priority="3690" operator="lessThan">
      <formula>$C$4</formula>
    </cfRule>
  </conditionalFormatting>
  <conditionalFormatting sqref="BD21">
    <cfRule type="cellIs" dxfId="13065" priority="3691" operator="lessThan">
      <formula>$C$4</formula>
    </cfRule>
  </conditionalFormatting>
  <conditionalFormatting sqref="BD21">
    <cfRule type="cellIs" dxfId="13064" priority="3692" operator="lessThan">
      <formula>$C$4</formula>
    </cfRule>
  </conditionalFormatting>
  <conditionalFormatting sqref="BD22">
    <cfRule type="cellIs" dxfId="13063" priority="3693" operator="lessThan">
      <formula>$C$4</formula>
    </cfRule>
  </conditionalFormatting>
  <conditionalFormatting sqref="BD22">
    <cfRule type="cellIs" dxfId="13062" priority="3694" operator="lessThan">
      <formula>$C$4</formula>
    </cfRule>
  </conditionalFormatting>
  <conditionalFormatting sqref="BD23">
    <cfRule type="cellIs" dxfId="13061" priority="3695" operator="lessThan">
      <formula>$C$4</formula>
    </cfRule>
  </conditionalFormatting>
  <conditionalFormatting sqref="BD23">
    <cfRule type="cellIs" dxfId="13060" priority="3696" operator="lessThan">
      <formula>$C$4</formula>
    </cfRule>
  </conditionalFormatting>
  <conditionalFormatting sqref="BD24">
    <cfRule type="cellIs" dxfId="13059" priority="3697" operator="lessThan">
      <formula>$C$4</formula>
    </cfRule>
  </conditionalFormatting>
  <conditionalFormatting sqref="BD24">
    <cfRule type="cellIs" dxfId="13058" priority="3698" operator="lessThan">
      <formula>$C$4</formula>
    </cfRule>
  </conditionalFormatting>
  <conditionalFormatting sqref="BD25">
    <cfRule type="cellIs" dxfId="13057" priority="3699" operator="lessThan">
      <formula>$C$4</formula>
    </cfRule>
  </conditionalFormatting>
  <conditionalFormatting sqref="BD25">
    <cfRule type="cellIs" dxfId="13056" priority="3700" operator="lessThan">
      <formula>$C$4</formula>
    </cfRule>
  </conditionalFormatting>
  <conditionalFormatting sqref="BD26">
    <cfRule type="cellIs" dxfId="13055" priority="3701" operator="lessThan">
      <formula>$C$4</formula>
    </cfRule>
  </conditionalFormatting>
  <conditionalFormatting sqref="BD26">
    <cfRule type="cellIs" dxfId="13054" priority="3702" operator="lessThan">
      <formula>$C$4</formula>
    </cfRule>
  </conditionalFormatting>
  <conditionalFormatting sqref="BD27">
    <cfRule type="cellIs" dxfId="13053" priority="3703" operator="lessThan">
      <formula>$C$4</formula>
    </cfRule>
  </conditionalFormatting>
  <conditionalFormatting sqref="BD27">
    <cfRule type="cellIs" dxfId="13052" priority="3704" operator="lessThan">
      <formula>$C$4</formula>
    </cfRule>
  </conditionalFormatting>
  <conditionalFormatting sqref="BD28">
    <cfRule type="cellIs" dxfId="13051" priority="3705" operator="lessThan">
      <formula>$C$4</formula>
    </cfRule>
  </conditionalFormatting>
  <conditionalFormatting sqref="BD28">
    <cfRule type="cellIs" dxfId="13050" priority="3706" operator="lessThan">
      <formula>$C$4</formula>
    </cfRule>
  </conditionalFormatting>
  <conditionalFormatting sqref="BD29">
    <cfRule type="cellIs" dxfId="13049" priority="3707" operator="lessThan">
      <formula>$C$4</formula>
    </cfRule>
  </conditionalFormatting>
  <conditionalFormatting sqref="BD29">
    <cfRule type="cellIs" dxfId="13048" priority="3708" operator="lessThan">
      <formula>$C$4</formula>
    </cfRule>
  </conditionalFormatting>
  <conditionalFormatting sqref="BD30">
    <cfRule type="cellIs" dxfId="13047" priority="3709" operator="lessThan">
      <formula>$C$4</formula>
    </cfRule>
  </conditionalFormatting>
  <conditionalFormatting sqref="BD30">
    <cfRule type="cellIs" dxfId="13046" priority="3710" operator="lessThan">
      <formula>$C$4</formula>
    </cfRule>
  </conditionalFormatting>
  <conditionalFormatting sqref="BD31">
    <cfRule type="cellIs" dxfId="13045" priority="3711" operator="lessThan">
      <formula>$C$4</formula>
    </cfRule>
  </conditionalFormatting>
  <conditionalFormatting sqref="BD31">
    <cfRule type="cellIs" dxfId="13044" priority="3712" operator="lessThan">
      <formula>$C$4</formula>
    </cfRule>
  </conditionalFormatting>
  <conditionalFormatting sqref="BD32">
    <cfRule type="cellIs" dxfId="13043" priority="3713" operator="lessThan">
      <formula>$C$4</formula>
    </cfRule>
  </conditionalFormatting>
  <conditionalFormatting sqref="BD32">
    <cfRule type="cellIs" dxfId="13042" priority="3714" operator="lessThan">
      <formula>$C$4</formula>
    </cfRule>
  </conditionalFormatting>
  <conditionalFormatting sqref="BD33">
    <cfRule type="cellIs" dxfId="13041" priority="3715" operator="lessThan">
      <formula>$C$4</formula>
    </cfRule>
  </conditionalFormatting>
  <conditionalFormatting sqref="BD33">
    <cfRule type="cellIs" dxfId="13040" priority="3716" operator="lessThan">
      <formula>$C$4</formula>
    </cfRule>
  </conditionalFormatting>
  <conditionalFormatting sqref="BD34">
    <cfRule type="cellIs" dxfId="13039" priority="3717" operator="lessThan">
      <formula>$C$4</formula>
    </cfRule>
  </conditionalFormatting>
  <conditionalFormatting sqref="BD34">
    <cfRule type="cellIs" dxfId="13038" priority="3718" operator="lessThan">
      <formula>$C$4</formula>
    </cfRule>
  </conditionalFormatting>
  <conditionalFormatting sqref="BD35">
    <cfRule type="cellIs" dxfId="13037" priority="3719" operator="lessThan">
      <formula>$C$4</formula>
    </cfRule>
  </conditionalFormatting>
  <conditionalFormatting sqref="BD35">
    <cfRule type="cellIs" dxfId="13036" priority="3720" operator="lessThan">
      <formula>$C$4</formula>
    </cfRule>
  </conditionalFormatting>
  <conditionalFormatting sqref="BD36">
    <cfRule type="cellIs" dxfId="13035" priority="3721" operator="lessThan">
      <formula>$C$4</formula>
    </cfRule>
  </conditionalFormatting>
  <conditionalFormatting sqref="BD36">
    <cfRule type="cellIs" dxfId="13034" priority="3722" operator="lessThan">
      <formula>$C$4</formula>
    </cfRule>
  </conditionalFormatting>
  <conditionalFormatting sqref="BD37">
    <cfRule type="cellIs" dxfId="13033" priority="3723" operator="lessThan">
      <formula>$C$4</formula>
    </cfRule>
  </conditionalFormatting>
  <conditionalFormatting sqref="BD37">
    <cfRule type="cellIs" dxfId="13032" priority="3724" operator="lessThan">
      <formula>$C$4</formula>
    </cfRule>
  </conditionalFormatting>
  <conditionalFormatting sqref="BD38">
    <cfRule type="cellIs" dxfId="13031" priority="3725" operator="lessThan">
      <formula>$C$4</formula>
    </cfRule>
  </conditionalFormatting>
  <conditionalFormatting sqref="BD38">
    <cfRule type="cellIs" dxfId="13030" priority="3726" operator="lessThan">
      <formula>$C$4</formula>
    </cfRule>
  </conditionalFormatting>
  <conditionalFormatting sqref="BD39">
    <cfRule type="cellIs" dxfId="13029" priority="3727" operator="lessThan">
      <formula>$C$4</formula>
    </cfRule>
  </conditionalFormatting>
  <conditionalFormatting sqref="BD39">
    <cfRule type="cellIs" dxfId="13028" priority="3728" operator="lessThan">
      <formula>$C$4</formula>
    </cfRule>
  </conditionalFormatting>
  <conditionalFormatting sqref="BD40">
    <cfRule type="cellIs" dxfId="13027" priority="3729" operator="lessThan">
      <formula>$C$4</formula>
    </cfRule>
  </conditionalFormatting>
  <conditionalFormatting sqref="BD40">
    <cfRule type="cellIs" dxfId="13026" priority="3730" operator="lessThan">
      <formula>$C$4</formula>
    </cfRule>
  </conditionalFormatting>
  <conditionalFormatting sqref="BD41">
    <cfRule type="cellIs" dxfId="13025" priority="3731" operator="lessThan">
      <formula>$C$4</formula>
    </cfRule>
  </conditionalFormatting>
  <conditionalFormatting sqref="BD41">
    <cfRule type="cellIs" dxfId="13024" priority="3732" operator="lessThan">
      <formula>$C$4</formula>
    </cfRule>
  </conditionalFormatting>
  <conditionalFormatting sqref="BD42">
    <cfRule type="cellIs" dxfId="13023" priority="3733" operator="lessThan">
      <formula>$C$4</formula>
    </cfRule>
  </conditionalFormatting>
  <conditionalFormatting sqref="BD42">
    <cfRule type="cellIs" dxfId="13022" priority="3734" operator="lessThan">
      <formula>$C$4</formula>
    </cfRule>
  </conditionalFormatting>
  <conditionalFormatting sqref="BD43">
    <cfRule type="cellIs" dxfId="13021" priority="3735" operator="lessThan">
      <formula>$C$4</formula>
    </cfRule>
  </conditionalFormatting>
  <conditionalFormatting sqref="BD43">
    <cfRule type="cellIs" dxfId="13020" priority="3736" operator="lessThan">
      <formula>$C$4</formula>
    </cfRule>
  </conditionalFormatting>
  <conditionalFormatting sqref="BD44">
    <cfRule type="cellIs" dxfId="13019" priority="3737" operator="lessThan">
      <formula>$C$4</formula>
    </cfRule>
  </conditionalFormatting>
  <conditionalFormatting sqref="BD44">
    <cfRule type="cellIs" dxfId="13018" priority="3738" operator="lessThan">
      <formula>$C$4</formula>
    </cfRule>
  </conditionalFormatting>
  <conditionalFormatting sqref="BD45">
    <cfRule type="cellIs" dxfId="13017" priority="3739" operator="lessThan">
      <formula>$C$4</formula>
    </cfRule>
  </conditionalFormatting>
  <conditionalFormatting sqref="BD45">
    <cfRule type="cellIs" dxfId="13016" priority="3740" operator="lessThan">
      <formula>$C$4</formula>
    </cfRule>
  </conditionalFormatting>
  <conditionalFormatting sqref="BD46">
    <cfRule type="cellIs" dxfId="13015" priority="3741" operator="lessThan">
      <formula>$C$4</formula>
    </cfRule>
  </conditionalFormatting>
  <conditionalFormatting sqref="BD46">
    <cfRule type="cellIs" dxfId="13014" priority="3742" operator="lessThan">
      <formula>$C$4</formula>
    </cfRule>
  </conditionalFormatting>
  <conditionalFormatting sqref="BD47">
    <cfRule type="cellIs" dxfId="13013" priority="3743" operator="lessThan">
      <formula>$C$4</formula>
    </cfRule>
  </conditionalFormatting>
  <conditionalFormatting sqref="BD47">
    <cfRule type="cellIs" dxfId="13012" priority="3744" operator="lessThan">
      <formula>$C$4</formula>
    </cfRule>
  </conditionalFormatting>
  <conditionalFormatting sqref="BD48">
    <cfRule type="cellIs" dxfId="13011" priority="3745" operator="lessThan">
      <formula>$C$4</formula>
    </cfRule>
  </conditionalFormatting>
  <conditionalFormatting sqref="BD48">
    <cfRule type="cellIs" dxfId="13010" priority="3746" operator="lessThan">
      <formula>$C$4</formula>
    </cfRule>
  </conditionalFormatting>
  <conditionalFormatting sqref="BD49">
    <cfRule type="cellIs" dxfId="13009" priority="3747" operator="lessThan">
      <formula>$C$4</formula>
    </cfRule>
  </conditionalFormatting>
  <conditionalFormatting sqref="BD49">
    <cfRule type="cellIs" dxfId="13008" priority="3748" operator="lessThan">
      <formula>$C$4</formula>
    </cfRule>
  </conditionalFormatting>
  <conditionalFormatting sqref="BD50">
    <cfRule type="cellIs" dxfId="13007" priority="3749" operator="lessThan">
      <formula>$C$4</formula>
    </cfRule>
  </conditionalFormatting>
  <conditionalFormatting sqref="BD50">
    <cfRule type="cellIs" dxfId="13006" priority="3750" operator="lessThan">
      <formula>$C$4</formula>
    </cfRule>
  </conditionalFormatting>
  <conditionalFormatting sqref="BD51">
    <cfRule type="cellIs" dxfId="13005" priority="3751" operator="lessThan">
      <formula>$C$4</formula>
    </cfRule>
  </conditionalFormatting>
  <conditionalFormatting sqref="BD51">
    <cfRule type="cellIs" dxfId="13004" priority="3752" operator="lessThan">
      <formula>$C$4</formula>
    </cfRule>
  </conditionalFormatting>
  <conditionalFormatting sqref="BD52">
    <cfRule type="cellIs" dxfId="13003" priority="3753" operator="lessThan">
      <formula>$C$4</formula>
    </cfRule>
  </conditionalFormatting>
  <conditionalFormatting sqref="BD52">
    <cfRule type="cellIs" dxfId="13002" priority="3754" operator="lessThan">
      <formula>$C$4</formula>
    </cfRule>
  </conditionalFormatting>
  <conditionalFormatting sqref="BD53">
    <cfRule type="cellIs" dxfId="13001" priority="3755" operator="lessThan">
      <formula>$C$4</formula>
    </cfRule>
  </conditionalFormatting>
  <conditionalFormatting sqref="BD53">
    <cfRule type="cellIs" dxfId="13000" priority="3756" operator="lessThan">
      <formula>$C$4</formula>
    </cfRule>
  </conditionalFormatting>
  <conditionalFormatting sqref="BD54">
    <cfRule type="cellIs" dxfId="12999" priority="3757" operator="lessThan">
      <formula>$C$4</formula>
    </cfRule>
  </conditionalFormatting>
  <conditionalFormatting sqref="BD54">
    <cfRule type="cellIs" dxfId="12998" priority="3758" operator="lessThan">
      <formula>$C$4</formula>
    </cfRule>
  </conditionalFormatting>
  <conditionalFormatting sqref="BD55">
    <cfRule type="cellIs" dxfId="12997" priority="3759" operator="lessThan">
      <formula>$C$4</formula>
    </cfRule>
  </conditionalFormatting>
  <conditionalFormatting sqref="BD55">
    <cfRule type="cellIs" dxfId="12996" priority="3760" operator="lessThan">
      <formula>$C$4</formula>
    </cfRule>
  </conditionalFormatting>
  <conditionalFormatting sqref="BD56">
    <cfRule type="cellIs" dxfId="12995" priority="3761" operator="lessThan">
      <formula>$C$4</formula>
    </cfRule>
  </conditionalFormatting>
  <conditionalFormatting sqref="BD56">
    <cfRule type="cellIs" dxfId="12994" priority="3762" operator="lessThan">
      <formula>$C$4</formula>
    </cfRule>
  </conditionalFormatting>
  <conditionalFormatting sqref="BD57">
    <cfRule type="cellIs" dxfId="12993" priority="3763" operator="lessThan">
      <formula>$C$4</formula>
    </cfRule>
  </conditionalFormatting>
  <conditionalFormatting sqref="BD57">
    <cfRule type="cellIs" dxfId="12992" priority="3764" operator="lessThan">
      <formula>$C$4</formula>
    </cfRule>
  </conditionalFormatting>
  <conditionalFormatting sqref="BD58">
    <cfRule type="cellIs" dxfId="12991" priority="3765" operator="lessThan">
      <formula>$C$4</formula>
    </cfRule>
  </conditionalFormatting>
  <conditionalFormatting sqref="BD58">
    <cfRule type="cellIs" dxfId="12990" priority="3766" operator="lessThan">
      <formula>$C$4</formula>
    </cfRule>
  </conditionalFormatting>
  <conditionalFormatting sqref="BD59">
    <cfRule type="cellIs" dxfId="12989" priority="3767" operator="lessThan">
      <formula>$C$4</formula>
    </cfRule>
  </conditionalFormatting>
  <conditionalFormatting sqref="BD59">
    <cfRule type="cellIs" dxfId="12988" priority="3768" operator="lessThan">
      <formula>$C$4</formula>
    </cfRule>
  </conditionalFormatting>
  <conditionalFormatting sqref="BD60">
    <cfRule type="cellIs" dxfId="12987" priority="3769" operator="lessThan">
      <formula>$C$4</formula>
    </cfRule>
  </conditionalFormatting>
  <conditionalFormatting sqref="BD60">
    <cfRule type="cellIs" dxfId="12986" priority="3770" operator="lessThan">
      <formula>$C$4</formula>
    </cfRule>
  </conditionalFormatting>
  <conditionalFormatting sqref="BE11">
    <cfRule type="cellIs" dxfId="12985" priority="3771" operator="lessThan">
      <formula>$C$4</formula>
    </cfRule>
  </conditionalFormatting>
  <conditionalFormatting sqref="BE11">
    <cfRule type="cellIs" dxfId="12984" priority="3772" operator="lessThan">
      <formula>$C$4</formula>
    </cfRule>
  </conditionalFormatting>
  <conditionalFormatting sqref="BE12">
    <cfRule type="cellIs" dxfId="12983" priority="3773" operator="lessThan">
      <formula>$C$4</formula>
    </cfRule>
  </conditionalFormatting>
  <conditionalFormatting sqref="BE12">
    <cfRule type="cellIs" dxfId="12982" priority="3774" operator="lessThan">
      <formula>$C$4</formula>
    </cfRule>
  </conditionalFormatting>
  <conditionalFormatting sqref="BE13">
    <cfRule type="cellIs" dxfId="12981" priority="3775" operator="lessThan">
      <formula>$C$4</formula>
    </cfRule>
  </conditionalFormatting>
  <conditionalFormatting sqref="BE13">
    <cfRule type="cellIs" dxfId="12980" priority="3776" operator="lessThan">
      <formula>$C$4</formula>
    </cfRule>
  </conditionalFormatting>
  <conditionalFormatting sqref="BE14">
    <cfRule type="cellIs" dxfId="12979" priority="3777" operator="lessThan">
      <formula>$C$4</formula>
    </cfRule>
  </conditionalFormatting>
  <conditionalFormatting sqref="BE14">
    <cfRule type="cellIs" dxfId="12978" priority="3778" operator="lessThan">
      <formula>$C$4</formula>
    </cfRule>
  </conditionalFormatting>
  <conditionalFormatting sqref="BE15">
    <cfRule type="cellIs" dxfId="12977" priority="3779" operator="lessThan">
      <formula>$C$4</formula>
    </cfRule>
  </conditionalFormatting>
  <conditionalFormatting sqref="BE15">
    <cfRule type="cellIs" dxfId="12976" priority="3780" operator="lessThan">
      <formula>$C$4</formula>
    </cfRule>
  </conditionalFormatting>
  <conditionalFormatting sqref="BE16">
    <cfRule type="cellIs" dxfId="12975" priority="3781" operator="lessThan">
      <formula>$C$4</formula>
    </cfRule>
  </conditionalFormatting>
  <conditionalFormatting sqref="BE16">
    <cfRule type="cellIs" dxfId="12974" priority="3782" operator="lessThan">
      <formula>$C$4</formula>
    </cfRule>
  </conditionalFormatting>
  <conditionalFormatting sqref="BE17">
    <cfRule type="cellIs" dxfId="12973" priority="3783" operator="lessThan">
      <formula>$C$4</formula>
    </cfRule>
  </conditionalFormatting>
  <conditionalFormatting sqref="BE17">
    <cfRule type="cellIs" dxfId="12972" priority="3784" operator="lessThan">
      <formula>$C$4</formula>
    </cfRule>
  </conditionalFormatting>
  <conditionalFormatting sqref="BE18">
    <cfRule type="cellIs" dxfId="12971" priority="3785" operator="lessThan">
      <formula>$C$4</formula>
    </cfRule>
  </conditionalFormatting>
  <conditionalFormatting sqref="BE18">
    <cfRule type="cellIs" dxfId="12970" priority="3786" operator="lessThan">
      <formula>$C$4</formula>
    </cfRule>
  </conditionalFormatting>
  <conditionalFormatting sqref="BE19">
    <cfRule type="cellIs" dxfId="12969" priority="3787" operator="lessThan">
      <formula>$C$4</formula>
    </cfRule>
  </conditionalFormatting>
  <conditionalFormatting sqref="BE19">
    <cfRule type="cellIs" dxfId="12968" priority="3788" operator="lessThan">
      <formula>$C$4</formula>
    </cfRule>
  </conditionalFormatting>
  <conditionalFormatting sqref="BE20">
    <cfRule type="cellIs" dxfId="12967" priority="3789" operator="lessThan">
      <formula>$C$4</formula>
    </cfRule>
  </conditionalFormatting>
  <conditionalFormatting sqref="BE20">
    <cfRule type="cellIs" dxfId="12966" priority="3790" operator="lessThan">
      <formula>$C$4</formula>
    </cfRule>
  </conditionalFormatting>
  <conditionalFormatting sqref="BE21">
    <cfRule type="cellIs" dxfId="12965" priority="3791" operator="lessThan">
      <formula>$C$4</formula>
    </cfRule>
  </conditionalFormatting>
  <conditionalFormatting sqref="BE21">
    <cfRule type="cellIs" dxfId="12964" priority="3792" operator="lessThan">
      <formula>$C$4</formula>
    </cfRule>
  </conditionalFormatting>
  <conditionalFormatting sqref="BE22">
    <cfRule type="cellIs" dxfId="12963" priority="3793" operator="lessThan">
      <formula>$C$4</formula>
    </cfRule>
  </conditionalFormatting>
  <conditionalFormatting sqref="BE22">
    <cfRule type="cellIs" dxfId="12962" priority="3794" operator="lessThan">
      <formula>$C$4</formula>
    </cfRule>
  </conditionalFormatting>
  <conditionalFormatting sqref="BE23">
    <cfRule type="cellIs" dxfId="12961" priority="3795" operator="lessThan">
      <formula>$C$4</formula>
    </cfRule>
  </conditionalFormatting>
  <conditionalFormatting sqref="BE23">
    <cfRule type="cellIs" dxfId="12960" priority="3796" operator="lessThan">
      <formula>$C$4</formula>
    </cfRule>
  </conditionalFormatting>
  <conditionalFormatting sqref="BE24">
    <cfRule type="cellIs" dxfId="12959" priority="3797" operator="lessThan">
      <formula>$C$4</formula>
    </cfRule>
  </conditionalFormatting>
  <conditionalFormatting sqref="BE24">
    <cfRule type="cellIs" dxfId="12958" priority="3798" operator="lessThan">
      <formula>$C$4</formula>
    </cfRule>
  </conditionalFormatting>
  <conditionalFormatting sqref="BE25">
    <cfRule type="cellIs" dxfId="12957" priority="3799" operator="lessThan">
      <formula>$C$4</formula>
    </cfRule>
  </conditionalFormatting>
  <conditionalFormatting sqref="BE25">
    <cfRule type="cellIs" dxfId="12956" priority="3800" operator="lessThan">
      <formula>$C$4</formula>
    </cfRule>
  </conditionalFormatting>
  <conditionalFormatting sqref="BE26">
    <cfRule type="cellIs" dxfId="12955" priority="3801" operator="lessThan">
      <formula>$C$4</formula>
    </cfRule>
  </conditionalFormatting>
  <conditionalFormatting sqref="BE26">
    <cfRule type="cellIs" dxfId="12954" priority="3802" operator="lessThan">
      <formula>$C$4</formula>
    </cfRule>
  </conditionalFormatting>
  <conditionalFormatting sqref="BE27">
    <cfRule type="cellIs" dxfId="12953" priority="3803" operator="lessThan">
      <formula>$C$4</formula>
    </cfRule>
  </conditionalFormatting>
  <conditionalFormatting sqref="BE27">
    <cfRule type="cellIs" dxfId="12952" priority="3804" operator="lessThan">
      <formula>$C$4</formula>
    </cfRule>
  </conditionalFormatting>
  <conditionalFormatting sqref="BE28">
    <cfRule type="cellIs" dxfId="12951" priority="3805" operator="lessThan">
      <formula>$C$4</formula>
    </cfRule>
  </conditionalFormatting>
  <conditionalFormatting sqref="BE28">
    <cfRule type="cellIs" dxfId="12950" priority="3806" operator="lessThan">
      <formula>$C$4</formula>
    </cfRule>
  </conditionalFormatting>
  <conditionalFormatting sqref="BE29">
    <cfRule type="cellIs" dxfId="12949" priority="3807" operator="lessThan">
      <formula>$C$4</formula>
    </cfRule>
  </conditionalFormatting>
  <conditionalFormatting sqref="BE29">
    <cfRule type="cellIs" dxfId="12948" priority="3808" operator="lessThan">
      <formula>$C$4</formula>
    </cfRule>
  </conditionalFormatting>
  <conditionalFormatting sqref="BE30">
    <cfRule type="cellIs" dxfId="12947" priority="3809" operator="lessThan">
      <formula>$C$4</formula>
    </cfRule>
  </conditionalFormatting>
  <conditionalFormatting sqref="BE30">
    <cfRule type="cellIs" dxfId="12946" priority="3810" operator="lessThan">
      <formula>$C$4</formula>
    </cfRule>
  </conditionalFormatting>
  <conditionalFormatting sqref="BE31">
    <cfRule type="cellIs" dxfId="12945" priority="3811" operator="lessThan">
      <formula>$C$4</formula>
    </cfRule>
  </conditionalFormatting>
  <conditionalFormatting sqref="BE31">
    <cfRule type="cellIs" dxfId="12944" priority="3812" operator="lessThan">
      <formula>$C$4</formula>
    </cfRule>
  </conditionalFormatting>
  <conditionalFormatting sqref="BE32">
    <cfRule type="cellIs" dxfId="12943" priority="3813" operator="lessThan">
      <formula>$C$4</formula>
    </cfRule>
  </conditionalFormatting>
  <conditionalFormatting sqref="BE32">
    <cfRule type="cellIs" dxfId="12942" priority="3814" operator="lessThan">
      <formula>$C$4</formula>
    </cfRule>
  </conditionalFormatting>
  <conditionalFormatting sqref="BE33">
    <cfRule type="cellIs" dxfId="12941" priority="3815" operator="lessThan">
      <formula>$C$4</formula>
    </cfRule>
  </conditionalFormatting>
  <conditionalFormatting sqref="BE33">
    <cfRule type="cellIs" dxfId="12940" priority="3816" operator="lessThan">
      <formula>$C$4</formula>
    </cfRule>
  </conditionalFormatting>
  <conditionalFormatting sqref="BE34">
    <cfRule type="cellIs" dxfId="12939" priority="3817" operator="lessThan">
      <formula>$C$4</formula>
    </cfRule>
  </conditionalFormatting>
  <conditionalFormatting sqref="BE34">
    <cfRule type="cellIs" dxfId="12938" priority="3818" operator="lessThan">
      <formula>$C$4</formula>
    </cfRule>
  </conditionalFormatting>
  <conditionalFormatting sqref="BE35">
    <cfRule type="cellIs" dxfId="12937" priority="3819" operator="lessThan">
      <formula>$C$4</formula>
    </cfRule>
  </conditionalFormatting>
  <conditionalFormatting sqref="BE35">
    <cfRule type="cellIs" dxfId="12936" priority="3820" operator="lessThan">
      <formula>$C$4</formula>
    </cfRule>
  </conditionalFormatting>
  <conditionalFormatting sqref="BE36">
    <cfRule type="cellIs" dxfId="12935" priority="3821" operator="lessThan">
      <formula>$C$4</formula>
    </cfRule>
  </conditionalFormatting>
  <conditionalFormatting sqref="BE36">
    <cfRule type="cellIs" dxfId="12934" priority="3822" operator="lessThan">
      <formula>$C$4</formula>
    </cfRule>
  </conditionalFormatting>
  <conditionalFormatting sqref="BE37">
    <cfRule type="cellIs" dxfId="12933" priority="3823" operator="lessThan">
      <formula>$C$4</formula>
    </cfRule>
  </conditionalFormatting>
  <conditionalFormatting sqref="BE37">
    <cfRule type="cellIs" dxfId="12932" priority="3824" operator="lessThan">
      <formula>$C$4</formula>
    </cfRule>
  </conditionalFormatting>
  <conditionalFormatting sqref="BE38">
    <cfRule type="cellIs" dxfId="12931" priority="3825" operator="lessThan">
      <formula>$C$4</formula>
    </cfRule>
  </conditionalFormatting>
  <conditionalFormatting sqref="BE38">
    <cfRule type="cellIs" dxfId="12930" priority="3826" operator="lessThan">
      <formula>$C$4</formula>
    </cfRule>
  </conditionalFormatting>
  <conditionalFormatting sqref="BE39">
    <cfRule type="cellIs" dxfId="12929" priority="3827" operator="lessThan">
      <formula>$C$4</formula>
    </cfRule>
  </conditionalFormatting>
  <conditionalFormatting sqref="BE39">
    <cfRule type="cellIs" dxfId="12928" priority="3828" operator="lessThan">
      <formula>$C$4</formula>
    </cfRule>
  </conditionalFormatting>
  <conditionalFormatting sqref="BE40">
    <cfRule type="cellIs" dxfId="12927" priority="3829" operator="lessThan">
      <formula>$C$4</formula>
    </cfRule>
  </conditionalFormatting>
  <conditionalFormatting sqref="BE40">
    <cfRule type="cellIs" dxfId="12926" priority="3830" operator="lessThan">
      <formula>$C$4</formula>
    </cfRule>
  </conditionalFormatting>
  <conditionalFormatting sqref="BE41">
    <cfRule type="cellIs" dxfId="12925" priority="3831" operator="lessThan">
      <formula>$C$4</formula>
    </cfRule>
  </conditionalFormatting>
  <conditionalFormatting sqref="BE41">
    <cfRule type="cellIs" dxfId="12924" priority="3832" operator="lessThan">
      <formula>$C$4</formula>
    </cfRule>
  </conditionalFormatting>
  <conditionalFormatting sqref="BE42">
    <cfRule type="cellIs" dxfId="12923" priority="3833" operator="lessThan">
      <formula>$C$4</formula>
    </cfRule>
  </conditionalFormatting>
  <conditionalFormatting sqref="BE42">
    <cfRule type="cellIs" dxfId="12922" priority="3834" operator="lessThan">
      <formula>$C$4</formula>
    </cfRule>
  </conditionalFormatting>
  <conditionalFormatting sqref="BE43">
    <cfRule type="cellIs" dxfId="12921" priority="3835" operator="lessThan">
      <formula>$C$4</formula>
    </cfRule>
  </conditionalFormatting>
  <conditionalFormatting sqref="BE43">
    <cfRule type="cellIs" dxfId="12920" priority="3836" operator="lessThan">
      <formula>$C$4</formula>
    </cfRule>
  </conditionalFormatting>
  <conditionalFormatting sqref="BE44">
    <cfRule type="cellIs" dxfId="12919" priority="3837" operator="lessThan">
      <formula>$C$4</formula>
    </cfRule>
  </conditionalFormatting>
  <conditionalFormatting sqref="BE44">
    <cfRule type="cellIs" dxfId="12918" priority="3838" operator="lessThan">
      <formula>$C$4</formula>
    </cfRule>
  </conditionalFormatting>
  <conditionalFormatting sqref="BE45">
    <cfRule type="cellIs" dxfId="12917" priority="3839" operator="lessThan">
      <formula>$C$4</formula>
    </cfRule>
  </conditionalFormatting>
  <conditionalFormatting sqref="BE45">
    <cfRule type="cellIs" dxfId="12916" priority="3840" operator="lessThan">
      <formula>$C$4</formula>
    </cfRule>
  </conditionalFormatting>
  <conditionalFormatting sqref="BE46">
    <cfRule type="cellIs" dxfId="12915" priority="3841" operator="lessThan">
      <formula>$C$4</formula>
    </cfRule>
  </conditionalFormatting>
  <conditionalFormatting sqref="BE46">
    <cfRule type="cellIs" dxfId="12914" priority="3842" operator="lessThan">
      <formula>$C$4</formula>
    </cfRule>
  </conditionalFormatting>
  <conditionalFormatting sqref="BE47">
    <cfRule type="cellIs" dxfId="12913" priority="3843" operator="lessThan">
      <formula>$C$4</formula>
    </cfRule>
  </conditionalFormatting>
  <conditionalFormatting sqref="BE47">
    <cfRule type="cellIs" dxfId="12912" priority="3844" operator="lessThan">
      <formula>$C$4</formula>
    </cfRule>
  </conditionalFormatting>
  <conditionalFormatting sqref="BE48">
    <cfRule type="cellIs" dxfId="12911" priority="3845" operator="lessThan">
      <formula>$C$4</formula>
    </cfRule>
  </conditionalFormatting>
  <conditionalFormatting sqref="BE48">
    <cfRule type="cellIs" dxfId="12910" priority="3846" operator="lessThan">
      <formula>$C$4</formula>
    </cfRule>
  </conditionalFormatting>
  <conditionalFormatting sqref="BE49">
    <cfRule type="cellIs" dxfId="12909" priority="3847" operator="lessThan">
      <formula>$C$4</formula>
    </cfRule>
  </conditionalFormatting>
  <conditionalFormatting sqref="BE49">
    <cfRule type="cellIs" dxfId="12908" priority="3848" operator="lessThan">
      <formula>$C$4</formula>
    </cfRule>
  </conditionalFormatting>
  <conditionalFormatting sqref="BE50">
    <cfRule type="cellIs" dxfId="12907" priority="3849" operator="lessThan">
      <formula>$C$4</formula>
    </cfRule>
  </conditionalFormatting>
  <conditionalFormatting sqref="BE50">
    <cfRule type="cellIs" dxfId="12906" priority="3850" operator="lessThan">
      <formula>$C$4</formula>
    </cfRule>
  </conditionalFormatting>
  <conditionalFormatting sqref="BE51">
    <cfRule type="cellIs" dxfId="12905" priority="3851" operator="lessThan">
      <formula>$C$4</formula>
    </cfRule>
  </conditionalFormatting>
  <conditionalFormatting sqref="BE51">
    <cfRule type="cellIs" dxfId="12904" priority="3852" operator="lessThan">
      <formula>$C$4</formula>
    </cfRule>
  </conditionalFormatting>
  <conditionalFormatting sqref="BE52">
    <cfRule type="cellIs" dxfId="12903" priority="3853" operator="lessThan">
      <formula>$C$4</formula>
    </cfRule>
  </conditionalFormatting>
  <conditionalFormatting sqref="BE52">
    <cfRule type="cellIs" dxfId="12902" priority="3854" operator="lessThan">
      <formula>$C$4</formula>
    </cfRule>
  </conditionalFormatting>
  <conditionalFormatting sqref="BE53">
    <cfRule type="cellIs" dxfId="12901" priority="3855" operator="lessThan">
      <formula>$C$4</formula>
    </cfRule>
  </conditionalFormatting>
  <conditionalFormatting sqref="BE53">
    <cfRule type="cellIs" dxfId="12900" priority="3856" operator="lessThan">
      <formula>$C$4</formula>
    </cfRule>
  </conditionalFormatting>
  <conditionalFormatting sqref="BE54">
    <cfRule type="cellIs" dxfId="12899" priority="3857" operator="lessThan">
      <formula>$C$4</formula>
    </cfRule>
  </conditionalFormatting>
  <conditionalFormatting sqref="BE54">
    <cfRule type="cellIs" dxfId="12898" priority="3858" operator="lessThan">
      <formula>$C$4</formula>
    </cfRule>
  </conditionalFormatting>
  <conditionalFormatting sqref="BE55">
    <cfRule type="cellIs" dxfId="12897" priority="3859" operator="lessThan">
      <formula>$C$4</formula>
    </cfRule>
  </conditionalFormatting>
  <conditionalFormatting sqref="BE55">
    <cfRule type="cellIs" dxfId="12896" priority="3860" operator="lessThan">
      <formula>$C$4</formula>
    </cfRule>
  </conditionalFormatting>
  <conditionalFormatting sqref="BE56">
    <cfRule type="cellIs" dxfId="12895" priority="3861" operator="lessThan">
      <formula>$C$4</formula>
    </cfRule>
  </conditionalFormatting>
  <conditionalFormatting sqref="BE56">
    <cfRule type="cellIs" dxfId="12894" priority="3862" operator="lessThan">
      <formula>$C$4</formula>
    </cfRule>
  </conditionalFormatting>
  <conditionalFormatting sqref="BE57">
    <cfRule type="cellIs" dxfId="12893" priority="3863" operator="lessThan">
      <formula>$C$4</formula>
    </cfRule>
  </conditionalFormatting>
  <conditionalFormatting sqref="BE57">
    <cfRule type="cellIs" dxfId="12892" priority="3864" operator="lessThan">
      <formula>$C$4</formula>
    </cfRule>
  </conditionalFormatting>
  <conditionalFormatting sqref="BE58">
    <cfRule type="cellIs" dxfId="12891" priority="3865" operator="lessThan">
      <formula>$C$4</formula>
    </cfRule>
  </conditionalFormatting>
  <conditionalFormatting sqref="BE58">
    <cfRule type="cellIs" dxfId="12890" priority="3866" operator="lessThan">
      <formula>$C$4</formula>
    </cfRule>
  </conditionalFormatting>
  <conditionalFormatting sqref="BE59">
    <cfRule type="cellIs" dxfId="12889" priority="3867" operator="lessThan">
      <formula>$C$4</formula>
    </cfRule>
  </conditionalFormatting>
  <conditionalFormatting sqref="BE59">
    <cfRule type="cellIs" dxfId="12888" priority="3868" operator="lessThan">
      <formula>$C$4</formula>
    </cfRule>
  </conditionalFormatting>
  <conditionalFormatting sqref="BE60">
    <cfRule type="cellIs" dxfId="12887" priority="3869" operator="lessThan">
      <formula>$C$4</formula>
    </cfRule>
  </conditionalFormatting>
  <conditionalFormatting sqref="BE60">
    <cfRule type="cellIs" dxfId="12886" priority="3870" operator="lessThan">
      <formula>$C$4</formula>
    </cfRule>
  </conditionalFormatting>
  <conditionalFormatting sqref="BF11">
    <cfRule type="cellIs" dxfId="12885" priority="3871" operator="lessThan">
      <formula>$C$4</formula>
    </cfRule>
  </conditionalFormatting>
  <conditionalFormatting sqref="BF11">
    <cfRule type="cellIs" dxfId="12884" priority="3872" operator="lessThan">
      <formula>$C$4</formula>
    </cfRule>
  </conditionalFormatting>
  <conditionalFormatting sqref="BF12">
    <cfRule type="cellIs" dxfId="12883" priority="3873" operator="lessThan">
      <formula>$C$4</formula>
    </cfRule>
  </conditionalFormatting>
  <conditionalFormatting sqref="BF12">
    <cfRule type="cellIs" dxfId="12882" priority="3874" operator="lessThan">
      <formula>$C$4</formula>
    </cfRule>
  </conditionalFormatting>
  <conditionalFormatting sqref="BF13">
    <cfRule type="cellIs" dxfId="12881" priority="3875" operator="lessThan">
      <formula>$C$4</formula>
    </cfRule>
  </conditionalFormatting>
  <conditionalFormatting sqref="BF13">
    <cfRule type="cellIs" dxfId="12880" priority="3876" operator="lessThan">
      <formula>$C$4</formula>
    </cfRule>
  </conditionalFormatting>
  <conditionalFormatting sqref="BF14">
    <cfRule type="cellIs" dxfId="12879" priority="3877" operator="lessThan">
      <formula>$C$4</formula>
    </cfRule>
  </conditionalFormatting>
  <conditionalFormatting sqref="BF14">
    <cfRule type="cellIs" dxfId="12878" priority="3878" operator="lessThan">
      <formula>$C$4</formula>
    </cfRule>
  </conditionalFormatting>
  <conditionalFormatting sqref="BF15">
    <cfRule type="cellIs" dxfId="12877" priority="3879" operator="lessThan">
      <formula>$C$4</formula>
    </cfRule>
  </conditionalFormatting>
  <conditionalFormatting sqref="BF15">
    <cfRule type="cellIs" dxfId="12876" priority="3880" operator="lessThan">
      <formula>$C$4</formula>
    </cfRule>
  </conditionalFormatting>
  <conditionalFormatting sqref="BF16">
    <cfRule type="cellIs" dxfId="12875" priority="3881" operator="lessThan">
      <formula>$C$4</formula>
    </cfRule>
  </conditionalFormatting>
  <conditionalFormatting sqref="BF16">
    <cfRule type="cellIs" dxfId="12874" priority="3882" operator="lessThan">
      <formula>$C$4</formula>
    </cfRule>
  </conditionalFormatting>
  <conditionalFormatting sqref="BF17">
    <cfRule type="cellIs" dxfId="12873" priority="3883" operator="lessThan">
      <formula>$C$4</formula>
    </cfRule>
  </conditionalFormatting>
  <conditionalFormatting sqref="BF17">
    <cfRule type="cellIs" dxfId="12872" priority="3884" operator="lessThan">
      <formula>$C$4</formula>
    </cfRule>
  </conditionalFormatting>
  <conditionalFormatting sqref="BF18">
    <cfRule type="cellIs" dxfId="12871" priority="3885" operator="lessThan">
      <formula>$C$4</formula>
    </cfRule>
  </conditionalFormatting>
  <conditionalFormatting sqref="BF18">
    <cfRule type="cellIs" dxfId="12870" priority="3886" operator="lessThan">
      <formula>$C$4</formula>
    </cfRule>
  </conditionalFormatting>
  <conditionalFormatting sqref="BF19">
    <cfRule type="cellIs" dxfId="12869" priority="3887" operator="lessThan">
      <formula>$C$4</formula>
    </cfRule>
  </conditionalFormatting>
  <conditionalFormatting sqref="BF19">
    <cfRule type="cellIs" dxfId="12868" priority="3888" operator="lessThan">
      <formula>$C$4</formula>
    </cfRule>
  </conditionalFormatting>
  <conditionalFormatting sqref="BF20">
    <cfRule type="cellIs" dxfId="12867" priority="3889" operator="lessThan">
      <formula>$C$4</formula>
    </cfRule>
  </conditionalFormatting>
  <conditionalFormatting sqref="BF20">
    <cfRule type="cellIs" dxfId="12866" priority="3890" operator="lessThan">
      <formula>$C$4</formula>
    </cfRule>
  </conditionalFormatting>
  <conditionalFormatting sqref="BF21">
    <cfRule type="cellIs" dxfId="12865" priority="3891" operator="lessThan">
      <formula>$C$4</formula>
    </cfRule>
  </conditionalFormatting>
  <conditionalFormatting sqref="BF21">
    <cfRule type="cellIs" dxfId="12864" priority="3892" operator="lessThan">
      <formula>$C$4</formula>
    </cfRule>
  </conditionalFormatting>
  <conditionalFormatting sqref="BF22">
    <cfRule type="cellIs" dxfId="12863" priority="3893" operator="lessThan">
      <formula>$C$4</formula>
    </cfRule>
  </conditionalFormatting>
  <conditionalFormatting sqref="BF22">
    <cfRule type="cellIs" dxfId="12862" priority="3894" operator="lessThan">
      <formula>$C$4</formula>
    </cfRule>
  </conditionalFormatting>
  <conditionalFormatting sqref="BF23">
    <cfRule type="cellIs" dxfId="12861" priority="3895" operator="lessThan">
      <formula>$C$4</formula>
    </cfRule>
  </conditionalFormatting>
  <conditionalFormatting sqref="BF23">
    <cfRule type="cellIs" dxfId="12860" priority="3896" operator="lessThan">
      <formula>$C$4</formula>
    </cfRule>
  </conditionalFormatting>
  <conditionalFormatting sqref="BF24">
    <cfRule type="cellIs" dxfId="12859" priority="3897" operator="lessThan">
      <formula>$C$4</formula>
    </cfRule>
  </conditionalFormatting>
  <conditionalFormatting sqref="BF24">
    <cfRule type="cellIs" dxfId="12858" priority="3898" operator="lessThan">
      <formula>$C$4</formula>
    </cfRule>
  </conditionalFormatting>
  <conditionalFormatting sqref="BF25">
    <cfRule type="cellIs" dxfId="12857" priority="3899" operator="lessThan">
      <formula>$C$4</formula>
    </cfRule>
  </conditionalFormatting>
  <conditionalFormatting sqref="BF25">
    <cfRule type="cellIs" dxfId="12856" priority="3900" operator="lessThan">
      <formula>$C$4</formula>
    </cfRule>
  </conditionalFormatting>
  <conditionalFormatting sqref="BF26">
    <cfRule type="cellIs" dxfId="12855" priority="3901" operator="lessThan">
      <formula>$C$4</formula>
    </cfRule>
  </conditionalFormatting>
  <conditionalFormatting sqref="BF26">
    <cfRule type="cellIs" dxfId="12854" priority="3902" operator="lessThan">
      <formula>$C$4</formula>
    </cfRule>
  </conditionalFormatting>
  <conditionalFormatting sqref="BF27">
    <cfRule type="cellIs" dxfId="12853" priority="3903" operator="lessThan">
      <formula>$C$4</formula>
    </cfRule>
  </conditionalFormatting>
  <conditionalFormatting sqref="BF27">
    <cfRule type="cellIs" dxfId="12852" priority="3904" operator="lessThan">
      <formula>$C$4</formula>
    </cfRule>
  </conditionalFormatting>
  <conditionalFormatting sqref="BF28">
    <cfRule type="cellIs" dxfId="12851" priority="3905" operator="lessThan">
      <formula>$C$4</formula>
    </cfRule>
  </conditionalFormatting>
  <conditionalFormatting sqref="BF28">
    <cfRule type="cellIs" dxfId="12850" priority="3906" operator="lessThan">
      <formula>$C$4</formula>
    </cfRule>
  </conditionalFormatting>
  <conditionalFormatting sqref="BF29">
    <cfRule type="cellIs" dxfId="12849" priority="3907" operator="lessThan">
      <formula>$C$4</formula>
    </cfRule>
  </conditionalFormatting>
  <conditionalFormatting sqref="BF29">
    <cfRule type="cellIs" dxfId="12848" priority="3908" operator="lessThan">
      <formula>$C$4</formula>
    </cfRule>
  </conditionalFormatting>
  <conditionalFormatting sqref="BF30">
    <cfRule type="cellIs" dxfId="12847" priority="3909" operator="lessThan">
      <formula>$C$4</formula>
    </cfRule>
  </conditionalFormatting>
  <conditionalFormatting sqref="BF30">
    <cfRule type="cellIs" dxfId="12846" priority="3910" operator="lessThan">
      <formula>$C$4</formula>
    </cfRule>
  </conditionalFormatting>
  <conditionalFormatting sqref="BF31">
    <cfRule type="cellIs" dxfId="12845" priority="3911" operator="lessThan">
      <formula>$C$4</formula>
    </cfRule>
  </conditionalFormatting>
  <conditionalFormatting sqref="BF31">
    <cfRule type="cellIs" dxfId="12844" priority="3912" operator="lessThan">
      <formula>$C$4</formula>
    </cfRule>
  </conditionalFormatting>
  <conditionalFormatting sqref="BF32">
    <cfRule type="cellIs" dxfId="12843" priority="3913" operator="lessThan">
      <formula>$C$4</formula>
    </cfRule>
  </conditionalFormatting>
  <conditionalFormatting sqref="BF32">
    <cfRule type="cellIs" dxfId="12842" priority="3914" operator="lessThan">
      <formula>$C$4</formula>
    </cfRule>
  </conditionalFormatting>
  <conditionalFormatting sqref="BF33">
    <cfRule type="cellIs" dxfId="12841" priority="3915" operator="lessThan">
      <formula>$C$4</formula>
    </cfRule>
  </conditionalFormatting>
  <conditionalFormatting sqref="BF33">
    <cfRule type="cellIs" dxfId="12840" priority="3916" operator="lessThan">
      <formula>$C$4</formula>
    </cfRule>
  </conditionalFormatting>
  <conditionalFormatting sqref="BF34">
    <cfRule type="cellIs" dxfId="12839" priority="3917" operator="lessThan">
      <formula>$C$4</formula>
    </cfRule>
  </conditionalFormatting>
  <conditionalFormatting sqref="BF34">
    <cfRule type="cellIs" dxfId="12838" priority="3918" operator="lessThan">
      <formula>$C$4</formula>
    </cfRule>
  </conditionalFormatting>
  <conditionalFormatting sqref="BF35">
    <cfRule type="cellIs" dxfId="12837" priority="3919" operator="lessThan">
      <formula>$C$4</formula>
    </cfRule>
  </conditionalFormatting>
  <conditionalFormatting sqref="BF35">
    <cfRule type="cellIs" dxfId="12836" priority="3920" operator="lessThan">
      <formula>$C$4</formula>
    </cfRule>
  </conditionalFormatting>
  <conditionalFormatting sqref="BF36">
    <cfRule type="cellIs" dxfId="12835" priority="3921" operator="lessThan">
      <formula>$C$4</formula>
    </cfRule>
  </conditionalFormatting>
  <conditionalFormatting sqref="BF36">
    <cfRule type="cellIs" dxfId="12834" priority="3922" operator="lessThan">
      <formula>$C$4</formula>
    </cfRule>
  </conditionalFormatting>
  <conditionalFormatting sqref="BF37">
    <cfRule type="cellIs" dxfId="12833" priority="3923" operator="lessThan">
      <formula>$C$4</formula>
    </cfRule>
  </conditionalFormatting>
  <conditionalFormatting sqref="BF37">
    <cfRule type="cellIs" dxfId="12832" priority="3924" operator="lessThan">
      <formula>$C$4</formula>
    </cfRule>
  </conditionalFormatting>
  <conditionalFormatting sqref="BF38">
    <cfRule type="cellIs" dxfId="12831" priority="3925" operator="lessThan">
      <formula>$C$4</formula>
    </cfRule>
  </conditionalFormatting>
  <conditionalFormatting sqref="BF38">
    <cfRule type="cellIs" dxfId="12830" priority="3926" operator="lessThan">
      <formula>$C$4</formula>
    </cfRule>
  </conditionalFormatting>
  <conditionalFormatting sqref="BF39">
    <cfRule type="cellIs" dxfId="12829" priority="3927" operator="lessThan">
      <formula>$C$4</formula>
    </cfRule>
  </conditionalFormatting>
  <conditionalFormatting sqref="BF39">
    <cfRule type="cellIs" dxfId="12828" priority="3928" operator="lessThan">
      <formula>$C$4</formula>
    </cfRule>
  </conditionalFormatting>
  <conditionalFormatting sqref="BF40">
    <cfRule type="cellIs" dxfId="12827" priority="3929" operator="lessThan">
      <formula>$C$4</formula>
    </cfRule>
  </conditionalFormatting>
  <conditionalFormatting sqref="BF40">
    <cfRule type="cellIs" dxfId="12826" priority="3930" operator="lessThan">
      <formula>$C$4</formula>
    </cfRule>
  </conditionalFormatting>
  <conditionalFormatting sqref="BF41">
    <cfRule type="cellIs" dxfId="12825" priority="3931" operator="lessThan">
      <formula>$C$4</formula>
    </cfRule>
  </conditionalFormatting>
  <conditionalFormatting sqref="BF41">
    <cfRule type="cellIs" dxfId="12824" priority="3932" operator="lessThan">
      <formula>$C$4</formula>
    </cfRule>
  </conditionalFormatting>
  <conditionalFormatting sqref="BF42">
    <cfRule type="cellIs" dxfId="12823" priority="3933" operator="lessThan">
      <formula>$C$4</formula>
    </cfRule>
  </conditionalFormatting>
  <conditionalFormatting sqref="BF42">
    <cfRule type="cellIs" dxfId="12822" priority="3934" operator="lessThan">
      <formula>$C$4</formula>
    </cfRule>
  </conditionalFormatting>
  <conditionalFormatting sqref="BF43">
    <cfRule type="cellIs" dxfId="12821" priority="3935" operator="lessThan">
      <formula>$C$4</formula>
    </cfRule>
  </conditionalFormatting>
  <conditionalFormatting sqref="BF43">
    <cfRule type="cellIs" dxfId="12820" priority="3936" operator="lessThan">
      <formula>$C$4</formula>
    </cfRule>
  </conditionalFormatting>
  <conditionalFormatting sqref="BF44">
    <cfRule type="cellIs" dxfId="12819" priority="3937" operator="lessThan">
      <formula>$C$4</formula>
    </cfRule>
  </conditionalFormatting>
  <conditionalFormatting sqref="BF44">
    <cfRule type="cellIs" dxfId="12818" priority="3938" operator="lessThan">
      <formula>$C$4</formula>
    </cfRule>
  </conditionalFormatting>
  <conditionalFormatting sqref="BF45">
    <cfRule type="cellIs" dxfId="12817" priority="3939" operator="lessThan">
      <formula>$C$4</formula>
    </cfRule>
  </conditionalFormatting>
  <conditionalFormatting sqref="BF45">
    <cfRule type="cellIs" dxfId="12816" priority="3940" operator="lessThan">
      <formula>$C$4</formula>
    </cfRule>
  </conditionalFormatting>
  <conditionalFormatting sqref="BF46">
    <cfRule type="cellIs" dxfId="12815" priority="3941" operator="lessThan">
      <formula>$C$4</formula>
    </cfRule>
  </conditionalFormatting>
  <conditionalFormatting sqref="BF46">
    <cfRule type="cellIs" dxfId="12814" priority="3942" operator="lessThan">
      <formula>$C$4</formula>
    </cfRule>
  </conditionalFormatting>
  <conditionalFormatting sqref="BF47">
    <cfRule type="cellIs" dxfId="12813" priority="3943" operator="lessThan">
      <formula>$C$4</formula>
    </cfRule>
  </conditionalFormatting>
  <conditionalFormatting sqref="BF47">
    <cfRule type="cellIs" dxfId="12812" priority="3944" operator="lessThan">
      <formula>$C$4</formula>
    </cfRule>
  </conditionalFormatting>
  <conditionalFormatting sqref="BF48">
    <cfRule type="cellIs" dxfId="12811" priority="3945" operator="lessThan">
      <formula>$C$4</formula>
    </cfRule>
  </conditionalFormatting>
  <conditionalFormatting sqref="BF48">
    <cfRule type="cellIs" dxfId="12810" priority="3946" operator="lessThan">
      <formula>$C$4</formula>
    </cfRule>
  </conditionalFormatting>
  <conditionalFormatting sqref="BF49">
    <cfRule type="cellIs" dxfId="12809" priority="3947" operator="lessThan">
      <formula>$C$4</formula>
    </cfRule>
  </conditionalFormatting>
  <conditionalFormatting sqref="BF49">
    <cfRule type="cellIs" dxfId="12808" priority="3948" operator="lessThan">
      <formula>$C$4</formula>
    </cfRule>
  </conditionalFormatting>
  <conditionalFormatting sqref="BF50">
    <cfRule type="cellIs" dxfId="12807" priority="3949" operator="lessThan">
      <formula>$C$4</formula>
    </cfRule>
  </conditionalFormatting>
  <conditionalFormatting sqref="BF50">
    <cfRule type="cellIs" dxfId="12806" priority="3950" operator="lessThan">
      <formula>$C$4</formula>
    </cfRule>
  </conditionalFormatting>
  <conditionalFormatting sqref="BF51">
    <cfRule type="cellIs" dxfId="12805" priority="3951" operator="lessThan">
      <formula>$C$4</formula>
    </cfRule>
  </conditionalFormatting>
  <conditionalFormatting sqref="BF51">
    <cfRule type="cellIs" dxfId="12804" priority="3952" operator="lessThan">
      <formula>$C$4</formula>
    </cfRule>
  </conditionalFormatting>
  <conditionalFormatting sqref="BF52">
    <cfRule type="cellIs" dxfId="12803" priority="3953" operator="lessThan">
      <formula>$C$4</formula>
    </cfRule>
  </conditionalFormatting>
  <conditionalFormatting sqref="BF52">
    <cfRule type="cellIs" dxfId="12802" priority="3954" operator="lessThan">
      <formula>$C$4</formula>
    </cfRule>
  </conditionalFormatting>
  <conditionalFormatting sqref="BF53">
    <cfRule type="cellIs" dxfId="12801" priority="3955" operator="lessThan">
      <formula>$C$4</formula>
    </cfRule>
  </conditionalFormatting>
  <conditionalFormatting sqref="BF53">
    <cfRule type="cellIs" dxfId="12800" priority="3956" operator="lessThan">
      <formula>$C$4</formula>
    </cfRule>
  </conditionalFormatting>
  <conditionalFormatting sqref="BF54">
    <cfRule type="cellIs" dxfId="12799" priority="3957" operator="lessThan">
      <formula>$C$4</formula>
    </cfRule>
  </conditionalFormatting>
  <conditionalFormatting sqref="BF54">
    <cfRule type="cellIs" dxfId="12798" priority="3958" operator="lessThan">
      <formula>$C$4</formula>
    </cfRule>
  </conditionalFormatting>
  <conditionalFormatting sqref="BF55">
    <cfRule type="cellIs" dxfId="12797" priority="3959" operator="lessThan">
      <formula>$C$4</formula>
    </cfRule>
  </conditionalFormatting>
  <conditionalFormatting sqref="BF55">
    <cfRule type="cellIs" dxfId="12796" priority="3960" operator="lessThan">
      <formula>$C$4</formula>
    </cfRule>
  </conditionalFormatting>
  <conditionalFormatting sqref="BF56">
    <cfRule type="cellIs" dxfId="12795" priority="3961" operator="lessThan">
      <formula>$C$4</formula>
    </cfRule>
  </conditionalFormatting>
  <conditionalFormatting sqref="BF56">
    <cfRule type="cellIs" dxfId="12794" priority="3962" operator="lessThan">
      <formula>$C$4</formula>
    </cfRule>
  </conditionalFormatting>
  <conditionalFormatting sqref="BF57">
    <cfRule type="cellIs" dxfId="12793" priority="3963" operator="lessThan">
      <formula>$C$4</formula>
    </cfRule>
  </conditionalFormatting>
  <conditionalFormatting sqref="BF57">
    <cfRule type="cellIs" dxfId="12792" priority="3964" operator="lessThan">
      <formula>$C$4</formula>
    </cfRule>
  </conditionalFormatting>
  <conditionalFormatting sqref="BF58">
    <cfRule type="cellIs" dxfId="12791" priority="3965" operator="lessThan">
      <formula>$C$4</formula>
    </cfRule>
  </conditionalFormatting>
  <conditionalFormatting sqref="BF58">
    <cfRule type="cellIs" dxfId="12790" priority="3966" operator="lessThan">
      <formula>$C$4</formula>
    </cfRule>
  </conditionalFormatting>
  <conditionalFormatting sqref="BF59">
    <cfRule type="cellIs" dxfId="12789" priority="3967" operator="lessThan">
      <formula>$C$4</formula>
    </cfRule>
  </conditionalFormatting>
  <conditionalFormatting sqref="BF59">
    <cfRule type="cellIs" dxfId="12788" priority="3968" operator="lessThan">
      <formula>$C$4</formula>
    </cfRule>
  </conditionalFormatting>
  <conditionalFormatting sqref="BF60">
    <cfRule type="cellIs" dxfId="12787" priority="3969" operator="lessThan">
      <formula>$C$4</formula>
    </cfRule>
  </conditionalFormatting>
  <conditionalFormatting sqref="BF60">
    <cfRule type="cellIs" dxfId="12786" priority="3970" operator="lessThan">
      <formula>$C$4</formula>
    </cfRule>
  </conditionalFormatting>
  <conditionalFormatting sqref="BG11">
    <cfRule type="cellIs" dxfId="12785" priority="3971" operator="lessThan">
      <formula>$C$4</formula>
    </cfRule>
  </conditionalFormatting>
  <conditionalFormatting sqref="BG11">
    <cfRule type="cellIs" dxfId="12784" priority="3972" operator="lessThan">
      <formula>$C$4</formula>
    </cfRule>
  </conditionalFormatting>
  <conditionalFormatting sqref="BG12">
    <cfRule type="cellIs" dxfId="12783" priority="3973" operator="lessThan">
      <formula>$C$4</formula>
    </cfRule>
  </conditionalFormatting>
  <conditionalFormatting sqref="BG12">
    <cfRule type="cellIs" dxfId="12782" priority="3974" operator="lessThan">
      <formula>$C$4</formula>
    </cfRule>
  </conditionalFormatting>
  <conditionalFormatting sqref="BG13">
    <cfRule type="cellIs" dxfId="12781" priority="3975" operator="lessThan">
      <formula>$C$4</formula>
    </cfRule>
  </conditionalFormatting>
  <conditionalFormatting sqref="BG13">
    <cfRule type="cellIs" dxfId="12780" priority="3976" operator="lessThan">
      <formula>$C$4</formula>
    </cfRule>
  </conditionalFormatting>
  <conditionalFormatting sqref="BG14">
    <cfRule type="cellIs" dxfId="12779" priority="3977" operator="lessThan">
      <formula>$C$4</formula>
    </cfRule>
  </conditionalFormatting>
  <conditionalFormatting sqref="BG14">
    <cfRule type="cellIs" dxfId="12778" priority="3978" operator="lessThan">
      <formula>$C$4</formula>
    </cfRule>
  </conditionalFormatting>
  <conditionalFormatting sqref="BG15">
    <cfRule type="cellIs" dxfId="12777" priority="3979" operator="lessThan">
      <formula>$C$4</formula>
    </cfRule>
  </conditionalFormatting>
  <conditionalFormatting sqref="BG15">
    <cfRule type="cellIs" dxfId="12776" priority="3980" operator="lessThan">
      <formula>$C$4</formula>
    </cfRule>
  </conditionalFormatting>
  <conditionalFormatting sqref="BG16">
    <cfRule type="cellIs" dxfId="12775" priority="3981" operator="lessThan">
      <formula>$C$4</formula>
    </cfRule>
  </conditionalFormatting>
  <conditionalFormatting sqref="BG16">
    <cfRule type="cellIs" dxfId="12774" priority="3982" operator="lessThan">
      <formula>$C$4</formula>
    </cfRule>
  </conditionalFormatting>
  <conditionalFormatting sqref="BG17">
    <cfRule type="cellIs" dxfId="12773" priority="3983" operator="lessThan">
      <formula>$C$4</formula>
    </cfRule>
  </conditionalFormatting>
  <conditionalFormatting sqref="BG17">
    <cfRule type="cellIs" dxfId="12772" priority="3984" operator="lessThan">
      <formula>$C$4</formula>
    </cfRule>
  </conditionalFormatting>
  <conditionalFormatting sqref="BG18">
    <cfRule type="cellIs" dxfId="12771" priority="3985" operator="lessThan">
      <formula>$C$4</formula>
    </cfRule>
  </conditionalFormatting>
  <conditionalFormatting sqref="BG18">
    <cfRule type="cellIs" dxfId="12770" priority="3986" operator="lessThan">
      <formula>$C$4</formula>
    </cfRule>
  </conditionalFormatting>
  <conditionalFormatting sqref="BG19">
    <cfRule type="cellIs" dxfId="12769" priority="3987" operator="lessThan">
      <formula>$C$4</formula>
    </cfRule>
  </conditionalFormatting>
  <conditionalFormatting sqref="BG19">
    <cfRule type="cellIs" dxfId="12768" priority="3988" operator="lessThan">
      <formula>$C$4</formula>
    </cfRule>
  </conditionalFormatting>
  <conditionalFormatting sqref="BG20">
    <cfRule type="cellIs" dxfId="12767" priority="3989" operator="lessThan">
      <formula>$C$4</formula>
    </cfRule>
  </conditionalFormatting>
  <conditionalFormatting sqref="BG20">
    <cfRule type="cellIs" dxfId="12766" priority="3990" operator="lessThan">
      <formula>$C$4</formula>
    </cfRule>
  </conditionalFormatting>
  <conditionalFormatting sqref="BG21">
    <cfRule type="cellIs" dxfId="12765" priority="3991" operator="lessThan">
      <formula>$C$4</formula>
    </cfRule>
  </conditionalFormatting>
  <conditionalFormatting sqref="BG21">
    <cfRule type="cellIs" dxfId="12764" priority="3992" operator="lessThan">
      <formula>$C$4</formula>
    </cfRule>
  </conditionalFormatting>
  <conditionalFormatting sqref="BG22">
    <cfRule type="cellIs" dxfId="12763" priority="3993" operator="lessThan">
      <formula>$C$4</formula>
    </cfRule>
  </conditionalFormatting>
  <conditionalFormatting sqref="BG22">
    <cfRule type="cellIs" dxfId="12762" priority="3994" operator="lessThan">
      <formula>$C$4</formula>
    </cfRule>
  </conditionalFormatting>
  <conditionalFormatting sqref="BG23">
    <cfRule type="cellIs" dxfId="12761" priority="3995" operator="lessThan">
      <formula>$C$4</formula>
    </cfRule>
  </conditionalFormatting>
  <conditionalFormatting sqref="BG23">
    <cfRule type="cellIs" dxfId="12760" priority="3996" operator="lessThan">
      <formula>$C$4</formula>
    </cfRule>
  </conditionalFormatting>
  <conditionalFormatting sqref="BG24">
    <cfRule type="cellIs" dxfId="12759" priority="3997" operator="lessThan">
      <formula>$C$4</formula>
    </cfRule>
  </conditionalFormatting>
  <conditionalFormatting sqref="BG24">
    <cfRule type="cellIs" dxfId="12758" priority="3998" operator="lessThan">
      <formula>$C$4</formula>
    </cfRule>
  </conditionalFormatting>
  <conditionalFormatting sqref="BG25">
    <cfRule type="cellIs" dxfId="12757" priority="3999" operator="lessThan">
      <formula>$C$4</formula>
    </cfRule>
  </conditionalFormatting>
  <conditionalFormatting sqref="BG25">
    <cfRule type="cellIs" dxfId="12756" priority="4000" operator="lessThan">
      <formula>$C$4</formula>
    </cfRule>
  </conditionalFormatting>
  <conditionalFormatting sqref="BG26">
    <cfRule type="cellIs" dxfId="12755" priority="4001" operator="lessThan">
      <formula>$C$4</formula>
    </cfRule>
  </conditionalFormatting>
  <conditionalFormatting sqref="BG26">
    <cfRule type="cellIs" dxfId="12754" priority="4002" operator="lessThan">
      <formula>$C$4</formula>
    </cfRule>
  </conditionalFormatting>
  <conditionalFormatting sqref="BG27">
    <cfRule type="cellIs" dxfId="12753" priority="4003" operator="lessThan">
      <formula>$C$4</formula>
    </cfRule>
  </conditionalFormatting>
  <conditionalFormatting sqref="BG27">
    <cfRule type="cellIs" dxfId="12752" priority="4004" operator="lessThan">
      <formula>$C$4</formula>
    </cfRule>
  </conditionalFormatting>
  <conditionalFormatting sqref="BG28">
    <cfRule type="cellIs" dxfId="12751" priority="4005" operator="lessThan">
      <formula>$C$4</formula>
    </cfRule>
  </conditionalFormatting>
  <conditionalFormatting sqref="BG28">
    <cfRule type="cellIs" dxfId="12750" priority="4006" operator="lessThan">
      <formula>$C$4</formula>
    </cfRule>
  </conditionalFormatting>
  <conditionalFormatting sqref="BG29">
    <cfRule type="cellIs" dxfId="12749" priority="4007" operator="lessThan">
      <formula>$C$4</formula>
    </cfRule>
  </conditionalFormatting>
  <conditionalFormatting sqref="BG29">
    <cfRule type="cellIs" dxfId="12748" priority="4008" operator="lessThan">
      <formula>$C$4</formula>
    </cfRule>
  </conditionalFormatting>
  <conditionalFormatting sqref="BG30">
    <cfRule type="cellIs" dxfId="12747" priority="4009" operator="lessThan">
      <formula>$C$4</formula>
    </cfRule>
  </conditionalFormatting>
  <conditionalFormatting sqref="BG30">
    <cfRule type="cellIs" dxfId="12746" priority="4010" operator="lessThan">
      <formula>$C$4</formula>
    </cfRule>
  </conditionalFormatting>
  <conditionalFormatting sqref="BG31">
    <cfRule type="cellIs" dxfId="12745" priority="4011" operator="lessThan">
      <formula>$C$4</formula>
    </cfRule>
  </conditionalFormatting>
  <conditionalFormatting sqref="BG31">
    <cfRule type="cellIs" dxfId="12744" priority="4012" operator="lessThan">
      <formula>$C$4</formula>
    </cfRule>
  </conditionalFormatting>
  <conditionalFormatting sqref="BG32">
    <cfRule type="cellIs" dxfId="12743" priority="4013" operator="lessThan">
      <formula>$C$4</formula>
    </cfRule>
  </conditionalFormatting>
  <conditionalFormatting sqref="BG32">
    <cfRule type="cellIs" dxfId="12742" priority="4014" operator="lessThan">
      <formula>$C$4</formula>
    </cfRule>
  </conditionalFormatting>
  <conditionalFormatting sqref="BG33">
    <cfRule type="cellIs" dxfId="12741" priority="4015" operator="lessThan">
      <formula>$C$4</formula>
    </cfRule>
  </conditionalFormatting>
  <conditionalFormatting sqref="BG33">
    <cfRule type="cellIs" dxfId="12740" priority="4016" operator="lessThan">
      <formula>$C$4</formula>
    </cfRule>
  </conditionalFormatting>
  <conditionalFormatting sqref="BG34">
    <cfRule type="cellIs" dxfId="12739" priority="4017" operator="lessThan">
      <formula>$C$4</formula>
    </cfRule>
  </conditionalFormatting>
  <conditionalFormatting sqref="BG34">
    <cfRule type="cellIs" dxfId="12738" priority="4018" operator="lessThan">
      <formula>$C$4</formula>
    </cfRule>
  </conditionalFormatting>
  <conditionalFormatting sqref="BG35">
    <cfRule type="cellIs" dxfId="12737" priority="4019" operator="lessThan">
      <formula>$C$4</formula>
    </cfRule>
  </conditionalFormatting>
  <conditionalFormatting sqref="BG35">
    <cfRule type="cellIs" dxfId="12736" priority="4020" operator="lessThan">
      <formula>$C$4</formula>
    </cfRule>
  </conditionalFormatting>
  <conditionalFormatting sqref="BG36">
    <cfRule type="cellIs" dxfId="12735" priority="4021" operator="lessThan">
      <formula>$C$4</formula>
    </cfRule>
  </conditionalFormatting>
  <conditionalFormatting sqref="BG36">
    <cfRule type="cellIs" dxfId="12734" priority="4022" operator="lessThan">
      <formula>$C$4</formula>
    </cfRule>
  </conditionalFormatting>
  <conditionalFormatting sqref="BG37">
    <cfRule type="cellIs" dxfId="12733" priority="4023" operator="lessThan">
      <formula>$C$4</formula>
    </cfRule>
  </conditionalFormatting>
  <conditionalFormatting sqref="BG37">
    <cfRule type="cellIs" dxfId="12732" priority="4024" operator="lessThan">
      <formula>$C$4</formula>
    </cfRule>
  </conditionalFormatting>
  <conditionalFormatting sqref="BG38">
    <cfRule type="cellIs" dxfId="12731" priority="4025" operator="lessThan">
      <formula>$C$4</formula>
    </cfRule>
  </conditionalFormatting>
  <conditionalFormatting sqref="BG38">
    <cfRule type="cellIs" dxfId="12730" priority="4026" operator="lessThan">
      <formula>$C$4</formula>
    </cfRule>
  </conditionalFormatting>
  <conditionalFormatting sqref="BG39">
    <cfRule type="cellIs" dxfId="12729" priority="4027" operator="lessThan">
      <formula>$C$4</formula>
    </cfRule>
  </conditionalFormatting>
  <conditionalFormatting sqref="BG39">
    <cfRule type="cellIs" dxfId="12728" priority="4028" operator="lessThan">
      <formula>$C$4</formula>
    </cfRule>
  </conditionalFormatting>
  <conditionalFormatting sqref="BG40">
    <cfRule type="cellIs" dxfId="12727" priority="4029" operator="lessThan">
      <formula>$C$4</formula>
    </cfRule>
  </conditionalFormatting>
  <conditionalFormatting sqref="BG40">
    <cfRule type="cellIs" dxfId="12726" priority="4030" operator="lessThan">
      <formula>$C$4</formula>
    </cfRule>
  </conditionalFormatting>
  <conditionalFormatting sqref="BG41">
    <cfRule type="cellIs" dxfId="12725" priority="4031" operator="lessThan">
      <formula>$C$4</formula>
    </cfRule>
  </conditionalFormatting>
  <conditionalFormatting sqref="BG41">
    <cfRule type="cellIs" dxfId="12724" priority="4032" operator="lessThan">
      <formula>$C$4</formula>
    </cfRule>
  </conditionalFormatting>
  <conditionalFormatting sqref="BG42">
    <cfRule type="cellIs" dxfId="12723" priority="4033" operator="lessThan">
      <formula>$C$4</formula>
    </cfRule>
  </conditionalFormatting>
  <conditionalFormatting sqref="BG42">
    <cfRule type="cellIs" dxfId="12722" priority="4034" operator="lessThan">
      <formula>$C$4</formula>
    </cfRule>
  </conditionalFormatting>
  <conditionalFormatting sqref="BG43">
    <cfRule type="cellIs" dxfId="12721" priority="4035" operator="lessThan">
      <formula>$C$4</formula>
    </cfRule>
  </conditionalFormatting>
  <conditionalFormatting sqref="BG43">
    <cfRule type="cellIs" dxfId="12720" priority="4036" operator="lessThan">
      <formula>$C$4</formula>
    </cfRule>
  </conditionalFormatting>
  <conditionalFormatting sqref="BG44">
    <cfRule type="cellIs" dxfId="12719" priority="4037" operator="lessThan">
      <formula>$C$4</formula>
    </cfRule>
  </conditionalFormatting>
  <conditionalFormatting sqref="BG44">
    <cfRule type="cellIs" dxfId="12718" priority="4038" operator="lessThan">
      <formula>$C$4</formula>
    </cfRule>
  </conditionalFormatting>
  <conditionalFormatting sqref="BG45">
    <cfRule type="cellIs" dxfId="12717" priority="4039" operator="lessThan">
      <formula>$C$4</formula>
    </cfRule>
  </conditionalFormatting>
  <conditionalFormatting sqref="BG45">
    <cfRule type="cellIs" dxfId="12716" priority="4040" operator="lessThan">
      <formula>$C$4</formula>
    </cfRule>
  </conditionalFormatting>
  <conditionalFormatting sqref="BG46">
    <cfRule type="cellIs" dxfId="12715" priority="4041" operator="lessThan">
      <formula>$C$4</formula>
    </cfRule>
  </conditionalFormatting>
  <conditionalFormatting sqref="BG46">
    <cfRule type="cellIs" dxfId="12714" priority="4042" operator="lessThan">
      <formula>$C$4</formula>
    </cfRule>
  </conditionalFormatting>
  <conditionalFormatting sqref="BG47">
    <cfRule type="cellIs" dxfId="12713" priority="4043" operator="lessThan">
      <formula>$C$4</formula>
    </cfRule>
  </conditionalFormatting>
  <conditionalFormatting sqref="BG47">
    <cfRule type="cellIs" dxfId="12712" priority="4044" operator="lessThan">
      <formula>$C$4</formula>
    </cfRule>
  </conditionalFormatting>
  <conditionalFormatting sqref="BG48">
    <cfRule type="cellIs" dxfId="12711" priority="4045" operator="lessThan">
      <formula>$C$4</formula>
    </cfRule>
  </conditionalFormatting>
  <conditionalFormatting sqref="BG48">
    <cfRule type="cellIs" dxfId="12710" priority="4046" operator="lessThan">
      <formula>$C$4</formula>
    </cfRule>
  </conditionalFormatting>
  <conditionalFormatting sqref="BG49">
    <cfRule type="cellIs" dxfId="12709" priority="4047" operator="lessThan">
      <formula>$C$4</formula>
    </cfRule>
  </conditionalFormatting>
  <conditionalFormatting sqref="BG49">
    <cfRule type="cellIs" dxfId="12708" priority="4048" operator="lessThan">
      <formula>$C$4</formula>
    </cfRule>
  </conditionalFormatting>
  <conditionalFormatting sqref="BG50">
    <cfRule type="cellIs" dxfId="12707" priority="4049" operator="lessThan">
      <formula>$C$4</formula>
    </cfRule>
  </conditionalFormatting>
  <conditionalFormatting sqref="BG50">
    <cfRule type="cellIs" dxfId="12706" priority="4050" operator="lessThan">
      <formula>$C$4</formula>
    </cfRule>
  </conditionalFormatting>
  <conditionalFormatting sqref="BG51">
    <cfRule type="cellIs" dxfId="12705" priority="4051" operator="lessThan">
      <formula>$C$4</formula>
    </cfRule>
  </conditionalFormatting>
  <conditionalFormatting sqref="BG51">
    <cfRule type="cellIs" dxfId="12704" priority="4052" operator="lessThan">
      <formula>$C$4</formula>
    </cfRule>
  </conditionalFormatting>
  <conditionalFormatting sqref="BG52">
    <cfRule type="cellIs" dxfId="12703" priority="4053" operator="lessThan">
      <formula>$C$4</formula>
    </cfRule>
  </conditionalFormatting>
  <conditionalFormatting sqref="BG52">
    <cfRule type="cellIs" dxfId="12702" priority="4054" operator="lessThan">
      <formula>$C$4</formula>
    </cfRule>
  </conditionalFormatting>
  <conditionalFormatting sqref="BG53">
    <cfRule type="cellIs" dxfId="12701" priority="4055" operator="lessThan">
      <formula>$C$4</formula>
    </cfRule>
  </conditionalFormatting>
  <conditionalFormatting sqref="BG53">
    <cfRule type="cellIs" dxfId="12700" priority="4056" operator="lessThan">
      <formula>$C$4</formula>
    </cfRule>
  </conditionalFormatting>
  <conditionalFormatting sqref="BG54">
    <cfRule type="cellIs" dxfId="12699" priority="4057" operator="lessThan">
      <formula>$C$4</formula>
    </cfRule>
  </conditionalFormatting>
  <conditionalFormatting sqref="BG54">
    <cfRule type="cellIs" dxfId="12698" priority="4058" operator="lessThan">
      <formula>$C$4</formula>
    </cfRule>
  </conditionalFormatting>
  <conditionalFormatting sqref="BG55">
    <cfRule type="cellIs" dxfId="12697" priority="4059" operator="lessThan">
      <formula>$C$4</formula>
    </cfRule>
  </conditionalFormatting>
  <conditionalFormatting sqref="BG55">
    <cfRule type="cellIs" dxfId="12696" priority="4060" operator="lessThan">
      <formula>$C$4</formula>
    </cfRule>
  </conditionalFormatting>
  <conditionalFormatting sqref="BG56">
    <cfRule type="cellIs" dxfId="12695" priority="4061" operator="lessThan">
      <formula>$C$4</formula>
    </cfRule>
  </conditionalFormatting>
  <conditionalFormatting sqref="BG56">
    <cfRule type="cellIs" dxfId="12694" priority="4062" operator="lessThan">
      <formula>$C$4</formula>
    </cfRule>
  </conditionalFormatting>
  <conditionalFormatting sqref="BG57">
    <cfRule type="cellIs" dxfId="12693" priority="4063" operator="lessThan">
      <formula>$C$4</formula>
    </cfRule>
  </conditionalFormatting>
  <conditionalFormatting sqref="BG57">
    <cfRule type="cellIs" dxfId="12692" priority="4064" operator="lessThan">
      <formula>$C$4</formula>
    </cfRule>
  </conditionalFormatting>
  <conditionalFormatting sqref="BG58">
    <cfRule type="cellIs" dxfId="12691" priority="4065" operator="lessThan">
      <formula>$C$4</formula>
    </cfRule>
  </conditionalFormatting>
  <conditionalFormatting sqref="BG58">
    <cfRule type="cellIs" dxfId="12690" priority="4066" operator="lessThan">
      <formula>$C$4</formula>
    </cfRule>
  </conditionalFormatting>
  <conditionalFormatting sqref="BG59">
    <cfRule type="cellIs" dxfId="12689" priority="4067" operator="lessThan">
      <formula>$C$4</formula>
    </cfRule>
  </conditionalFormatting>
  <conditionalFormatting sqref="BG59">
    <cfRule type="cellIs" dxfId="12688" priority="4068" operator="lessThan">
      <formula>$C$4</formula>
    </cfRule>
  </conditionalFormatting>
  <conditionalFormatting sqref="BG60">
    <cfRule type="cellIs" dxfId="12687" priority="4069" operator="lessThan">
      <formula>$C$4</formula>
    </cfRule>
  </conditionalFormatting>
  <conditionalFormatting sqref="BG60">
    <cfRule type="cellIs" dxfId="12686" priority="4070" operator="lessThan">
      <formula>$C$4</formula>
    </cfRule>
  </conditionalFormatting>
  <conditionalFormatting sqref="BH11">
    <cfRule type="cellIs" dxfId="12685" priority="4071" operator="lessThan">
      <formula>$C$4</formula>
    </cfRule>
  </conditionalFormatting>
  <conditionalFormatting sqref="BH11">
    <cfRule type="cellIs" dxfId="12684" priority="4072" operator="lessThan">
      <formula>$C$4</formula>
    </cfRule>
  </conditionalFormatting>
  <conditionalFormatting sqref="BH12">
    <cfRule type="cellIs" dxfId="12683" priority="4073" operator="lessThan">
      <formula>$C$4</formula>
    </cfRule>
  </conditionalFormatting>
  <conditionalFormatting sqref="BH12">
    <cfRule type="cellIs" dxfId="12682" priority="4074" operator="lessThan">
      <formula>$C$4</formula>
    </cfRule>
  </conditionalFormatting>
  <conditionalFormatting sqref="BH13">
    <cfRule type="cellIs" dxfId="12681" priority="4075" operator="lessThan">
      <formula>$C$4</formula>
    </cfRule>
  </conditionalFormatting>
  <conditionalFormatting sqref="BH13">
    <cfRule type="cellIs" dxfId="12680" priority="4076" operator="lessThan">
      <formula>$C$4</formula>
    </cfRule>
  </conditionalFormatting>
  <conditionalFormatting sqref="BH14">
    <cfRule type="cellIs" dxfId="12679" priority="4077" operator="lessThan">
      <formula>$C$4</formula>
    </cfRule>
  </conditionalFormatting>
  <conditionalFormatting sqref="BH14">
    <cfRule type="cellIs" dxfId="12678" priority="4078" operator="lessThan">
      <formula>$C$4</formula>
    </cfRule>
  </conditionalFormatting>
  <conditionalFormatting sqref="BH15">
    <cfRule type="cellIs" dxfId="12677" priority="4079" operator="lessThan">
      <formula>$C$4</formula>
    </cfRule>
  </conditionalFormatting>
  <conditionalFormatting sqref="BH15">
    <cfRule type="cellIs" dxfId="12676" priority="4080" operator="lessThan">
      <formula>$C$4</formula>
    </cfRule>
  </conditionalFormatting>
  <conditionalFormatting sqref="BH16">
    <cfRule type="cellIs" dxfId="12675" priority="4081" operator="lessThan">
      <formula>$C$4</formula>
    </cfRule>
  </conditionalFormatting>
  <conditionalFormatting sqref="BH16">
    <cfRule type="cellIs" dxfId="12674" priority="4082" operator="lessThan">
      <formula>$C$4</formula>
    </cfRule>
  </conditionalFormatting>
  <conditionalFormatting sqref="BH17">
    <cfRule type="cellIs" dxfId="12673" priority="4083" operator="lessThan">
      <formula>$C$4</formula>
    </cfRule>
  </conditionalFormatting>
  <conditionalFormatting sqref="BH17">
    <cfRule type="cellIs" dxfId="12672" priority="4084" operator="lessThan">
      <formula>$C$4</formula>
    </cfRule>
  </conditionalFormatting>
  <conditionalFormatting sqref="BH18">
    <cfRule type="cellIs" dxfId="12671" priority="4085" operator="lessThan">
      <formula>$C$4</formula>
    </cfRule>
  </conditionalFormatting>
  <conditionalFormatting sqref="BH18">
    <cfRule type="cellIs" dxfId="12670" priority="4086" operator="lessThan">
      <formula>$C$4</formula>
    </cfRule>
  </conditionalFormatting>
  <conditionalFormatting sqref="BH19">
    <cfRule type="cellIs" dxfId="12669" priority="4087" operator="lessThan">
      <formula>$C$4</formula>
    </cfRule>
  </conditionalFormatting>
  <conditionalFormatting sqref="BH19">
    <cfRule type="cellIs" dxfId="12668" priority="4088" operator="lessThan">
      <formula>$C$4</formula>
    </cfRule>
  </conditionalFormatting>
  <conditionalFormatting sqref="BH20">
    <cfRule type="cellIs" dxfId="12667" priority="4089" operator="lessThan">
      <formula>$C$4</formula>
    </cfRule>
  </conditionalFormatting>
  <conditionalFormatting sqref="BH20">
    <cfRule type="cellIs" dxfId="12666" priority="4090" operator="lessThan">
      <formula>$C$4</formula>
    </cfRule>
  </conditionalFormatting>
  <conditionalFormatting sqref="BH21">
    <cfRule type="cellIs" dxfId="12665" priority="4091" operator="lessThan">
      <formula>$C$4</formula>
    </cfRule>
  </conditionalFormatting>
  <conditionalFormatting sqref="BH21">
    <cfRule type="cellIs" dxfId="12664" priority="4092" operator="lessThan">
      <formula>$C$4</formula>
    </cfRule>
  </conditionalFormatting>
  <conditionalFormatting sqref="BH22">
    <cfRule type="cellIs" dxfId="12663" priority="4093" operator="lessThan">
      <formula>$C$4</formula>
    </cfRule>
  </conditionalFormatting>
  <conditionalFormatting sqref="BH22">
    <cfRule type="cellIs" dxfId="12662" priority="4094" operator="lessThan">
      <formula>$C$4</formula>
    </cfRule>
  </conditionalFormatting>
  <conditionalFormatting sqref="BH23">
    <cfRule type="cellIs" dxfId="12661" priority="4095" operator="lessThan">
      <formula>$C$4</formula>
    </cfRule>
  </conditionalFormatting>
  <conditionalFormatting sqref="BH23">
    <cfRule type="cellIs" dxfId="12660" priority="4096" operator="lessThan">
      <formula>$C$4</formula>
    </cfRule>
  </conditionalFormatting>
  <conditionalFormatting sqref="BH24">
    <cfRule type="cellIs" dxfId="12659" priority="4097" operator="lessThan">
      <formula>$C$4</formula>
    </cfRule>
  </conditionalFormatting>
  <conditionalFormatting sqref="BH24">
    <cfRule type="cellIs" dxfId="12658" priority="4098" operator="lessThan">
      <formula>$C$4</formula>
    </cfRule>
  </conditionalFormatting>
  <conditionalFormatting sqref="BH25">
    <cfRule type="cellIs" dxfId="12657" priority="4099" operator="lessThan">
      <formula>$C$4</formula>
    </cfRule>
  </conditionalFormatting>
  <conditionalFormatting sqref="BH25">
    <cfRule type="cellIs" dxfId="12656" priority="4100" operator="lessThan">
      <formula>$C$4</formula>
    </cfRule>
  </conditionalFormatting>
  <conditionalFormatting sqref="BH26">
    <cfRule type="cellIs" dxfId="12655" priority="4101" operator="lessThan">
      <formula>$C$4</formula>
    </cfRule>
  </conditionalFormatting>
  <conditionalFormatting sqref="BH26">
    <cfRule type="cellIs" dxfId="12654" priority="4102" operator="lessThan">
      <formula>$C$4</formula>
    </cfRule>
  </conditionalFormatting>
  <conditionalFormatting sqref="BH27">
    <cfRule type="cellIs" dxfId="12653" priority="4103" operator="lessThan">
      <formula>$C$4</formula>
    </cfRule>
  </conditionalFormatting>
  <conditionalFormatting sqref="BH27">
    <cfRule type="cellIs" dxfId="12652" priority="4104" operator="lessThan">
      <formula>$C$4</formula>
    </cfRule>
  </conditionalFormatting>
  <conditionalFormatting sqref="BH28">
    <cfRule type="cellIs" dxfId="12651" priority="4105" operator="lessThan">
      <formula>$C$4</formula>
    </cfRule>
  </conditionalFormatting>
  <conditionalFormatting sqref="BH28">
    <cfRule type="cellIs" dxfId="12650" priority="4106" operator="lessThan">
      <formula>$C$4</formula>
    </cfRule>
  </conditionalFormatting>
  <conditionalFormatting sqref="BH29">
    <cfRule type="cellIs" dxfId="12649" priority="4107" operator="lessThan">
      <formula>$C$4</formula>
    </cfRule>
  </conditionalFormatting>
  <conditionalFormatting sqref="BH29">
    <cfRule type="cellIs" dxfId="12648" priority="4108" operator="lessThan">
      <formula>$C$4</formula>
    </cfRule>
  </conditionalFormatting>
  <conditionalFormatting sqref="BH30">
    <cfRule type="cellIs" dxfId="12647" priority="4109" operator="lessThan">
      <formula>$C$4</formula>
    </cfRule>
  </conditionalFormatting>
  <conditionalFormatting sqref="BH30">
    <cfRule type="cellIs" dxfId="12646" priority="4110" operator="lessThan">
      <formula>$C$4</formula>
    </cfRule>
  </conditionalFormatting>
  <conditionalFormatting sqref="BH31">
    <cfRule type="cellIs" dxfId="12645" priority="4111" operator="lessThan">
      <formula>$C$4</formula>
    </cfRule>
  </conditionalFormatting>
  <conditionalFormatting sqref="BH31">
    <cfRule type="cellIs" dxfId="12644" priority="4112" operator="lessThan">
      <formula>$C$4</formula>
    </cfRule>
  </conditionalFormatting>
  <conditionalFormatting sqref="BH32">
    <cfRule type="cellIs" dxfId="12643" priority="4113" operator="lessThan">
      <formula>$C$4</formula>
    </cfRule>
  </conditionalFormatting>
  <conditionalFormatting sqref="BH32">
    <cfRule type="cellIs" dxfId="12642" priority="4114" operator="lessThan">
      <formula>$C$4</formula>
    </cfRule>
  </conditionalFormatting>
  <conditionalFormatting sqref="BH33">
    <cfRule type="cellIs" dxfId="12641" priority="4115" operator="lessThan">
      <formula>$C$4</formula>
    </cfRule>
  </conditionalFormatting>
  <conditionalFormatting sqref="BH33">
    <cfRule type="cellIs" dxfId="12640" priority="4116" operator="lessThan">
      <formula>$C$4</formula>
    </cfRule>
  </conditionalFormatting>
  <conditionalFormatting sqref="BH34">
    <cfRule type="cellIs" dxfId="12639" priority="4117" operator="lessThan">
      <formula>$C$4</formula>
    </cfRule>
  </conditionalFormatting>
  <conditionalFormatting sqref="BH34">
    <cfRule type="cellIs" dxfId="12638" priority="4118" operator="lessThan">
      <formula>$C$4</formula>
    </cfRule>
  </conditionalFormatting>
  <conditionalFormatting sqref="BH35">
    <cfRule type="cellIs" dxfId="12637" priority="4119" operator="lessThan">
      <formula>$C$4</formula>
    </cfRule>
  </conditionalFormatting>
  <conditionalFormatting sqref="BH35">
    <cfRule type="cellIs" dxfId="12636" priority="4120" operator="lessThan">
      <formula>$C$4</formula>
    </cfRule>
  </conditionalFormatting>
  <conditionalFormatting sqref="BH36">
    <cfRule type="cellIs" dxfId="12635" priority="4121" operator="lessThan">
      <formula>$C$4</formula>
    </cfRule>
  </conditionalFormatting>
  <conditionalFormatting sqref="BH36">
    <cfRule type="cellIs" dxfId="12634" priority="4122" operator="lessThan">
      <formula>$C$4</formula>
    </cfRule>
  </conditionalFormatting>
  <conditionalFormatting sqref="BH37">
    <cfRule type="cellIs" dxfId="12633" priority="4123" operator="lessThan">
      <formula>$C$4</formula>
    </cfRule>
  </conditionalFormatting>
  <conditionalFormatting sqref="BH37">
    <cfRule type="cellIs" dxfId="12632" priority="4124" operator="lessThan">
      <formula>$C$4</formula>
    </cfRule>
  </conditionalFormatting>
  <conditionalFormatting sqref="BH38">
    <cfRule type="cellIs" dxfId="12631" priority="4125" operator="lessThan">
      <formula>$C$4</formula>
    </cfRule>
  </conditionalFormatting>
  <conditionalFormatting sqref="BH38">
    <cfRule type="cellIs" dxfId="12630" priority="4126" operator="lessThan">
      <formula>$C$4</formula>
    </cfRule>
  </conditionalFormatting>
  <conditionalFormatting sqref="BH39">
    <cfRule type="cellIs" dxfId="12629" priority="4127" operator="lessThan">
      <formula>$C$4</formula>
    </cfRule>
  </conditionalFormatting>
  <conditionalFormatting sqref="BH39">
    <cfRule type="cellIs" dxfId="12628" priority="4128" operator="lessThan">
      <formula>$C$4</formula>
    </cfRule>
  </conditionalFormatting>
  <conditionalFormatting sqref="BH40">
    <cfRule type="cellIs" dxfId="12627" priority="4129" operator="lessThan">
      <formula>$C$4</formula>
    </cfRule>
  </conditionalFormatting>
  <conditionalFormatting sqref="BH40">
    <cfRule type="cellIs" dxfId="12626" priority="4130" operator="lessThan">
      <formula>$C$4</formula>
    </cfRule>
  </conditionalFormatting>
  <conditionalFormatting sqref="BH41">
    <cfRule type="cellIs" dxfId="12625" priority="4131" operator="lessThan">
      <formula>$C$4</formula>
    </cfRule>
  </conditionalFormatting>
  <conditionalFormatting sqref="BH41">
    <cfRule type="cellIs" dxfId="12624" priority="4132" operator="lessThan">
      <formula>$C$4</formula>
    </cfRule>
  </conditionalFormatting>
  <conditionalFormatting sqref="BH42">
    <cfRule type="cellIs" dxfId="12623" priority="4133" operator="lessThan">
      <formula>$C$4</formula>
    </cfRule>
  </conditionalFormatting>
  <conditionalFormatting sqref="BH42">
    <cfRule type="cellIs" dxfId="12622" priority="4134" operator="lessThan">
      <formula>$C$4</formula>
    </cfRule>
  </conditionalFormatting>
  <conditionalFormatting sqref="BH43">
    <cfRule type="cellIs" dxfId="12621" priority="4135" operator="lessThan">
      <formula>$C$4</formula>
    </cfRule>
  </conditionalFormatting>
  <conditionalFormatting sqref="BH43">
    <cfRule type="cellIs" dxfId="12620" priority="4136" operator="lessThan">
      <formula>$C$4</formula>
    </cfRule>
  </conditionalFormatting>
  <conditionalFormatting sqref="BH44">
    <cfRule type="cellIs" dxfId="12619" priority="4137" operator="lessThan">
      <formula>$C$4</formula>
    </cfRule>
  </conditionalFormatting>
  <conditionalFormatting sqref="BH44">
    <cfRule type="cellIs" dxfId="12618" priority="4138" operator="lessThan">
      <formula>$C$4</formula>
    </cfRule>
  </conditionalFormatting>
  <conditionalFormatting sqref="BH45">
    <cfRule type="cellIs" dxfId="12617" priority="4139" operator="lessThan">
      <formula>$C$4</formula>
    </cfRule>
  </conditionalFormatting>
  <conditionalFormatting sqref="BH45">
    <cfRule type="cellIs" dxfId="12616" priority="4140" operator="lessThan">
      <formula>$C$4</formula>
    </cfRule>
  </conditionalFormatting>
  <conditionalFormatting sqref="BH46">
    <cfRule type="cellIs" dxfId="12615" priority="4141" operator="lessThan">
      <formula>$C$4</formula>
    </cfRule>
  </conditionalFormatting>
  <conditionalFormatting sqref="BH46">
    <cfRule type="cellIs" dxfId="12614" priority="4142" operator="lessThan">
      <formula>$C$4</formula>
    </cfRule>
  </conditionalFormatting>
  <conditionalFormatting sqref="BH47">
    <cfRule type="cellIs" dxfId="12613" priority="4143" operator="lessThan">
      <formula>$C$4</formula>
    </cfRule>
  </conditionalFormatting>
  <conditionalFormatting sqref="BH47">
    <cfRule type="cellIs" dxfId="12612" priority="4144" operator="lessThan">
      <formula>$C$4</formula>
    </cfRule>
  </conditionalFormatting>
  <conditionalFormatting sqref="BH48">
    <cfRule type="cellIs" dxfId="12611" priority="4145" operator="lessThan">
      <formula>$C$4</formula>
    </cfRule>
  </conditionalFormatting>
  <conditionalFormatting sqref="BH48">
    <cfRule type="cellIs" dxfId="12610" priority="4146" operator="lessThan">
      <formula>$C$4</formula>
    </cfRule>
  </conditionalFormatting>
  <conditionalFormatting sqref="BH49">
    <cfRule type="cellIs" dxfId="12609" priority="4147" operator="lessThan">
      <formula>$C$4</formula>
    </cfRule>
  </conditionalFormatting>
  <conditionalFormatting sqref="BH49">
    <cfRule type="cellIs" dxfId="12608" priority="4148" operator="lessThan">
      <formula>$C$4</formula>
    </cfRule>
  </conditionalFormatting>
  <conditionalFormatting sqref="BH50">
    <cfRule type="cellIs" dxfId="12607" priority="4149" operator="lessThan">
      <formula>$C$4</formula>
    </cfRule>
  </conditionalFormatting>
  <conditionalFormatting sqref="BH50">
    <cfRule type="cellIs" dxfId="12606" priority="4150" operator="lessThan">
      <formula>$C$4</formula>
    </cfRule>
  </conditionalFormatting>
  <conditionalFormatting sqref="BH51">
    <cfRule type="cellIs" dxfId="12605" priority="4151" operator="lessThan">
      <formula>$C$4</formula>
    </cfRule>
  </conditionalFormatting>
  <conditionalFormatting sqref="BH51">
    <cfRule type="cellIs" dxfId="12604" priority="4152" operator="lessThan">
      <formula>$C$4</formula>
    </cfRule>
  </conditionalFormatting>
  <conditionalFormatting sqref="BH52">
    <cfRule type="cellIs" dxfId="12603" priority="4153" operator="lessThan">
      <formula>$C$4</formula>
    </cfRule>
  </conditionalFormatting>
  <conditionalFormatting sqref="BH52">
    <cfRule type="cellIs" dxfId="12602" priority="4154" operator="lessThan">
      <formula>$C$4</formula>
    </cfRule>
  </conditionalFormatting>
  <conditionalFormatting sqref="BH53">
    <cfRule type="cellIs" dxfId="12601" priority="4155" operator="lessThan">
      <formula>$C$4</formula>
    </cfRule>
  </conditionalFormatting>
  <conditionalFormatting sqref="BH53">
    <cfRule type="cellIs" dxfId="12600" priority="4156" operator="lessThan">
      <formula>$C$4</formula>
    </cfRule>
  </conditionalFormatting>
  <conditionalFormatting sqref="BH54">
    <cfRule type="cellIs" dxfId="12599" priority="4157" operator="lessThan">
      <formula>$C$4</formula>
    </cfRule>
  </conditionalFormatting>
  <conditionalFormatting sqref="BH54">
    <cfRule type="cellIs" dxfId="12598" priority="4158" operator="lessThan">
      <formula>$C$4</formula>
    </cfRule>
  </conditionalFormatting>
  <conditionalFormatting sqref="BH55">
    <cfRule type="cellIs" dxfId="12597" priority="4159" operator="lessThan">
      <formula>$C$4</formula>
    </cfRule>
  </conditionalFormatting>
  <conditionalFormatting sqref="BH55">
    <cfRule type="cellIs" dxfId="12596" priority="4160" operator="lessThan">
      <formula>$C$4</formula>
    </cfRule>
  </conditionalFormatting>
  <conditionalFormatting sqref="BH56">
    <cfRule type="cellIs" dxfId="12595" priority="4161" operator="lessThan">
      <formula>$C$4</formula>
    </cfRule>
  </conditionalFormatting>
  <conditionalFormatting sqref="BH56">
    <cfRule type="cellIs" dxfId="12594" priority="4162" operator="lessThan">
      <formula>$C$4</formula>
    </cfRule>
  </conditionalFormatting>
  <conditionalFormatting sqref="BH57">
    <cfRule type="cellIs" dxfId="12593" priority="4163" operator="lessThan">
      <formula>$C$4</formula>
    </cfRule>
  </conditionalFormatting>
  <conditionalFormatting sqref="BH57">
    <cfRule type="cellIs" dxfId="12592" priority="4164" operator="lessThan">
      <formula>$C$4</formula>
    </cfRule>
  </conditionalFormatting>
  <conditionalFormatting sqref="BH58">
    <cfRule type="cellIs" dxfId="12591" priority="4165" operator="lessThan">
      <formula>$C$4</formula>
    </cfRule>
  </conditionalFormatting>
  <conditionalFormatting sqref="BH58">
    <cfRule type="cellIs" dxfId="12590" priority="4166" operator="lessThan">
      <formula>$C$4</formula>
    </cfRule>
  </conditionalFormatting>
  <conditionalFormatting sqref="BH59">
    <cfRule type="cellIs" dxfId="12589" priority="4167" operator="lessThan">
      <formula>$C$4</formula>
    </cfRule>
  </conditionalFormatting>
  <conditionalFormatting sqref="BH59">
    <cfRule type="cellIs" dxfId="12588" priority="4168" operator="lessThan">
      <formula>$C$4</formula>
    </cfRule>
  </conditionalFormatting>
  <conditionalFormatting sqref="BH60">
    <cfRule type="cellIs" dxfId="12587" priority="4169" operator="lessThan">
      <formula>$C$4</formula>
    </cfRule>
  </conditionalFormatting>
  <conditionalFormatting sqref="BH60">
    <cfRule type="cellIs" dxfId="12586" priority="4170" operator="lessThan">
      <formula>$C$4</formula>
    </cfRule>
  </conditionalFormatting>
  <conditionalFormatting sqref="BI11">
    <cfRule type="cellIs" dxfId="12585" priority="4171" operator="lessThan">
      <formula>$C$4</formula>
    </cfRule>
  </conditionalFormatting>
  <conditionalFormatting sqref="BI11">
    <cfRule type="cellIs" dxfId="12584" priority="4172" operator="lessThan">
      <formula>$C$4</formula>
    </cfRule>
  </conditionalFormatting>
  <conditionalFormatting sqref="BI12">
    <cfRule type="cellIs" dxfId="12583" priority="4173" operator="lessThan">
      <formula>$C$4</formula>
    </cfRule>
  </conditionalFormatting>
  <conditionalFormatting sqref="BI12">
    <cfRule type="cellIs" dxfId="12582" priority="4174" operator="lessThan">
      <formula>$C$4</formula>
    </cfRule>
  </conditionalFormatting>
  <conditionalFormatting sqref="BI13">
    <cfRule type="cellIs" dxfId="12581" priority="4175" operator="lessThan">
      <formula>$C$4</formula>
    </cfRule>
  </conditionalFormatting>
  <conditionalFormatting sqref="BI13">
    <cfRule type="cellIs" dxfId="12580" priority="4176" operator="lessThan">
      <formula>$C$4</formula>
    </cfRule>
  </conditionalFormatting>
  <conditionalFormatting sqref="BI14">
    <cfRule type="cellIs" dxfId="12579" priority="4177" operator="lessThan">
      <formula>$C$4</formula>
    </cfRule>
  </conditionalFormatting>
  <conditionalFormatting sqref="BI14">
    <cfRule type="cellIs" dxfId="12578" priority="4178" operator="lessThan">
      <formula>$C$4</formula>
    </cfRule>
  </conditionalFormatting>
  <conditionalFormatting sqref="BI15">
    <cfRule type="cellIs" dxfId="12577" priority="4179" operator="lessThan">
      <formula>$C$4</formula>
    </cfRule>
  </conditionalFormatting>
  <conditionalFormatting sqref="BI15">
    <cfRule type="cellIs" dxfId="12576" priority="4180" operator="lessThan">
      <formula>$C$4</formula>
    </cfRule>
  </conditionalFormatting>
  <conditionalFormatting sqref="BI16">
    <cfRule type="cellIs" dxfId="12575" priority="4181" operator="lessThan">
      <formula>$C$4</formula>
    </cfRule>
  </conditionalFormatting>
  <conditionalFormatting sqref="BI16">
    <cfRule type="cellIs" dxfId="12574" priority="4182" operator="lessThan">
      <formula>$C$4</formula>
    </cfRule>
  </conditionalFormatting>
  <conditionalFormatting sqref="BI17">
    <cfRule type="cellIs" dxfId="12573" priority="4183" operator="lessThan">
      <formula>$C$4</formula>
    </cfRule>
  </conditionalFormatting>
  <conditionalFormatting sqref="BI17">
    <cfRule type="cellIs" dxfId="12572" priority="4184" operator="lessThan">
      <formula>$C$4</formula>
    </cfRule>
  </conditionalFormatting>
  <conditionalFormatting sqref="BI18">
    <cfRule type="cellIs" dxfId="12571" priority="4185" operator="lessThan">
      <formula>$C$4</formula>
    </cfRule>
  </conditionalFormatting>
  <conditionalFormatting sqref="BI18">
    <cfRule type="cellIs" dxfId="12570" priority="4186" operator="lessThan">
      <formula>$C$4</formula>
    </cfRule>
  </conditionalFormatting>
  <conditionalFormatting sqref="BI19">
    <cfRule type="cellIs" dxfId="12569" priority="4187" operator="lessThan">
      <formula>$C$4</formula>
    </cfRule>
  </conditionalFormatting>
  <conditionalFormatting sqref="BI19">
    <cfRule type="cellIs" dxfId="12568" priority="4188" operator="lessThan">
      <formula>$C$4</formula>
    </cfRule>
  </conditionalFormatting>
  <conditionalFormatting sqref="BI20">
    <cfRule type="cellIs" dxfId="12567" priority="4189" operator="lessThan">
      <formula>$C$4</formula>
    </cfRule>
  </conditionalFormatting>
  <conditionalFormatting sqref="BI20">
    <cfRule type="cellIs" dxfId="12566" priority="4190" operator="lessThan">
      <formula>$C$4</formula>
    </cfRule>
  </conditionalFormatting>
  <conditionalFormatting sqref="BI21">
    <cfRule type="cellIs" dxfId="12565" priority="4191" operator="lessThan">
      <formula>$C$4</formula>
    </cfRule>
  </conditionalFormatting>
  <conditionalFormatting sqref="BI21">
    <cfRule type="cellIs" dxfId="12564" priority="4192" operator="lessThan">
      <formula>$C$4</formula>
    </cfRule>
  </conditionalFormatting>
  <conditionalFormatting sqref="BI22">
    <cfRule type="cellIs" dxfId="12563" priority="4193" operator="lessThan">
      <formula>$C$4</formula>
    </cfRule>
  </conditionalFormatting>
  <conditionalFormatting sqref="BI22">
    <cfRule type="cellIs" dxfId="12562" priority="4194" operator="lessThan">
      <formula>$C$4</formula>
    </cfRule>
  </conditionalFormatting>
  <conditionalFormatting sqref="BI23">
    <cfRule type="cellIs" dxfId="12561" priority="4195" operator="lessThan">
      <formula>$C$4</formula>
    </cfRule>
  </conditionalFormatting>
  <conditionalFormatting sqref="BI23">
    <cfRule type="cellIs" dxfId="12560" priority="4196" operator="lessThan">
      <formula>$C$4</formula>
    </cfRule>
  </conditionalFormatting>
  <conditionalFormatting sqref="BI24">
    <cfRule type="cellIs" dxfId="12559" priority="4197" operator="lessThan">
      <formula>$C$4</formula>
    </cfRule>
  </conditionalFormatting>
  <conditionalFormatting sqref="BI24">
    <cfRule type="cellIs" dxfId="12558" priority="4198" operator="lessThan">
      <formula>$C$4</formula>
    </cfRule>
  </conditionalFormatting>
  <conditionalFormatting sqref="BI25">
    <cfRule type="cellIs" dxfId="12557" priority="4199" operator="lessThan">
      <formula>$C$4</formula>
    </cfRule>
  </conditionalFormatting>
  <conditionalFormatting sqref="BI25">
    <cfRule type="cellIs" dxfId="12556" priority="4200" operator="lessThan">
      <formula>$C$4</formula>
    </cfRule>
  </conditionalFormatting>
  <conditionalFormatting sqref="BI26">
    <cfRule type="cellIs" dxfId="12555" priority="4201" operator="lessThan">
      <formula>$C$4</formula>
    </cfRule>
  </conditionalFormatting>
  <conditionalFormatting sqref="BI26">
    <cfRule type="cellIs" dxfId="12554" priority="4202" operator="lessThan">
      <formula>$C$4</formula>
    </cfRule>
  </conditionalFormatting>
  <conditionalFormatting sqref="BI27">
    <cfRule type="cellIs" dxfId="12553" priority="4203" operator="lessThan">
      <formula>$C$4</formula>
    </cfRule>
  </conditionalFormatting>
  <conditionalFormatting sqref="BI27">
    <cfRule type="cellIs" dxfId="12552" priority="4204" operator="lessThan">
      <formula>$C$4</formula>
    </cfRule>
  </conditionalFormatting>
  <conditionalFormatting sqref="BI28">
    <cfRule type="cellIs" dxfId="12551" priority="4205" operator="lessThan">
      <formula>$C$4</formula>
    </cfRule>
  </conditionalFormatting>
  <conditionalFormatting sqref="BI28">
    <cfRule type="cellIs" dxfId="12550" priority="4206" operator="lessThan">
      <formula>$C$4</formula>
    </cfRule>
  </conditionalFormatting>
  <conditionalFormatting sqref="BI29">
    <cfRule type="cellIs" dxfId="12549" priority="4207" operator="lessThan">
      <formula>$C$4</formula>
    </cfRule>
  </conditionalFormatting>
  <conditionalFormatting sqref="BI29">
    <cfRule type="cellIs" dxfId="12548" priority="4208" operator="lessThan">
      <formula>$C$4</formula>
    </cfRule>
  </conditionalFormatting>
  <conditionalFormatting sqref="BI30">
    <cfRule type="cellIs" dxfId="12547" priority="4209" operator="lessThan">
      <formula>$C$4</formula>
    </cfRule>
  </conditionalFormatting>
  <conditionalFormatting sqref="BI30">
    <cfRule type="cellIs" dxfId="12546" priority="4210" operator="lessThan">
      <formula>$C$4</formula>
    </cfRule>
  </conditionalFormatting>
  <conditionalFormatting sqref="BI31">
    <cfRule type="cellIs" dxfId="12545" priority="4211" operator="lessThan">
      <formula>$C$4</formula>
    </cfRule>
  </conditionalFormatting>
  <conditionalFormatting sqref="BI31">
    <cfRule type="cellIs" dxfId="12544" priority="4212" operator="lessThan">
      <formula>$C$4</formula>
    </cfRule>
  </conditionalFormatting>
  <conditionalFormatting sqref="BI32">
    <cfRule type="cellIs" dxfId="12543" priority="4213" operator="lessThan">
      <formula>$C$4</formula>
    </cfRule>
  </conditionalFormatting>
  <conditionalFormatting sqref="BI32">
    <cfRule type="cellIs" dxfId="12542" priority="4214" operator="lessThan">
      <formula>$C$4</formula>
    </cfRule>
  </conditionalFormatting>
  <conditionalFormatting sqref="BI33">
    <cfRule type="cellIs" dxfId="12541" priority="4215" operator="lessThan">
      <formula>$C$4</formula>
    </cfRule>
  </conditionalFormatting>
  <conditionalFormatting sqref="BI33">
    <cfRule type="cellIs" dxfId="12540" priority="4216" operator="lessThan">
      <formula>$C$4</formula>
    </cfRule>
  </conditionalFormatting>
  <conditionalFormatting sqref="BI34">
    <cfRule type="cellIs" dxfId="12539" priority="4217" operator="lessThan">
      <formula>$C$4</formula>
    </cfRule>
  </conditionalFormatting>
  <conditionalFormatting sqref="BI34">
    <cfRule type="cellIs" dxfId="12538" priority="4218" operator="lessThan">
      <formula>$C$4</formula>
    </cfRule>
  </conditionalFormatting>
  <conditionalFormatting sqref="BI35">
    <cfRule type="cellIs" dxfId="12537" priority="4219" operator="lessThan">
      <formula>$C$4</formula>
    </cfRule>
  </conditionalFormatting>
  <conditionalFormatting sqref="BI35">
    <cfRule type="cellIs" dxfId="12536" priority="4220" operator="lessThan">
      <formula>$C$4</formula>
    </cfRule>
  </conditionalFormatting>
  <conditionalFormatting sqref="BI36">
    <cfRule type="cellIs" dxfId="12535" priority="4221" operator="lessThan">
      <formula>$C$4</formula>
    </cfRule>
  </conditionalFormatting>
  <conditionalFormatting sqref="BI36">
    <cfRule type="cellIs" dxfId="12534" priority="4222" operator="lessThan">
      <formula>$C$4</formula>
    </cfRule>
  </conditionalFormatting>
  <conditionalFormatting sqref="BI37">
    <cfRule type="cellIs" dxfId="12533" priority="4223" operator="lessThan">
      <formula>$C$4</formula>
    </cfRule>
  </conditionalFormatting>
  <conditionalFormatting sqref="BI37">
    <cfRule type="cellIs" dxfId="12532" priority="4224" operator="lessThan">
      <formula>$C$4</formula>
    </cfRule>
  </conditionalFormatting>
  <conditionalFormatting sqref="BI38">
    <cfRule type="cellIs" dxfId="12531" priority="4225" operator="lessThan">
      <formula>$C$4</formula>
    </cfRule>
  </conditionalFormatting>
  <conditionalFormatting sqref="BI38">
    <cfRule type="cellIs" dxfId="12530" priority="4226" operator="lessThan">
      <formula>$C$4</formula>
    </cfRule>
  </conditionalFormatting>
  <conditionalFormatting sqref="BI39">
    <cfRule type="cellIs" dxfId="12529" priority="4227" operator="lessThan">
      <formula>$C$4</formula>
    </cfRule>
  </conditionalFormatting>
  <conditionalFormatting sqref="BI39">
    <cfRule type="cellIs" dxfId="12528" priority="4228" operator="lessThan">
      <formula>$C$4</formula>
    </cfRule>
  </conditionalFormatting>
  <conditionalFormatting sqref="BI40">
    <cfRule type="cellIs" dxfId="12527" priority="4229" operator="lessThan">
      <formula>$C$4</formula>
    </cfRule>
  </conditionalFormatting>
  <conditionalFormatting sqref="BI40">
    <cfRule type="cellIs" dxfId="12526" priority="4230" operator="lessThan">
      <formula>$C$4</formula>
    </cfRule>
  </conditionalFormatting>
  <conditionalFormatting sqref="BI41">
    <cfRule type="cellIs" dxfId="12525" priority="4231" operator="lessThan">
      <formula>$C$4</formula>
    </cfRule>
  </conditionalFormatting>
  <conditionalFormatting sqref="BI41">
    <cfRule type="cellIs" dxfId="12524" priority="4232" operator="lessThan">
      <formula>$C$4</formula>
    </cfRule>
  </conditionalFormatting>
  <conditionalFormatting sqref="BI42">
    <cfRule type="cellIs" dxfId="12523" priority="4233" operator="lessThan">
      <formula>$C$4</formula>
    </cfRule>
  </conditionalFormatting>
  <conditionalFormatting sqref="BI42">
    <cfRule type="cellIs" dxfId="12522" priority="4234" operator="lessThan">
      <formula>$C$4</formula>
    </cfRule>
  </conditionalFormatting>
  <conditionalFormatting sqref="BI43">
    <cfRule type="cellIs" dxfId="12521" priority="4235" operator="lessThan">
      <formula>$C$4</formula>
    </cfRule>
  </conditionalFormatting>
  <conditionalFormatting sqref="BI43">
    <cfRule type="cellIs" dxfId="12520" priority="4236" operator="lessThan">
      <formula>$C$4</formula>
    </cfRule>
  </conditionalFormatting>
  <conditionalFormatting sqref="BI44">
    <cfRule type="cellIs" dxfId="12519" priority="4237" operator="lessThan">
      <formula>$C$4</formula>
    </cfRule>
  </conditionalFormatting>
  <conditionalFormatting sqref="BI44">
    <cfRule type="cellIs" dxfId="12518" priority="4238" operator="lessThan">
      <formula>$C$4</formula>
    </cfRule>
  </conditionalFormatting>
  <conditionalFormatting sqref="BI45">
    <cfRule type="cellIs" dxfId="12517" priority="4239" operator="lessThan">
      <formula>$C$4</formula>
    </cfRule>
  </conditionalFormatting>
  <conditionalFormatting sqref="BI45">
    <cfRule type="cellIs" dxfId="12516" priority="4240" operator="lessThan">
      <formula>$C$4</formula>
    </cfRule>
  </conditionalFormatting>
  <conditionalFormatting sqref="BI46">
    <cfRule type="cellIs" dxfId="12515" priority="4241" operator="lessThan">
      <formula>$C$4</formula>
    </cfRule>
  </conditionalFormatting>
  <conditionalFormatting sqref="BI46">
    <cfRule type="cellIs" dxfId="12514" priority="4242" operator="lessThan">
      <formula>$C$4</formula>
    </cfRule>
  </conditionalFormatting>
  <conditionalFormatting sqref="BI47">
    <cfRule type="cellIs" dxfId="12513" priority="4243" operator="lessThan">
      <formula>$C$4</formula>
    </cfRule>
  </conditionalFormatting>
  <conditionalFormatting sqref="BI47">
    <cfRule type="cellIs" dxfId="12512" priority="4244" operator="lessThan">
      <formula>$C$4</formula>
    </cfRule>
  </conditionalFormatting>
  <conditionalFormatting sqref="BI48">
    <cfRule type="cellIs" dxfId="12511" priority="4245" operator="lessThan">
      <formula>$C$4</formula>
    </cfRule>
  </conditionalFormatting>
  <conditionalFormatting sqref="BI48">
    <cfRule type="cellIs" dxfId="12510" priority="4246" operator="lessThan">
      <formula>$C$4</formula>
    </cfRule>
  </conditionalFormatting>
  <conditionalFormatting sqref="BI49">
    <cfRule type="cellIs" dxfId="12509" priority="4247" operator="lessThan">
      <formula>$C$4</formula>
    </cfRule>
  </conditionalFormatting>
  <conditionalFormatting sqref="BI49">
    <cfRule type="cellIs" dxfId="12508" priority="4248" operator="lessThan">
      <formula>$C$4</formula>
    </cfRule>
  </conditionalFormatting>
  <conditionalFormatting sqref="BI50">
    <cfRule type="cellIs" dxfId="12507" priority="4249" operator="lessThan">
      <formula>$C$4</formula>
    </cfRule>
  </conditionalFormatting>
  <conditionalFormatting sqref="BI50">
    <cfRule type="cellIs" dxfId="12506" priority="4250" operator="lessThan">
      <formula>$C$4</formula>
    </cfRule>
  </conditionalFormatting>
  <conditionalFormatting sqref="BI51">
    <cfRule type="cellIs" dxfId="12505" priority="4251" operator="lessThan">
      <formula>$C$4</formula>
    </cfRule>
  </conditionalFormatting>
  <conditionalFormatting sqref="BI51">
    <cfRule type="cellIs" dxfId="12504" priority="4252" operator="lessThan">
      <formula>$C$4</formula>
    </cfRule>
  </conditionalFormatting>
  <conditionalFormatting sqref="BI52">
    <cfRule type="cellIs" dxfId="12503" priority="4253" operator="lessThan">
      <formula>$C$4</formula>
    </cfRule>
  </conditionalFormatting>
  <conditionalFormatting sqref="BI52">
    <cfRule type="cellIs" dxfId="12502" priority="4254" operator="lessThan">
      <formula>$C$4</formula>
    </cfRule>
  </conditionalFormatting>
  <conditionalFormatting sqref="BI53">
    <cfRule type="cellIs" dxfId="12501" priority="4255" operator="lessThan">
      <formula>$C$4</formula>
    </cfRule>
  </conditionalFormatting>
  <conditionalFormatting sqref="BI53">
    <cfRule type="cellIs" dxfId="12500" priority="4256" operator="lessThan">
      <formula>$C$4</formula>
    </cfRule>
  </conditionalFormatting>
  <conditionalFormatting sqref="BI54">
    <cfRule type="cellIs" dxfId="12499" priority="4257" operator="lessThan">
      <formula>$C$4</formula>
    </cfRule>
  </conditionalFormatting>
  <conditionalFormatting sqref="BI54">
    <cfRule type="cellIs" dxfId="12498" priority="4258" operator="lessThan">
      <formula>$C$4</formula>
    </cfRule>
  </conditionalFormatting>
  <conditionalFormatting sqref="BI55">
    <cfRule type="cellIs" dxfId="12497" priority="4259" operator="lessThan">
      <formula>$C$4</formula>
    </cfRule>
  </conditionalFormatting>
  <conditionalFormatting sqref="BI55">
    <cfRule type="cellIs" dxfId="12496" priority="4260" operator="lessThan">
      <formula>$C$4</formula>
    </cfRule>
  </conditionalFormatting>
  <conditionalFormatting sqref="BI56">
    <cfRule type="cellIs" dxfId="12495" priority="4261" operator="lessThan">
      <formula>$C$4</formula>
    </cfRule>
  </conditionalFormatting>
  <conditionalFormatting sqref="BI56">
    <cfRule type="cellIs" dxfId="12494" priority="4262" operator="lessThan">
      <formula>$C$4</formula>
    </cfRule>
  </conditionalFormatting>
  <conditionalFormatting sqref="BI57">
    <cfRule type="cellIs" dxfId="12493" priority="4263" operator="lessThan">
      <formula>$C$4</formula>
    </cfRule>
  </conditionalFormatting>
  <conditionalFormatting sqref="BI57">
    <cfRule type="cellIs" dxfId="12492" priority="4264" operator="lessThan">
      <formula>$C$4</formula>
    </cfRule>
  </conditionalFormatting>
  <conditionalFormatting sqref="BI58">
    <cfRule type="cellIs" dxfId="12491" priority="4265" operator="lessThan">
      <formula>$C$4</formula>
    </cfRule>
  </conditionalFormatting>
  <conditionalFormatting sqref="BI58">
    <cfRule type="cellIs" dxfId="12490" priority="4266" operator="lessThan">
      <formula>$C$4</formula>
    </cfRule>
  </conditionalFormatting>
  <conditionalFormatting sqref="BI59">
    <cfRule type="cellIs" dxfId="12489" priority="4267" operator="lessThan">
      <formula>$C$4</formula>
    </cfRule>
  </conditionalFormatting>
  <conditionalFormatting sqref="BI59">
    <cfRule type="cellIs" dxfId="12488" priority="4268" operator="lessThan">
      <formula>$C$4</formula>
    </cfRule>
  </conditionalFormatting>
  <conditionalFormatting sqref="BI60">
    <cfRule type="cellIs" dxfId="12487" priority="4269" operator="lessThan">
      <formula>$C$4</formula>
    </cfRule>
  </conditionalFormatting>
  <conditionalFormatting sqref="BI60">
    <cfRule type="cellIs" dxfId="12486" priority="4270" operator="lessThan">
      <formula>$C$4</formula>
    </cfRule>
  </conditionalFormatting>
  <conditionalFormatting sqref="BJ11">
    <cfRule type="cellIs" dxfId="12485" priority="4271" operator="lessThan">
      <formula>$C$4</formula>
    </cfRule>
  </conditionalFormatting>
  <conditionalFormatting sqref="BJ11">
    <cfRule type="cellIs" dxfId="12484" priority="4272" operator="lessThan">
      <formula>$C$4</formula>
    </cfRule>
  </conditionalFormatting>
  <conditionalFormatting sqref="BJ12">
    <cfRule type="cellIs" dxfId="12483" priority="4273" operator="lessThan">
      <formula>$C$4</formula>
    </cfRule>
  </conditionalFormatting>
  <conditionalFormatting sqref="BJ12">
    <cfRule type="cellIs" dxfId="12482" priority="4274" operator="lessThan">
      <formula>$C$4</formula>
    </cfRule>
  </conditionalFormatting>
  <conditionalFormatting sqref="BJ13">
    <cfRule type="cellIs" dxfId="12481" priority="4275" operator="lessThan">
      <formula>$C$4</formula>
    </cfRule>
  </conditionalFormatting>
  <conditionalFormatting sqref="BJ13">
    <cfRule type="cellIs" dxfId="12480" priority="4276" operator="lessThan">
      <formula>$C$4</formula>
    </cfRule>
  </conditionalFormatting>
  <conditionalFormatting sqref="BJ14">
    <cfRule type="cellIs" dxfId="12479" priority="4277" operator="lessThan">
      <formula>$C$4</formula>
    </cfRule>
  </conditionalFormatting>
  <conditionalFormatting sqref="BJ14">
    <cfRule type="cellIs" dxfId="12478" priority="4278" operator="lessThan">
      <formula>$C$4</formula>
    </cfRule>
  </conditionalFormatting>
  <conditionalFormatting sqref="BJ15">
    <cfRule type="cellIs" dxfId="12477" priority="4279" operator="lessThan">
      <formula>$C$4</formula>
    </cfRule>
  </conditionalFormatting>
  <conditionalFormatting sqref="BJ15">
    <cfRule type="cellIs" dxfId="12476" priority="4280" operator="lessThan">
      <formula>$C$4</formula>
    </cfRule>
  </conditionalFormatting>
  <conditionalFormatting sqref="BJ16">
    <cfRule type="cellIs" dxfId="12475" priority="4281" operator="lessThan">
      <formula>$C$4</formula>
    </cfRule>
  </conditionalFormatting>
  <conditionalFormatting sqref="BJ16">
    <cfRule type="cellIs" dxfId="12474" priority="4282" operator="lessThan">
      <formula>$C$4</formula>
    </cfRule>
  </conditionalFormatting>
  <conditionalFormatting sqref="BJ17">
    <cfRule type="cellIs" dxfId="12473" priority="4283" operator="lessThan">
      <formula>$C$4</formula>
    </cfRule>
  </conditionalFormatting>
  <conditionalFormatting sqref="BJ17">
    <cfRule type="cellIs" dxfId="12472" priority="4284" operator="lessThan">
      <formula>$C$4</formula>
    </cfRule>
  </conditionalFormatting>
  <conditionalFormatting sqref="BJ18">
    <cfRule type="cellIs" dxfId="12471" priority="4285" operator="lessThan">
      <formula>$C$4</formula>
    </cfRule>
  </conditionalFormatting>
  <conditionalFormatting sqref="BJ18">
    <cfRule type="cellIs" dxfId="12470" priority="4286" operator="lessThan">
      <formula>$C$4</formula>
    </cfRule>
  </conditionalFormatting>
  <conditionalFormatting sqref="BJ19">
    <cfRule type="cellIs" dxfId="12469" priority="4287" operator="lessThan">
      <formula>$C$4</formula>
    </cfRule>
  </conditionalFormatting>
  <conditionalFormatting sqref="BJ19">
    <cfRule type="cellIs" dxfId="12468" priority="4288" operator="lessThan">
      <formula>$C$4</formula>
    </cfRule>
  </conditionalFormatting>
  <conditionalFormatting sqref="BJ20">
    <cfRule type="cellIs" dxfId="12467" priority="4289" operator="lessThan">
      <formula>$C$4</formula>
    </cfRule>
  </conditionalFormatting>
  <conditionalFormatting sqref="BJ20">
    <cfRule type="cellIs" dxfId="12466" priority="4290" operator="lessThan">
      <formula>$C$4</formula>
    </cfRule>
  </conditionalFormatting>
  <conditionalFormatting sqref="BJ21">
    <cfRule type="cellIs" dxfId="12465" priority="4291" operator="lessThan">
      <formula>$C$4</formula>
    </cfRule>
  </conditionalFormatting>
  <conditionalFormatting sqref="BJ21">
    <cfRule type="cellIs" dxfId="12464" priority="4292" operator="lessThan">
      <formula>$C$4</formula>
    </cfRule>
  </conditionalFormatting>
  <conditionalFormatting sqref="BJ22">
    <cfRule type="cellIs" dxfId="12463" priority="4293" operator="lessThan">
      <formula>$C$4</formula>
    </cfRule>
  </conditionalFormatting>
  <conditionalFormatting sqref="BJ22">
    <cfRule type="cellIs" dxfId="12462" priority="4294" operator="lessThan">
      <formula>$C$4</formula>
    </cfRule>
  </conditionalFormatting>
  <conditionalFormatting sqref="BJ23">
    <cfRule type="cellIs" dxfId="12461" priority="4295" operator="lessThan">
      <formula>$C$4</formula>
    </cfRule>
  </conditionalFormatting>
  <conditionalFormatting sqref="BJ23">
    <cfRule type="cellIs" dxfId="12460" priority="4296" operator="lessThan">
      <formula>$C$4</formula>
    </cfRule>
  </conditionalFormatting>
  <conditionalFormatting sqref="BJ24">
    <cfRule type="cellIs" dxfId="12459" priority="4297" operator="lessThan">
      <formula>$C$4</formula>
    </cfRule>
  </conditionalFormatting>
  <conditionalFormatting sqref="BJ24">
    <cfRule type="cellIs" dxfId="12458" priority="4298" operator="lessThan">
      <formula>$C$4</formula>
    </cfRule>
  </conditionalFormatting>
  <conditionalFormatting sqref="BJ25">
    <cfRule type="cellIs" dxfId="12457" priority="4299" operator="lessThan">
      <formula>$C$4</formula>
    </cfRule>
  </conditionalFormatting>
  <conditionalFormatting sqref="BJ25">
    <cfRule type="cellIs" dxfId="12456" priority="4300" operator="lessThan">
      <formula>$C$4</formula>
    </cfRule>
  </conditionalFormatting>
  <conditionalFormatting sqref="BJ26">
    <cfRule type="cellIs" dxfId="12455" priority="4301" operator="lessThan">
      <formula>$C$4</formula>
    </cfRule>
  </conditionalFormatting>
  <conditionalFormatting sqref="BJ26">
    <cfRule type="cellIs" dxfId="12454" priority="4302" operator="lessThan">
      <formula>$C$4</formula>
    </cfRule>
  </conditionalFormatting>
  <conditionalFormatting sqref="BJ27">
    <cfRule type="cellIs" dxfId="12453" priority="4303" operator="lessThan">
      <formula>$C$4</formula>
    </cfRule>
  </conditionalFormatting>
  <conditionalFormatting sqref="BJ27">
    <cfRule type="cellIs" dxfId="12452" priority="4304" operator="lessThan">
      <formula>$C$4</formula>
    </cfRule>
  </conditionalFormatting>
  <conditionalFormatting sqref="BJ28">
    <cfRule type="cellIs" dxfId="12451" priority="4305" operator="lessThan">
      <formula>$C$4</formula>
    </cfRule>
  </conditionalFormatting>
  <conditionalFormatting sqref="BJ28">
    <cfRule type="cellIs" dxfId="12450" priority="4306" operator="lessThan">
      <formula>$C$4</formula>
    </cfRule>
  </conditionalFormatting>
  <conditionalFormatting sqref="BJ29">
    <cfRule type="cellIs" dxfId="12449" priority="4307" operator="lessThan">
      <formula>$C$4</formula>
    </cfRule>
  </conditionalFormatting>
  <conditionalFormatting sqref="BJ29">
    <cfRule type="cellIs" dxfId="12448" priority="4308" operator="lessThan">
      <formula>$C$4</formula>
    </cfRule>
  </conditionalFormatting>
  <conditionalFormatting sqref="BJ30">
    <cfRule type="cellIs" dxfId="12447" priority="4309" operator="lessThan">
      <formula>$C$4</formula>
    </cfRule>
  </conditionalFormatting>
  <conditionalFormatting sqref="BJ30">
    <cfRule type="cellIs" dxfId="12446" priority="4310" operator="lessThan">
      <formula>$C$4</formula>
    </cfRule>
  </conditionalFormatting>
  <conditionalFormatting sqref="BJ31">
    <cfRule type="cellIs" dxfId="12445" priority="4311" operator="lessThan">
      <formula>$C$4</formula>
    </cfRule>
  </conditionalFormatting>
  <conditionalFormatting sqref="BJ31">
    <cfRule type="cellIs" dxfId="12444" priority="4312" operator="lessThan">
      <formula>$C$4</formula>
    </cfRule>
  </conditionalFormatting>
  <conditionalFormatting sqref="BJ32">
    <cfRule type="cellIs" dxfId="12443" priority="4313" operator="lessThan">
      <formula>$C$4</formula>
    </cfRule>
  </conditionalFormatting>
  <conditionalFormatting sqref="BJ32">
    <cfRule type="cellIs" dxfId="12442" priority="4314" operator="lessThan">
      <formula>$C$4</formula>
    </cfRule>
  </conditionalFormatting>
  <conditionalFormatting sqref="BJ33">
    <cfRule type="cellIs" dxfId="12441" priority="4315" operator="lessThan">
      <formula>$C$4</formula>
    </cfRule>
  </conditionalFormatting>
  <conditionalFormatting sqref="BJ33">
    <cfRule type="cellIs" dxfId="12440" priority="4316" operator="lessThan">
      <formula>$C$4</formula>
    </cfRule>
  </conditionalFormatting>
  <conditionalFormatting sqref="BJ34">
    <cfRule type="cellIs" dxfId="12439" priority="4317" operator="lessThan">
      <formula>$C$4</formula>
    </cfRule>
  </conditionalFormatting>
  <conditionalFormatting sqref="BJ34">
    <cfRule type="cellIs" dxfId="12438" priority="4318" operator="lessThan">
      <formula>$C$4</formula>
    </cfRule>
  </conditionalFormatting>
  <conditionalFormatting sqref="BJ35">
    <cfRule type="cellIs" dxfId="12437" priority="4319" operator="lessThan">
      <formula>$C$4</formula>
    </cfRule>
  </conditionalFormatting>
  <conditionalFormatting sqref="BJ35">
    <cfRule type="cellIs" dxfId="12436" priority="4320" operator="lessThan">
      <formula>$C$4</formula>
    </cfRule>
  </conditionalFormatting>
  <conditionalFormatting sqref="BJ36">
    <cfRule type="cellIs" dxfId="12435" priority="4321" operator="lessThan">
      <formula>$C$4</formula>
    </cfRule>
  </conditionalFormatting>
  <conditionalFormatting sqref="BJ36">
    <cfRule type="cellIs" dxfId="12434" priority="4322" operator="lessThan">
      <formula>$C$4</formula>
    </cfRule>
  </conditionalFormatting>
  <conditionalFormatting sqref="BJ37">
    <cfRule type="cellIs" dxfId="12433" priority="4323" operator="lessThan">
      <formula>$C$4</formula>
    </cfRule>
  </conditionalFormatting>
  <conditionalFormatting sqref="BJ37">
    <cfRule type="cellIs" dxfId="12432" priority="4324" operator="lessThan">
      <formula>$C$4</formula>
    </cfRule>
  </conditionalFormatting>
  <conditionalFormatting sqref="BJ38">
    <cfRule type="cellIs" dxfId="12431" priority="4325" operator="lessThan">
      <formula>$C$4</formula>
    </cfRule>
  </conditionalFormatting>
  <conditionalFormatting sqref="BJ38">
    <cfRule type="cellIs" dxfId="12430" priority="4326" operator="lessThan">
      <formula>$C$4</formula>
    </cfRule>
  </conditionalFormatting>
  <conditionalFormatting sqref="BJ39">
    <cfRule type="cellIs" dxfId="12429" priority="4327" operator="lessThan">
      <formula>$C$4</formula>
    </cfRule>
  </conditionalFormatting>
  <conditionalFormatting sqref="BJ39">
    <cfRule type="cellIs" dxfId="12428" priority="4328" operator="lessThan">
      <formula>$C$4</formula>
    </cfRule>
  </conditionalFormatting>
  <conditionalFormatting sqref="BJ40">
    <cfRule type="cellIs" dxfId="12427" priority="4329" operator="lessThan">
      <formula>$C$4</formula>
    </cfRule>
  </conditionalFormatting>
  <conditionalFormatting sqref="BJ40">
    <cfRule type="cellIs" dxfId="12426" priority="4330" operator="lessThan">
      <formula>$C$4</formula>
    </cfRule>
  </conditionalFormatting>
  <conditionalFormatting sqref="BJ41">
    <cfRule type="cellIs" dxfId="12425" priority="4331" operator="lessThan">
      <formula>$C$4</formula>
    </cfRule>
  </conditionalFormatting>
  <conditionalFormatting sqref="BJ41">
    <cfRule type="cellIs" dxfId="12424" priority="4332" operator="lessThan">
      <formula>$C$4</formula>
    </cfRule>
  </conditionalFormatting>
  <conditionalFormatting sqref="BJ42">
    <cfRule type="cellIs" dxfId="12423" priority="4333" operator="lessThan">
      <formula>$C$4</formula>
    </cfRule>
  </conditionalFormatting>
  <conditionalFormatting sqref="BJ42">
    <cfRule type="cellIs" dxfId="12422" priority="4334" operator="lessThan">
      <formula>$C$4</formula>
    </cfRule>
  </conditionalFormatting>
  <conditionalFormatting sqref="BJ43">
    <cfRule type="cellIs" dxfId="12421" priority="4335" operator="lessThan">
      <formula>$C$4</formula>
    </cfRule>
  </conditionalFormatting>
  <conditionalFormatting sqref="BJ43">
    <cfRule type="cellIs" dxfId="12420" priority="4336" operator="lessThan">
      <formula>$C$4</formula>
    </cfRule>
  </conditionalFormatting>
  <conditionalFormatting sqref="BJ44">
    <cfRule type="cellIs" dxfId="12419" priority="4337" operator="lessThan">
      <formula>$C$4</formula>
    </cfRule>
  </conditionalFormatting>
  <conditionalFormatting sqref="BJ44">
    <cfRule type="cellIs" dxfId="12418" priority="4338" operator="lessThan">
      <formula>$C$4</formula>
    </cfRule>
  </conditionalFormatting>
  <conditionalFormatting sqref="BJ45">
    <cfRule type="cellIs" dxfId="12417" priority="4339" operator="lessThan">
      <formula>$C$4</formula>
    </cfRule>
  </conditionalFormatting>
  <conditionalFormatting sqref="BJ45">
    <cfRule type="cellIs" dxfId="12416" priority="4340" operator="lessThan">
      <formula>$C$4</formula>
    </cfRule>
  </conditionalFormatting>
  <conditionalFormatting sqref="BJ46">
    <cfRule type="cellIs" dxfId="12415" priority="4341" operator="lessThan">
      <formula>$C$4</formula>
    </cfRule>
  </conditionalFormatting>
  <conditionalFormatting sqref="BJ46">
    <cfRule type="cellIs" dxfId="12414" priority="4342" operator="lessThan">
      <formula>$C$4</formula>
    </cfRule>
  </conditionalFormatting>
  <conditionalFormatting sqref="BJ47">
    <cfRule type="cellIs" dxfId="12413" priority="4343" operator="lessThan">
      <formula>$C$4</formula>
    </cfRule>
  </conditionalFormatting>
  <conditionalFormatting sqref="BJ47">
    <cfRule type="cellIs" dxfId="12412" priority="4344" operator="lessThan">
      <formula>$C$4</formula>
    </cfRule>
  </conditionalFormatting>
  <conditionalFormatting sqref="BJ48">
    <cfRule type="cellIs" dxfId="12411" priority="4345" operator="lessThan">
      <formula>$C$4</formula>
    </cfRule>
  </conditionalFormatting>
  <conditionalFormatting sqref="BJ48">
    <cfRule type="cellIs" dxfId="12410" priority="4346" operator="lessThan">
      <formula>$C$4</formula>
    </cfRule>
  </conditionalFormatting>
  <conditionalFormatting sqref="BJ49">
    <cfRule type="cellIs" dxfId="12409" priority="4347" operator="lessThan">
      <formula>$C$4</formula>
    </cfRule>
  </conditionalFormatting>
  <conditionalFormatting sqref="BJ49">
    <cfRule type="cellIs" dxfId="12408" priority="4348" operator="lessThan">
      <formula>$C$4</formula>
    </cfRule>
  </conditionalFormatting>
  <conditionalFormatting sqref="BJ50">
    <cfRule type="cellIs" dxfId="12407" priority="4349" operator="lessThan">
      <formula>$C$4</formula>
    </cfRule>
  </conditionalFormatting>
  <conditionalFormatting sqref="BJ50">
    <cfRule type="cellIs" dxfId="12406" priority="4350" operator="lessThan">
      <formula>$C$4</formula>
    </cfRule>
  </conditionalFormatting>
  <conditionalFormatting sqref="BJ51">
    <cfRule type="cellIs" dxfId="12405" priority="4351" operator="lessThan">
      <formula>$C$4</formula>
    </cfRule>
  </conditionalFormatting>
  <conditionalFormatting sqref="BJ51">
    <cfRule type="cellIs" dxfId="12404" priority="4352" operator="lessThan">
      <formula>$C$4</formula>
    </cfRule>
  </conditionalFormatting>
  <conditionalFormatting sqref="BJ52">
    <cfRule type="cellIs" dxfId="12403" priority="4353" operator="lessThan">
      <formula>$C$4</formula>
    </cfRule>
  </conditionalFormatting>
  <conditionalFormatting sqref="BJ52">
    <cfRule type="cellIs" dxfId="12402" priority="4354" operator="lessThan">
      <formula>$C$4</formula>
    </cfRule>
  </conditionalFormatting>
  <conditionalFormatting sqref="BJ53">
    <cfRule type="cellIs" dxfId="12401" priority="4355" operator="lessThan">
      <formula>$C$4</formula>
    </cfRule>
  </conditionalFormatting>
  <conditionalFormatting sqref="BJ53">
    <cfRule type="cellIs" dxfId="12400" priority="4356" operator="lessThan">
      <formula>$C$4</formula>
    </cfRule>
  </conditionalFormatting>
  <conditionalFormatting sqref="BJ54">
    <cfRule type="cellIs" dxfId="12399" priority="4357" operator="lessThan">
      <formula>$C$4</formula>
    </cfRule>
  </conditionalFormatting>
  <conditionalFormatting sqref="BJ54">
    <cfRule type="cellIs" dxfId="12398" priority="4358" operator="lessThan">
      <formula>$C$4</formula>
    </cfRule>
  </conditionalFormatting>
  <conditionalFormatting sqref="BJ55">
    <cfRule type="cellIs" dxfId="12397" priority="4359" operator="lessThan">
      <formula>$C$4</formula>
    </cfRule>
  </conditionalFormatting>
  <conditionalFormatting sqref="BJ55">
    <cfRule type="cellIs" dxfId="12396" priority="4360" operator="lessThan">
      <formula>$C$4</formula>
    </cfRule>
  </conditionalFormatting>
  <conditionalFormatting sqref="BJ56">
    <cfRule type="cellIs" dxfId="12395" priority="4361" operator="lessThan">
      <formula>$C$4</formula>
    </cfRule>
  </conditionalFormatting>
  <conditionalFormatting sqref="BJ56">
    <cfRule type="cellIs" dxfId="12394" priority="4362" operator="lessThan">
      <formula>$C$4</formula>
    </cfRule>
  </conditionalFormatting>
  <conditionalFormatting sqref="BJ57">
    <cfRule type="cellIs" dxfId="12393" priority="4363" operator="lessThan">
      <formula>$C$4</formula>
    </cfRule>
  </conditionalFormatting>
  <conditionalFormatting sqref="BJ57">
    <cfRule type="cellIs" dxfId="12392" priority="4364" operator="lessThan">
      <formula>$C$4</formula>
    </cfRule>
  </conditionalFormatting>
  <conditionalFormatting sqref="BJ58">
    <cfRule type="cellIs" dxfId="12391" priority="4365" operator="lessThan">
      <formula>$C$4</formula>
    </cfRule>
  </conditionalFormatting>
  <conditionalFormatting sqref="BJ58">
    <cfRule type="cellIs" dxfId="12390" priority="4366" operator="lessThan">
      <formula>$C$4</formula>
    </cfRule>
  </conditionalFormatting>
  <conditionalFormatting sqref="BJ59">
    <cfRule type="cellIs" dxfId="12389" priority="4367" operator="lessThan">
      <formula>$C$4</formula>
    </cfRule>
  </conditionalFormatting>
  <conditionalFormatting sqref="BJ59">
    <cfRule type="cellIs" dxfId="12388" priority="4368" operator="lessThan">
      <formula>$C$4</formula>
    </cfRule>
  </conditionalFormatting>
  <conditionalFormatting sqref="BJ60">
    <cfRule type="cellIs" dxfId="12387" priority="4369" operator="lessThan">
      <formula>$C$4</formula>
    </cfRule>
  </conditionalFormatting>
  <conditionalFormatting sqref="BJ60">
    <cfRule type="cellIs" dxfId="12386" priority="4370" operator="lessThan">
      <formula>$C$4</formula>
    </cfRule>
  </conditionalFormatting>
  <conditionalFormatting sqref="BK11">
    <cfRule type="cellIs" dxfId="12385" priority="4371" operator="lessThan">
      <formula>$C$4</formula>
    </cfRule>
  </conditionalFormatting>
  <conditionalFormatting sqref="BK11">
    <cfRule type="cellIs" dxfId="12384" priority="4372" operator="lessThan">
      <formula>$C$4</formula>
    </cfRule>
  </conditionalFormatting>
  <conditionalFormatting sqref="BK12">
    <cfRule type="cellIs" dxfId="12383" priority="4373" operator="lessThan">
      <formula>$C$4</formula>
    </cfRule>
  </conditionalFormatting>
  <conditionalFormatting sqref="BK12">
    <cfRule type="cellIs" dxfId="12382" priority="4374" operator="lessThan">
      <formula>$C$4</formula>
    </cfRule>
  </conditionalFormatting>
  <conditionalFormatting sqref="BK13">
    <cfRule type="cellIs" dxfId="12381" priority="4375" operator="lessThan">
      <formula>$C$4</formula>
    </cfRule>
  </conditionalFormatting>
  <conditionalFormatting sqref="BK13">
    <cfRule type="cellIs" dxfId="12380" priority="4376" operator="lessThan">
      <formula>$C$4</formula>
    </cfRule>
  </conditionalFormatting>
  <conditionalFormatting sqref="BK14">
    <cfRule type="cellIs" dxfId="12379" priority="4377" operator="lessThan">
      <formula>$C$4</formula>
    </cfRule>
  </conditionalFormatting>
  <conditionalFormatting sqref="BK14">
    <cfRule type="cellIs" dxfId="12378" priority="4378" operator="lessThan">
      <formula>$C$4</formula>
    </cfRule>
  </conditionalFormatting>
  <conditionalFormatting sqref="BK15">
    <cfRule type="cellIs" dxfId="12377" priority="4379" operator="lessThan">
      <formula>$C$4</formula>
    </cfRule>
  </conditionalFormatting>
  <conditionalFormatting sqref="BK15">
    <cfRule type="cellIs" dxfId="12376" priority="4380" operator="lessThan">
      <formula>$C$4</formula>
    </cfRule>
  </conditionalFormatting>
  <conditionalFormatting sqref="BK16">
    <cfRule type="cellIs" dxfId="12375" priority="4381" operator="lessThan">
      <formula>$C$4</formula>
    </cfRule>
  </conditionalFormatting>
  <conditionalFormatting sqref="BK16">
    <cfRule type="cellIs" dxfId="12374" priority="4382" operator="lessThan">
      <formula>$C$4</formula>
    </cfRule>
  </conditionalFormatting>
  <conditionalFormatting sqref="BK17">
    <cfRule type="cellIs" dxfId="12373" priority="4383" operator="lessThan">
      <formula>$C$4</formula>
    </cfRule>
  </conditionalFormatting>
  <conditionalFormatting sqref="BK17">
    <cfRule type="cellIs" dxfId="12372" priority="4384" operator="lessThan">
      <formula>$C$4</formula>
    </cfRule>
  </conditionalFormatting>
  <conditionalFormatting sqref="BK18">
    <cfRule type="cellIs" dxfId="12371" priority="4385" operator="lessThan">
      <formula>$C$4</formula>
    </cfRule>
  </conditionalFormatting>
  <conditionalFormatting sqref="BK18">
    <cfRule type="cellIs" dxfId="12370" priority="4386" operator="lessThan">
      <formula>$C$4</formula>
    </cfRule>
  </conditionalFormatting>
  <conditionalFormatting sqref="BK19">
    <cfRule type="cellIs" dxfId="12369" priority="4387" operator="lessThan">
      <formula>$C$4</formula>
    </cfRule>
  </conditionalFormatting>
  <conditionalFormatting sqref="BK19">
    <cfRule type="cellIs" dxfId="12368" priority="4388" operator="lessThan">
      <formula>$C$4</formula>
    </cfRule>
  </conditionalFormatting>
  <conditionalFormatting sqref="BK20">
    <cfRule type="cellIs" dxfId="12367" priority="4389" operator="lessThan">
      <formula>$C$4</formula>
    </cfRule>
  </conditionalFormatting>
  <conditionalFormatting sqref="BK20">
    <cfRule type="cellIs" dxfId="12366" priority="4390" operator="lessThan">
      <formula>$C$4</formula>
    </cfRule>
  </conditionalFormatting>
  <conditionalFormatting sqref="BK21">
    <cfRule type="cellIs" dxfId="12365" priority="4391" operator="lessThan">
      <formula>$C$4</formula>
    </cfRule>
  </conditionalFormatting>
  <conditionalFormatting sqref="BK21">
    <cfRule type="cellIs" dxfId="12364" priority="4392" operator="lessThan">
      <formula>$C$4</formula>
    </cfRule>
  </conditionalFormatting>
  <conditionalFormatting sqref="BK22">
    <cfRule type="cellIs" dxfId="12363" priority="4393" operator="lessThan">
      <formula>$C$4</formula>
    </cfRule>
  </conditionalFormatting>
  <conditionalFormatting sqref="BK22">
    <cfRule type="cellIs" dxfId="12362" priority="4394" operator="lessThan">
      <formula>$C$4</formula>
    </cfRule>
  </conditionalFormatting>
  <conditionalFormatting sqref="BK23">
    <cfRule type="cellIs" dxfId="12361" priority="4395" operator="lessThan">
      <formula>$C$4</formula>
    </cfRule>
  </conditionalFormatting>
  <conditionalFormatting sqref="BK23">
    <cfRule type="cellIs" dxfId="12360" priority="4396" operator="lessThan">
      <formula>$C$4</formula>
    </cfRule>
  </conditionalFormatting>
  <conditionalFormatting sqref="BK24">
    <cfRule type="cellIs" dxfId="12359" priority="4397" operator="lessThan">
      <formula>$C$4</formula>
    </cfRule>
  </conditionalFormatting>
  <conditionalFormatting sqref="BK24">
    <cfRule type="cellIs" dxfId="12358" priority="4398" operator="lessThan">
      <formula>$C$4</formula>
    </cfRule>
  </conditionalFormatting>
  <conditionalFormatting sqref="BK25">
    <cfRule type="cellIs" dxfId="12357" priority="4399" operator="lessThan">
      <formula>$C$4</formula>
    </cfRule>
  </conditionalFormatting>
  <conditionalFormatting sqref="BK25">
    <cfRule type="cellIs" dxfId="12356" priority="4400" operator="lessThan">
      <formula>$C$4</formula>
    </cfRule>
  </conditionalFormatting>
  <conditionalFormatting sqref="BK26">
    <cfRule type="cellIs" dxfId="12355" priority="4401" operator="lessThan">
      <formula>$C$4</formula>
    </cfRule>
  </conditionalFormatting>
  <conditionalFormatting sqref="BK26">
    <cfRule type="cellIs" dxfId="12354" priority="4402" operator="lessThan">
      <formula>$C$4</formula>
    </cfRule>
  </conditionalFormatting>
  <conditionalFormatting sqref="BK27">
    <cfRule type="cellIs" dxfId="12353" priority="4403" operator="lessThan">
      <formula>$C$4</formula>
    </cfRule>
  </conditionalFormatting>
  <conditionalFormatting sqref="BK27">
    <cfRule type="cellIs" dxfId="12352" priority="4404" operator="lessThan">
      <formula>$C$4</formula>
    </cfRule>
  </conditionalFormatting>
  <conditionalFormatting sqref="BK28">
    <cfRule type="cellIs" dxfId="12351" priority="4405" operator="lessThan">
      <formula>$C$4</formula>
    </cfRule>
  </conditionalFormatting>
  <conditionalFormatting sqref="BK28">
    <cfRule type="cellIs" dxfId="12350" priority="4406" operator="lessThan">
      <formula>$C$4</formula>
    </cfRule>
  </conditionalFormatting>
  <conditionalFormatting sqref="BK29">
    <cfRule type="cellIs" dxfId="12349" priority="4407" operator="lessThan">
      <formula>$C$4</formula>
    </cfRule>
  </conditionalFormatting>
  <conditionalFormatting sqref="BK29">
    <cfRule type="cellIs" dxfId="12348" priority="4408" operator="lessThan">
      <formula>$C$4</formula>
    </cfRule>
  </conditionalFormatting>
  <conditionalFormatting sqref="BK30">
    <cfRule type="cellIs" dxfId="12347" priority="4409" operator="lessThan">
      <formula>$C$4</formula>
    </cfRule>
  </conditionalFormatting>
  <conditionalFormatting sqref="BK30">
    <cfRule type="cellIs" dxfId="12346" priority="4410" operator="lessThan">
      <formula>$C$4</formula>
    </cfRule>
  </conditionalFormatting>
  <conditionalFormatting sqref="BK31">
    <cfRule type="cellIs" dxfId="12345" priority="4411" operator="lessThan">
      <formula>$C$4</formula>
    </cfRule>
  </conditionalFormatting>
  <conditionalFormatting sqref="BK31">
    <cfRule type="cellIs" dxfId="12344" priority="4412" operator="lessThan">
      <formula>$C$4</formula>
    </cfRule>
  </conditionalFormatting>
  <conditionalFormatting sqref="BK32">
    <cfRule type="cellIs" dxfId="12343" priority="4413" operator="lessThan">
      <formula>$C$4</formula>
    </cfRule>
  </conditionalFormatting>
  <conditionalFormatting sqref="BK32">
    <cfRule type="cellIs" dxfId="12342" priority="4414" operator="lessThan">
      <formula>$C$4</formula>
    </cfRule>
  </conditionalFormatting>
  <conditionalFormatting sqref="BK33">
    <cfRule type="cellIs" dxfId="12341" priority="4415" operator="lessThan">
      <formula>$C$4</formula>
    </cfRule>
  </conditionalFormatting>
  <conditionalFormatting sqref="BK33">
    <cfRule type="cellIs" dxfId="12340" priority="4416" operator="lessThan">
      <formula>$C$4</formula>
    </cfRule>
  </conditionalFormatting>
  <conditionalFormatting sqref="BK34">
    <cfRule type="cellIs" dxfId="12339" priority="4417" operator="lessThan">
      <formula>$C$4</formula>
    </cfRule>
  </conditionalFormatting>
  <conditionalFormatting sqref="BK34">
    <cfRule type="cellIs" dxfId="12338" priority="4418" operator="lessThan">
      <formula>$C$4</formula>
    </cfRule>
  </conditionalFormatting>
  <conditionalFormatting sqref="BK35">
    <cfRule type="cellIs" dxfId="12337" priority="4419" operator="lessThan">
      <formula>$C$4</formula>
    </cfRule>
  </conditionalFormatting>
  <conditionalFormatting sqref="BK35">
    <cfRule type="cellIs" dxfId="12336" priority="4420" operator="lessThan">
      <formula>$C$4</formula>
    </cfRule>
  </conditionalFormatting>
  <conditionalFormatting sqref="BK36">
    <cfRule type="cellIs" dxfId="12335" priority="4421" operator="lessThan">
      <formula>$C$4</formula>
    </cfRule>
  </conditionalFormatting>
  <conditionalFormatting sqref="BK36">
    <cfRule type="cellIs" dxfId="12334" priority="4422" operator="lessThan">
      <formula>$C$4</formula>
    </cfRule>
  </conditionalFormatting>
  <conditionalFormatting sqref="BK37">
    <cfRule type="cellIs" dxfId="12333" priority="4423" operator="lessThan">
      <formula>$C$4</formula>
    </cfRule>
  </conditionalFormatting>
  <conditionalFormatting sqref="BK37">
    <cfRule type="cellIs" dxfId="12332" priority="4424" operator="lessThan">
      <formula>$C$4</formula>
    </cfRule>
  </conditionalFormatting>
  <conditionalFormatting sqref="BK38">
    <cfRule type="cellIs" dxfId="12331" priority="4425" operator="lessThan">
      <formula>$C$4</formula>
    </cfRule>
  </conditionalFormatting>
  <conditionalFormatting sqref="BK38">
    <cfRule type="cellIs" dxfId="12330" priority="4426" operator="lessThan">
      <formula>$C$4</formula>
    </cfRule>
  </conditionalFormatting>
  <conditionalFormatting sqref="BK39">
    <cfRule type="cellIs" dxfId="12329" priority="4427" operator="lessThan">
      <formula>$C$4</formula>
    </cfRule>
  </conditionalFormatting>
  <conditionalFormatting sqref="BK39">
    <cfRule type="cellIs" dxfId="12328" priority="4428" operator="lessThan">
      <formula>$C$4</formula>
    </cfRule>
  </conditionalFormatting>
  <conditionalFormatting sqref="BK40">
    <cfRule type="cellIs" dxfId="12327" priority="4429" operator="lessThan">
      <formula>$C$4</formula>
    </cfRule>
  </conditionalFormatting>
  <conditionalFormatting sqref="BK40">
    <cfRule type="cellIs" dxfId="12326" priority="4430" operator="lessThan">
      <formula>$C$4</formula>
    </cfRule>
  </conditionalFormatting>
  <conditionalFormatting sqref="BK41">
    <cfRule type="cellIs" dxfId="12325" priority="4431" operator="lessThan">
      <formula>$C$4</formula>
    </cfRule>
  </conditionalFormatting>
  <conditionalFormatting sqref="BK41">
    <cfRule type="cellIs" dxfId="12324" priority="4432" operator="lessThan">
      <formula>$C$4</formula>
    </cfRule>
  </conditionalFormatting>
  <conditionalFormatting sqref="BK42">
    <cfRule type="cellIs" dxfId="12323" priority="4433" operator="lessThan">
      <formula>$C$4</formula>
    </cfRule>
  </conditionalFormatting>
  <conditionalFormatting sqref="BK42">
    <cfRule type="cellIs" dxfId="12322" priority="4434" operator="lessThan">
      <formula>$C$4</formula>
    </cfRule>
  </conditionalFormatting>
  <conditionalFormatting sqref="BK43">
    <cfRule type="cellIs" dxfId="12321" priority="4435" operator="lessThan">
      <formula>$C$4</formula>
    </cfRule>
  </conditionalFormatting>
  <conditionalFormatting sqref="BK43">
    <cfRule type="cellIs" dxfId="12320" priority="4436" operator="lessThan">
      <formula>$C$4</formula>
    </cfRule>
  </conditionalFormatting>
  <conditionalFormatting sqref="BK44">
    <cfRule type="cellIs" dxfId="12319" priority="4437" operator="lessThan">
      <formula>$C$4</formula>
    </cfRule>
  </conditionalFormatting>
  <conditionalFormatting sqref="BK44">
    <cfRule type="cellIs" dxfId="12318" priority="4438" operator="lessThan">
      <formula>$C$4</formula>
    </cfRule>
  </conditionalFormatting>
  <conditionalFormatting sqref="BK45">
    <cfRule type="cellIs" dxfId="12317" priority="4439" operator="lessThan">
      <formula>$C$4</formula>
    </cfRule>
  </conditionalFormatting>
  <conditionalFormatting sqref="BK45">
    <cfRule type="cellIs" dxfId="12316" priority="4440" operator="lessThan">
      <formula>$C$4</formula>
    </cfRule>
  </conditionalFormatting>
  <conditionalFormatting sqref="BK46">
    <cfRule type="cellIs" dxfId="12315" priority="4441" operator="lessThan">
      <formula>$C$4</formula>
    </cfRule>
  </conditionalFormatting>
  <conditionalFormatting sqref="BK46">
    <cfRule type="cellIs" dxfId="12314" priority="4442" operator="lessThan">
      <formula>$C$4</formula>
    </cfRule>
  </conditionalFormatting>
  <conditionalFormatting sqref="BK47">
    <cfRule type="cellIs" dxfId="12313" priority="4443" operator="lessThan">
      <formula>$C$4</formula>
    </cfRule>
  </conditionalFormatting>
  <conditionalFormatting sqref="BK47">
    <cfRule type="cellIs" dxfId="12312" priority="4444" operator="lessThan">
      <formula>$C$4</formula>
    </cfRule>
  </conditionalFormatting>
  <conditionalFormatting sqref="BK48">
    <cfRule type="cellIs" dxfId="12311" priority="4445" operator="lessThan">
      <formula>$C$4</formula>
    </cfRule>
  </conditionalFormatting>
  <conditionalFormatting sqref="BK48">
    <cfRule type="cellIs" dxfId="12310" priority="4446" operator="lessThan">
      <formula>$C$4</formula>
    </cfRule>
  </conditionalFormatting>
  <conditionalFormatting sqref="BK49">
    <cfRule type="cellIs" dxfId="12309" priority="4447" operator="lessThan">
      <formula>$C$4</formula>
    </cfRule>
  </conditionalFormatting>
  <conditionalFormatting sqref="BK49">
    <cfRule type="cellIs" dxfId="12308" priority="4448" operator="lessThan">
      <formula>$C$4</formula>
    </cfRule>
  </conditionalFormatting>
  <conditionalFormatting sqref="BK50">
    <cfRule type="cellIs" dxfId="12307" priority="4449" operator="lessThan">
      <formula>$C$4</formula>
    </cfRule>
  </conditionalFormatting>
  <conditionalFormatting sqref="BK50">
    <cfRule type="cellIs" dxfId="12306" priority="4450" operator="lessThan">
      <formula>$C$4</formula>
    </cfRule>
  </conditionalFormatting>
  <conditionalFormatting sqref="BK51">
    <cfRule type="cellIs" dxfId="12305" priority="4451" operator="lessThan">
      <formula>$C$4</formula>
    </cfRule>
  </conditionalFormatting>
  <conditionalFormatting sqref="BK51">
    <cfRule type="cellIs" dxfId="12304" priority="4452" operator="lessThan">
      <formula>$C$4</formula>
    </cfRule>
  </conditionalFormatting>
  <conditionalFormatting sqref="BK52">
    <cfRule type="cellIs" dxfId="12303" priority="4453" operator="lessThan">
      <formula>$C$4</formula>
    </cfRule>
  </conditionalFormatting>
  <conditionalFormatting sqref="BK52">
    <cfRule type="cellIs" dxfId="12302" priority="4454" operator="lessThan">
      <formula>$C$4</formula>
    </cfRule>
  </conditionalFormatting>
  <conditionalFormatting sqref="BK53">
    <cfRule type="cellIs" dxfId="12301" priority="4455" operator="lessThan">
      <formula>$C$4</formula>
    </cfRule>
  </conditionalFormatting>
  <conditionalFormatting sqref="BK53">
    <cfRule type="cellIs" dxfId="12300" priority="4456" operator="lessThan">
      <formula>$C$4</formula>
    </cfRule>
  </conditionalFormatting>
  <conditionalFormatting sqref="BK54">
    <cfRule type="cellIs" dxfId="12299" priority="4457" operator="lessThan">
      <formula>$C$4</formula>
    </cfRule>
  </conditionalFormatting>
  <conditionalFormatting sqref="BK54">
    <cfRule type="cellIs" dxfId="12298" priority="4458" operator="lessThan">
      <formula>$C$4</formula>
    </cfRule>
  </conditionalFormatting>
  <conditionalFormatting sqref="BK55">
    <cfRule type="cellIs" dxfId="12297" priority="4459" operator="lessThan">
      <formula>$C$4</formula>
    </cfRule>
  </conditionalFormatting>
  <conditionalFormatting sqref="BK55">
    <cfRule type="cellIs" dxfId="12296" priority="4460" operator="lessThan">
      <formula>$C$4</formula>
    </cfRule>
  </conditionalFormatting>
  <conditionalFormatting sqref="BK56">
    <cfRule type="cellIs" dxfId="12295" priority="4461" operator="lessThan">
      <formula>$C$4</formula>
    </cfRule>
  </conditionalFormatting>
  <conditionalFormatting sqref="BK56">
    <cfRule type="cellIs" dxfId="12294" priority="4462" operator="lessThan">
      <formula>$C$4</formula>
    </cfRule>
  </conditionalFormatting>
  <conditionalFormatting sqref="BK57">
    <cfRule type="cellIs" dxfId="12293" priority="4463" operator="lessThan">
      <formula>$C$4</formula>
    </cfRule>
  </conditionalFormatting>
  <conditionalFormatting sqref="BK57">
    <cfRule type="cellIs" dxfId="12292" priority="4464" operator="lessThan">
      <formula>$C$4</formula>
    </cfRule>
  </conditionalFormatting>
  <conditionalFormatting sqref="BK58">
    <cfRule type="cellIs" dxfId="12291" priority="4465" operator="lessThan">
      <formula>$C$4</formula>
    </cfRule>
  </conditionalFormatting>
  <conditionalFormatting sqref="BK58">
    <cfRule type="cellIs" dxfId="12290" priority="4466" operator="lessThan">
      <formula>$C$4</formula>
    </cfRule>
  </conditionalFormatting>
  <conditionalFormatting sqref="BK59">
    <cfRule type="cellIs" dxfId="12289" priority="4467" operator="lessThan">
      <formula>$C$4</formula>
    </cfRule>
  </conditionalFormatting>
  <conditionalFormatting sqref="BK59">
    <cfRule type="cellIs" dxfId="12288" priority="4468" operator="lessThan">
      <formula>$C$4</formula>
    </cfRule>
  </conditionalFormatting>
  <conditionalFormatting sqref="BK60">
    <cfRule type="cellIs" dxfId="12287" priority="4469" operator="lessThan">
      <formula>$C$4</formula>
    </cfRule>
  </conditionalFormatting>
  <conditionalFormatting sqref="BK60">
    <cfRule type="cellIs" dxfId="12286" priority="4470" operator="lessThan">
      <formula>$C$4</formula>
    </cfRule>
  </conditionalFormatting>
  <conditionalFormatting sqref="BL11">
    <cfRule type="cellIs" dxfId="12285" priority="4471" operator="lessThan">
      <formula>$C$4</formula>
    </cfRule>
  </conditionalFormatting>
  <conditionalFormatting sqref="BL11">
    <cfRule type="cellIs" dxfId="12284" priority="4472" operator="lessThan">
      <formula>$C$4</formula>
    </cfRule>
  </conditionalFormatting>
  <conditionalFormatting sqref="BL12">
    <cfRule type="cellIs" dxfId="12283" priority="4473" operator="lessThan">
      <formula>$C$4</formula>
    </cfRule>
  </conditionalFormatting>
  <conditionalFormatting sqref="BL12">
    <cfRule type="cellIs" dxfId="12282" priority="4474" operator="lessThan">
      <formula>$C$4</formula>
    </cfRule>
  </conditionalFormatting>
  <conditionalFormatting sqref="BL13">
    <cfRule type="cellIs" dxfId="12281" priority="4475" operator="lessThan">
      <formula>$C$4</formula>
    </cfRule>
  </conditionalFormatting>
  <conditionalFormatting sqref="BL13">
    <cfRule type="cellIs" dxfId="12280" priority="4476" operator="lessThan">
      <formula>$C$4</formula>
    </cfRule>
  </conditionalFormatting>
  <conditionalFormatting sqref="BL14">
    <cfRule type="cellIs" dxfId="12279" priority="4477" operator="lessThan">
      <formula>$C$4</formula>
    </cfRule>
  </conditionalFormatting>
  <conditionalFormatting sqref="BL14">
    <cfRule type="cellIs" dxfId="12278" priority="4478" operator="lessThan">
      <formula>$C$4</formula>
    </cfRule>
  </conditionalFormatting>
  <conditionalFormatting sqref="BL15">
    <cfRule type="cellIs" dxfId="12277" priority="4479" operator="lessThan">
      <formula>$C$4</formula>
    </cfRule>
  </conditionalFormatting>
  <conditionalFormatting sqref="BL15">
    <cfRule type="cellIs" dxfId="12276" priority="4480" operator="lessThan">
      <formula>$C$4</formula>
    </cfRule>
  </conditionalFormatting>
  <conditionalFormatting sqref="BL16">
    <cfRule type="cellIs" dxfId="12275" priority="4481" operator="lessThan">
      <formula>$C$4</formula>
    </cfRule>
  </conditionalFormatting>
  <conditionalFormatting sqref="BL16">
    <cfRule type="cellIs" dxfId="12274" priority="4482" operator="lessThan">
      <formula>$C$4</formula>
    </cfRule>
  </conditionalFormatting>
  <conditionalFormatting sqref="BL17">
    <cfRule type="cellIs" dxfId="12273" priority="4483" operator="lessThan">
      <formula>$C$4</formula>
    </cfRule>
  </conditionalFormatting>
  <conditionalFormatting sqref="BL17">
    <cfRule type="cellIs" dxfId="12272" priority="4484" operator="lessThan">
      <formula>$C$4</formula>
    </cfRule>
  </conditionalFormatting>
  <conditionalFormatting sqref="BL18">
    <cfRule type="cellIs" dxfId="12271" priority="4485" operator="lessThan">
      <formula>$C$4</formula>
    </cfRule>
  </conditionalFormatting>
  <conditionalFormatting sqref="BL18">
    <cfRule type="cellIs" dxfId="12270" priority="4486" operator="lessThan">
      <formula>$C$4</formula>
    </cfRule>
  </conditionalFormatting>
  <conditionalFormatting sqref="BL19">
    <cfRule type="cellIs" dxfId="12269" priority="4487" operator="lessThan">
      <formula>$C$4</formula>
    </cfRule>
  </conditionalFormatting>
  <conditionalFormatting sqref="BL19">
    <cfRule type="cellIs" dxfId="12268" priority="4488" operator="lessThan">
      <formula>$C$4</formula>
    </cfRule>
  </conditionalFormatting>
  <conditionalFormatting sqref="BL20">
    <cfRule type="cellIs" dxfId="12267" priority="4489" operator="lessThan">
      <formula>$C$4</formula>
    </cfRule>
  </conditionalFormatting>
  <conditionalFormatting sqref="BL20">
    <cfRule type="cellIs" dxfId="12266" priority="4490" operator="lessThan">
      <formula>$C$4</formula>
    </cfRule>
  </conditionalFormatting>
  <conditionalFormatting sqref="BL21">
    <cfRule type="cellIs" dxfId="12265" priority="4491" operator="lessThan">
      <formula>$C$4</formula>
    </cfRule>
  </conditionalFormatting>
  <conditionalFormatting sqref="BL21">
    <cfRule type="cellIs" dxfId="12264" priority="4492" operator="lessThan">
      <formula>$C$4</formula>
    </cfRule>
  </conditionalFormatting>
  <conditionalFormatting sqref="BL22">
    <cfRule type="cellIs" dxfId="12263" priority="4493" operator="lessThan">
      <formula>$C$4</formula>
    </cfRule>
  </conditionalFormatting>
  <conditionalFormatting sqref="BL22">
    <cfRule type="cellIs" dxfId="12262" priority="4494" operator="lessThan">
      <formula>$C$4</formula>
    </cfRule>
  </conditionalFormatting>
  <conditionalFormatting sqref="BL23">
    <cfRule type="cellIs" dxfId="12261" priority="4495" operator="lessThan">
      <formula>$C$4</formula>
    </cfRule>
  </conditionalFormatting>
  <conditionalFormatting sqref="BL23">
    <cfRule type="cellIs" dxfId="12260" priority="4496" operator="lessThan">
      <formula>$C$4</formula>
    </cfRule>
  </conditionalFormatting>
  <conditionalFormatting sqref="BL24">
    <cfRule type="cellIs" dxfId="12259" priority="4497" operator="lessThan">
      <formula>$C$4</formula>
    </cfRule>
  </conditionalFormatting>
  <conditionalFormatting sqref="BL24">
    <cfRule type="cellIs" dxfId="12258" priority="4498" operator="lessThan">
      <formula>$C$4</formula>
    </cfRule>
  </conditionalFormatting>
  <conditionalFormatting sqref="BL25">
    <cfRule type="cellIs" dxfId="12257" priority="4499" operator="lessThan">
      <formula>$C$4</formula>
    </cfRule>
  </conditionalFormatting>
  <conditionalFormatting sqref="BL25">
    <cfRule type="cellIs" dxfId="12256" priority="4500" operator="lessThan">
      <formula>$C$4</formula>
    </cfRule>
  </conditionalFormatting>
  <conditionalFormatting sqref="BL26">
    <cfRule type="cellIs" dxfId="12255" priority="4501" operator="lessThan">
      <formula>$C$4</formula>
    </cfRule>
  </conditionalFormatting>
  <conditionalFormatting sqref="BL26">
    <cfRule type="cellIs" dxfId="12254" priority="4502" operator="lessThan">
      <formula>$C$4</formula>
    </cfRule>
  </conditionalFormatting>
  <conditionalFormatting sqref="BL27">
    <cfRule type="cellIs" dxfId="12253" priority="4503" operator="lessThan">
      <formula>$C$4</formula>
    </cfRule>
  </conditionalFormatting>
  <conditionalFormatting sqref="BL27">
    <cfRule type="cellIs" dxfId="12252" priority="4504" operator="lessThan">
      <formula>$C$4</formula>
    </cfRule>
  </conditionalFormatting>
  <conditionalFormatting sqref="BL28">
    <cfRule type="cellIs" dxfId="12251" priority="4505" operator="lessThan">
      <formula>$C$4</formula>
    </cfRule>
  </conditionalFormatting>
  <conditionalFormatting sqref="BL28">
    <cfRule type="cellIs" dxfId="12250" priority="4506" operator="lessThan">
      <formula>$C$4</formula>
    </cfRule>
  </conditionalFormatting>
  <conditionalFormatting sqref="BL29">
    <cfRule type="cellIs" dxfId="12249" priority="4507" operator="lessThan">
      <formula>$C$4</formula>
    </cfRule>
  </conditionalFormatting>
  <conditionalFormatting sqref="BL29">
    <cfRule type="cellIs" dxfId="12248" priority="4508" operator="lessThan">
      <formula>$C$4</formula>
    </cfRule>
  </conditionalFormatting>
  <conditionalFormatting sqref="BL30">
    <cfRule type="cellIs" dxfId="12247" priority="4509" operator="lessThan">
      <formula>$C$4</formula>
    </cfRule>
  </conditionalFormatting>
  <conditionalFormatting sqref="BL30">
    <cfRule type="cellIs" dxfId="12246" priority="4510" operator="lessThan">
      <formula>$C$4</formula>
    </cfRule>
  </conditionalFormatting>
  <conditionalFormatting sqref="BL31">
    <cfRule type="cellIs" dxfId="12245" priority="4511" operator="lessThan">
      <formula>$C$4</formula>
    </cfRule>
  </conditionalFormatting>
  <conditionalFormatting sqref="BL31">
    <cfRule type="cellIs" dxfId="12244" priority="4512" operator="lessThan">
      <formula>$C$4</formula>
    </cfRule>
  </conditionalFormatting>
  <conditionalFormatting sqref="BL32">
    <cfRule type="cellIs" dxfId="12243" priority="4513" operator="lessThan">
      <formula>$C$4</formula>
    </cfRule>
  </conditionalFormatting>
  <conditionalFormatting sqref="BL32">
    <cfRule type="cellIs" dxfId="12242" priority="4514" operator="lessThan">
      <formula>$C$4</formula>
    </cfRule>
  </conditionalFormatting>
  <conditionalFormatting sqref="BL33">
    <cfRule type="cellIs" dxfId="12241" priority="4515" operator="lessThan">
      <formula>$C$4</formula>
    </cfRule>
  </conditionalFormatting>
  <conditionalFormatting sqref="BL33">
    <cfRule type="cellIs" dxfId="12240" priority="4516" operator="lessThan">
      <formula>$C$4</formula>
    </cfRule>
  </conditionalFormatting>
  <conditionalFormatting sqref="BL34">
    <cfRule type="cellIs" dxfId="12239" priority="4517" operator="lessThan">
      <formula>$C$4</formula>
    </cfRule>
  </conditionalFormatting>
  <conditionalFormatting sqref="BL34">
    <cfRule type="cellIs" dxfId="12238" priority="4518" operator="lessThan">
      <formula>$C$4</formula>
    </cfRule>
  </conditionalFormatting>
  <conditionalFormatting sqref="BL35">
    <cfRule type="cellIs" dxfId="12237" priority="4519" operator="lessThan">
      <formula>$C$4</formula>
    </cfRule>
  </conditionalFormatting>
  <conditionalFormatting sqref="BL35">
    <cfRule type="cellIs" dxfId="12236" priority="4520" operator="lessThan">
      <formula>$C$4</formula>
    </cfRule>
  </conditionalFormatting>
  <conditionalFormatting sqref="BL36">
    <cfRule type="cellIs" dxfId="12235" priority="4521" operator="lessThan">
      <formula>$C$4</formula>
    </cfRule>
  </conditionalFormatting>
  <conditionalFormatting sqref="BL36">
    <cfRule type="cellIs" dxfId="12234" priority="4522" operator="lessThan">
      <formula>$C$4</formula>
    </cfRule>
  </conditionalFormatting>
  <conditionalFormatting sqref="BL37">
    <cfRule type="cellIs" dxfId="12233" priority="4523" operator="lessThan">
      <formula>$C$4</formula>
    </cfRule>
  </conditionalFormatting>
  <conditionalFormatting sqref="BL37">
    <cfRule type="cellIs" dxfId="12232" priority="4524" operator="lessThan">
      <formula>$C$4</formula>
    </cfRule>
  </conditionalFormatting>
  <conditionalFormatting sqref="BL38">
    <cfRule type="cellIs" dxfId="12231" priority="4525" operator="lessThan">
      <formula>$C$4</formula>
    </cfRule>
  </conditionalFormatting>
  <conditionalFormatting sqref="BL38">
    <cfRule type="cellIs" dxfId="12230" priority="4526" operator="lessThan">
      <formula>$C$4</formula>
    </cfRule>
  </conditionalFormatting>
  <conditionalFormatting sqref="BL39">
    <cfRule type="cellIs" dxfId="12229" priority="4527" operator="lessThan">
      <formula>$C$4</formula>
    </cfRule>
  </conditionalFormatting>
  <conditionalFormatting sqref="BL39">
    <cfRule type="cellIs" dxfId="12228" priority="4528" operator="lessThan">
      <formula>$C$4</formula>
    </cfRule>
  </conditionalFormatting>
  <conditionalFormatting sqref="BL40">
    <cfRule type="cellIs" dxfId="12227" priority="4529" operator="lessThan">
      <formula>$C$4</formula>
    </cfRule>
  </conditionalFormatting>
  <conditionalFormatting sqref="BL40">
    <cfRule type="cellIs" dxfId="12226" priority="4530" operator="lessThan">
      <formula>$C$4</formula>
    </cfRule>
  </conditionalFormatting>
  <conditionalFormatting sqref="BL41">
    <cfRule type="cellIs" dxfId="12225" priority="4531" operator="lessThan">
      <formula>$C$4</formula>
    </cfRule>
  </conditionalFormatting>
  <conditionalFormatting sqref="BL41">
    <cfRule type="cellIs" dxfId="12224" priority="4532" operator="lessThan">
      <formula>$C$4</formula>
    </cfRule>
  </conditionalFormatting>
  <conditionalFormatting sqref="BL42">
    <cfRule type="cellIs" dxfId="12223" priority="4533" operator="lessThan">
      <formula>$C$4</formula>
    </cfRule>
  </conditionalFormatting>
  <conditionalFormatting sqref="BL42">
    <cfRule type="cellIs" dxfId="12222" priority="4534" operator="lessThan">
      <formula>$C$4</formula>
    </cfRule>
  </conditionalFormatting>
  <conditionalFormatting sqref="BL43">
    <cfRule type="cellIs" dxfId="12221" priority="4535" operator="lessThan">
      <formula>$C$4</formula>
    </cfRule>
  </conditionalFormatting>
  <conditionalFormatting sqref="BL43">
    <cfRule type="cellIs" dxfId="12220" priority="4536" operator="lessThan">
      <formula>$C$4</formula>
    </cfRule>
  </conditionalFormatting>
  <conditionalFormatting sqref="BL44">
    <cfRule type="cellIs" dxfId="12219" priority="4537" operator="lessThan">
      <formula>$C$4</formula>
    </cfRule>
  </conditionalFormatting>
  <conditionalFormatting sqref="BL44">
    <cfRule type="cellIs" dxfId="12218" priority="4538" operator="lessThan">
      <formula>$C$4</formula>
    </cfRule>
  </conditionalFormatting>
  <conditionalFormatting sqref="BL45">
    <cfRule type="cellIs" dxfId="12217" priority="4539" operator="lessThan">
      <formula>$C$4</formula>
    </cfRule>
  </conditionalFormatting>
  <conditionalFormatting sqref="BL45">
    <cfRule type="cellIs" dxfId="12216" priority="4540" operator="lessThan">
      <formula>$C$4</formula>
    </cfRule>
  </conditionalFormatting>
  <conditionalFormatting sqref="BL46">
    <cfRule type="cellIs" dxfId="12215" priority="4541" operator="lessThan">
      <formula>$C$4</formula>
    </cfRule>
  </conditionalFormatting>
  <conditionalFormatting sqref="BL46">
    <cfRule type="cellIs" dxfId="12214" priority="4542" operator="lessThan">
      <formula>$C$4</formula>
    </cfRule>
  </conditionalFormatting>
  <conditionalFormatting sqref="BL47">
    <cfRule type="cellIs" dxfId="12213" priority="4543" operator="lessThan">
      <formula>$C$4</formula>
    </cfRule>
  </conditionalFormatting>
  <conditionalFormatting sqref="BL47">
    <cfRule type="cellIs" dxfId="12212" priority="4544" operator="lessThan">
      <formula>$C$4</formula>
    </cfRule>
  </conditionalFormatting>
  <conditionalFormatting sqref="BL48">
    <cfRule type="cellIs" dxfId="12211" priority="4545" operator="lessThan">
      <formula>$C$4</formula>
    </cfRule>
  </conditionalFormatting>
  <conditionalFormatting sqref="BL48">
    <cfRule type="cellIs" dxfId="12210" priority="4546" operator="lessThan">
      <formula>$C$4</formula>
    </cfRule>
  </conditionalFormatting>
  <conditionalFormatting sqref="BL49">
    <cfRule type="cellIs" dxfId="12209" priority="4547" operator="lessThan">
      <formula>$C$4</formula>
    </cfRule>
  </conditionalFormatting>
  <conditionalFormatting sqref="BL49">
    <cfRule type="cellIs" dxfId="12208" priority="4548" operator="lessThan">
      <formula>$C$4</formula>
    </cfRule>
  </conditionalFormatting>
  <conditionalFormatting sqref="BL50">
    <cfRule type="cellIs" dxfId="12207" priority="4549" operator="lessThan">
      <formula>$C$4</formula>
    </cfRule>
  </conditionalFormatting>
  <conditionalFormatting sqref="BL50">
    <cfRule type="cellIs" dxfId="12206" priority="4550" operator="lessThan">
      <formula>$C$4</formula>
    </cfRule>
  </conditionalFormatting>
  <conditionalFormatting sqref="BL51">
    <cfRule type="cellIs" dxfId="12205" priority="4551" operator="lessThan">
      <formula>$C$4</formula>
    </cfRule>
  </conditionalFormatting>
  <conditionalFormatting sqref="BL51">
    <cfRule type="cellIs" dxfId="12204" priority="4552" operator="lessThan">
      <formula>$C$4</formula>
    </cfRule>
  </conditionalFormatting>
  <conditionalFormatting sqref="BL52">
    <cfRule type="cellIs" dxfId="12203" priority="4553" operator="lessThan">
      <formula>$C$4</formula>
    </cfRule>
  </conditionalFormatting>
  <conditionalFormatting sqref="BL52">
    <cfRule type="cellIs" dxfId="12202" priority="4554" operator="lessThan">
      <formula>$C$4</formula>
    </cfRule>
  </conditionalFormatting>
  <conditionalFormatting sqref="BL53">
    <cfRule type="cellIs" dxfId="12201" priority="4555" operator="lessThan">
      <formula>$C$4</formula>
    </cfRule>
  </conditionalFormatting>
  <conditionalFormatting sqref="BL53">
    <cfRule type="cellIs" dxfId="12200" priority="4556" operator="lessThan">
      <formula>$C$4</formula>
    </cfRule>
  </conditionalFormatting>
  <conditionalFormatting sqref="BL54">
    <cfRule type="cellIs" dxfId="12199" priority="4557" operator="lessThan">
      <formula>$C$4</formula>
    </cfRule>
  </conditionalFormatting>
  <conditionalFormatting sqref="BL54">
    <cfRule type="cellIs" dxfId="12198" priority="4558" operator="lessThan">
      <formula>$C$4</formula>
    </cfRule>
  </conditionalFormatting>
  <conditionalFormatting sqref="BL55">
    <cfRule type="cellIs" dxfId="12197" priority="4559" operator="lessThan">
      <formula>$C$4</formula>
    </cfRule>
  </conditionalFormatting>
  <conditionalFormatting sqref="BL55">
    <cfRule type="cellIs" dxfId="12196" priority="4560" operator="lessThan">
      <formula>$C$4</formula>
    </cfRule>
  </conditionalFormatting>
  <conditionalFormatting sqref="BL56">
    <cfRule type="cellIs" dxfId="12195" priority="4561" operator="lessThan">
      <formula>$C$4</formula>
    </cfRule>
  </conditionalFormatting>
  <conditionalFormatting sqref="BL56">
    <cfRule type="cellIs" dxfId="12194" priority="4562" operator="lessThan">
      <formula>$C$4</formula>
    </cfRule>
  </conditionalFormatting>
  <conditionalFormatting sqref="BL57">
    <cfRule type="cellIs" dxfId="12193" priority="4563" operator="lessThan">
      <formula>$C$4</formula>
    </cfRule>
  </conditionalFormatting>
  <conditionalFormatting sqref="BL57">
    <cfRule type="cellIs" dxfId="12192" priority="4564" operator="lessThan">
      <formula>$C$4</formula>
    </cfRule>
  </conditionalFormatting>
  <conditionalFormatting sqref="BL58">
    <cfRule type="cellIs" dxfId="12191" priority="4565" operator="lessThan">
      <formula>$C$4</formula>
    </cfRule>
  </conditionalFormatting>
  <conditionalFormatting sqref="BL58">
    <cfRule type="cellIs" dxfId="12190" priority="4566" operator="lessThan">
      <formula>$C$4</formula>
    </cfRule>
  </conditionalFormatting>
  <conditionalFormatting sqref="BL59">
    <cfRule type="cellIs" dxfId="12189" priority="4567" operator="lessThan">
      <formula>$C$4</formula>
    </cfRule>
  </conditionalFormatting>
  <conditionalFormatting sqref="BL59">
    <cfRule type="cellIs" dxfId="12188" priority="4568" operator="lessThan">
      <formula>$C$4</formula>
    </cfRule>
  </conditionalFormatting>
  <conditionalFormatting sqref="BL60">
    <cfRule type="cellIs" dxfId="12187" priority="4569" operator="lessThan">
      <formula>$C$4</formula>
    </cfRule>
  </conditionalFormatting>
  <conditionalFormatting sqref="BL60">
    <cfRule type="cellIs" dxfId="12186" priority="4570" operator="lessThan">
      <formula>$C$4</formula>
    </cfRule>
  </conditionalFormatting>
  <conditionalFormatting sqref="BM11">
    <cfRule type="cellIs" dxfId="12185" priority="4571" operator="lessThan">
      <formula>$C$4</formula>
    </cfRule>
  </conditionalFormatting>
  <conditionalFormatting sqref="BM11">
    <cfRule type="cellIs" dxfId="12184" priority="4572" operator="lessThan">
      <formula>$C$4</formula>
    </cfRule>
  </conditionalFormatting>
  <conditionalFormatting sqref="BM12">
    <cfRule type="cellIs" dxfId="12183" priority="4573" operator="lessThan">
      <formula>$C$4</formula>
    </cfRule>
  </conditionalFormatting>
  <conditionalFormatting sqref="BM12">
    <cfRule type="cellIs" dxfId="12182" priority="4574" operator="lessThan">
      <formula>$C$4</formula>
    </cfRule>
  </conditionalFormatting>
  <conditionalFormatting sqref="BM13">
    <cfRule type="cellIs" dxfId="12181" priority="4575" operator="lessThan">
      <formula>$C$4</formula>
    </cfRule>
  </conditionalFormatting>
  <conditionalFormatting sqref="BM13">
    <cfRule type="cellIs" dxfId="12180" priority="4576" operator="lessThan">
      <formula>$C$4</formula>
    </cfRule>
  </conditionalFormatting>
  <conditionalFormatting sqref="BM14">
    <cfRule type="cellIs" dxfId="12179" priority="4577" operator="lessThan">
      <formula>$C$4</formula>
    </cfRule>
  </conditionalFormatting>
  <conditionalFormatting sqref="BM14">
    <cfRule type="cellIs" dxfId="12178" priority="4578" operator="lessThan">
      <formula>$C$4</formula>
    </cfRule>
  </conditionalFormatting>
  <conditionalFormatting sqref="BM15">
    <cfRule type="cellIs" dxfId="12177" priority="4579" operator="lessThan">
      <formula>$C$4</formula>
    </cfRule>
  </conditionalFormatting>
  <conditionalFormatting sqref="BM15">
    <cfRule type="cellIs" dxfId="12176" priority="4580" operator="lessThan">
      <formula>$C$4</formula>
    </cfRule>
  </conditionalFormatting>
  <conditionalFormatting sqref="BM16">
    <cfRule type="cellIs" dxfId="12175" priority="4581" operator="lessThan">
      <formula>$C$4</formula>
    </cfRule>
  </conditionalFormatting>
  <conditionalFormatting sqref="BM16">
    <cfRule type="cellIs" dxfId="12174" priority="4582" operator="lessThan">
      <formula>$C$4</formula>
    </cfRule>
  </conditionalFormatting>
  <conditionalFormatting sqref="BM17">
    <cfRule type="cellIs" dxfId="12173" priority="4583" operator="lessThan">
      <formula>$C$4</formula>
    </cfRule>
  </conditionalFormatting>
  <conditionalFormatting sqref="BM17">
    <cfRule type="cellIs" dxfId="12172" priority="4584" operator="lessThan">
      <formula>$C$4</formula>
    </cfRule>
  </conditionalFormatting>
  <conditionalFormatting sqref="BM18">
    <cfRule type="cellIs" dxfId="12171" priority="4585" operator="lessThan">
      <formula>$C$4</formula>
    </cfRule>
  </conditionalFormatting>
  <conditionalFormatting sqref="BM18">
    <cfRule type="cellIs" dxfId="12170" priority="4586" operator="lessThan">
      <formula>$C$4</formula>
    </cfRule>
  </conditionalFormatting>
  <conditionalFormatting sqref="BM19">
    <cfRule type="cellIs" dxfId="12169" priority="4587" operator="lessThan">
      <formula>$C$4</formula>
    </cfRule>
  </conditionalFormatting>
  <conditionalFormatting sqref="BM19">
    <cfRule type="cellIs" dxfId="12168" priority="4588" operator="lessThan">
      <formula>$C$4</formula>
    </cfRule>
  </conditionalFormatting>
  <conditionalFormatting sqref="BM20">
    <cfRule type="cellIs" dxfId="12167" priority="4589" operator="lessThan">
      <formula>$C$4</formula>
    </cfRule>
  </conditionalFormatting>
  <conditionalFormatting sqref="BM20">
    <cfRule type="cellIs" dxfId="12166" priority="4590" operator="lessThan">
      <formula>$C$4</formula>
    </cfRule>
  </conditionalFormatting>
  <conditionalFormatting sqref="BM21">
    <cfRule type="cellIs" dxfId="12165" priority="4591" operator="lessThan">
      <formula>$C$4</formula>
    </cfRule>
  </conditionalFormatting>
  <conditionalFormatting sqref="BM21">
    <cfRule type="cellIs" dxfId="12164" priority="4592" operator="lessThan">
      <formula>$C$4</formula>
    </cfRule>
  </conditionalFormatting>
  <conditionalFormatting sqref="BM22">
    <cfRule type="cellIs" dxfId="12163" priority="4593" operator="lessThan">
      <formula>$C$4</formula>
    </cfRule>
  </conditionalFormatting>
  <conditionalFormatting sqref="BM22">
    <cfRule type="cellIs" dxfId="12162" priority="4594" operator="lessThan">
      <formula>$C$4</formula>
    </cfRule>
  </conditionalFormatting>
  <conditionalFormatting sqref="BM23">
    <cfRule type="cellIs" dxfId="12161" priority="4595" operator="lessThan">
      <formula>$C$4</formula>
    </cfRule>
  </conditionalFormatting>
  <conditionalFormatting sqref="BM23">
    <cfRule type="cellIs" dxfId="12160" priority="4596" operator="lessThan">
      <formula>$C$4</formula>
    </cfRule>
  </conditionalFormatting>
  <conditionalFormatting sqref="BM24">
    <cfRule type="cellIs" dxfId="12159" priority="4597" operator="lessThan">
      <formula>$C$4</formula>
    </cfRule>
  </conditionalFormatting>
  <conditionalFormatting sqref="BM24">
    <cfRule type="cellIs" dxfId="12158" priority="4598" operator="lessThan">
      <formula>$C$4</formula>
    </cfRule>
  </conditionalFormatting>
  <conditionalFormatting sqref="BM25">
    <cfRule type="cellIs" dxfId="12157" priority="4599" operator="lessThan">
      <formula>$C$4</formula>
    </cfRule>
  </conditionalFormatting>
  <conditionalFormatting sqref="BM25">
    <cfRule type="cellIs" dxfId="12156" priority="4600" operator="lessThan">
      <formula>$C$4</formula>
    </cfRule>
  </conditionalFormatting>
  <conditionalFormatting sqref="BM26">
    <cfRule type="cellIs" dxfId="12155" priority="4601" operator="lessThan">
      <formula>$C$4</formula>
    </cfRule>
  </conditionalFormatting>
  <conditionalFormatting sqref="BM26">
    <cfRule type="cellIs" dxfId="12154" priority="4602" operator="lessThan">
      <formula>$C$4</formula>
    </cfRule>
  </conditionalFormatting>
  <conditionalFormatting sqref="BM27">
    <cfRule type="cellIs" dxfId="12153" priority="4603" operator="lessThan">
      <formula>$C$4</formula>
    </cfRule>
  </conditionalFormatting>
  <conditionalFormatting sqref="BM27">
    <cfRule type="cellIs" dxfId="12152" priority="4604" operator="lessThan">
      <formula>$C$4</formula>
    </cfRule>
  </conditionalFormatting>
  <conditionalFormatting sqref="BM28">
    <cfRule type="cellIs" dxfId="12151" priority="4605" operator="lessThan">
      <formula>$C$4</formula>
    </cfRule>
  </conditionalFormatting>
  <conditionalFormatting sqref="BM28">
    <cfRule type="cellIs" dxfId="12150" priority="4606" operator="lessThan">
      <formula>$C$4</formula>
    </cfRule>
  </conditionalFormatting>
  <conditionalFormatting sqref="BM29">
    <cfRule type="cellIs" dxfId="12149" priority="4607" operator="lessThan">
      <formula>$C$4</formula>
    </cfRule>
  </conditionalFormatting>
  <conditionalFormatting sqref="BM29">
    <cfRule type="cellIs" dxfId="12148" priority="4608" operator="lessThan">
      <formula>$C$4</formula>
    </cfRule>
  </conditionalFormatting>
  <conditionalFormatting sqref="BM30">
    <cfRule type="cellIs" dxfId="12147" priority="4609" operator="lessThan">
      <formula>$C$4</formula>
    </cfRule>
  </conditionalFormatting>
  <conditionalFormatting sqref="BM30">
    <cfRule type="cellIs" dxfId="12146" priority="4610" operator="lessThan">
      <formula>$C$4</formula>
    </cfRule>
  </conditionalFormatting>
  <conditionalFormatting sqref="BM31">
    <cfRule type="cellIs" dxfId="12145" priority="4611" operator="lessThan">
      <formula>$C$4</formula>
    </cfRule>
  </conditionalFormatting>
  <conditionalFormatting sqref="BM31">
    <cfRule type="cellIs" dxfId="12144" priority="4612" operator="lessThan">
      <formula>$C$4</formula>
    </cfRule>
  </conditionalFormatting>
  <conditionalFormatting sqref="BM32">
    <cfRule type="cellIs" dxfId="12143" priority="4613" operator="lessThan">
      <formula>$C$4</formula>
    </cfRule>
  </conditionalFormatting>
  <conditionalFormatting sqref="BM32">
    <cfRule type="cellIs" dxfId="12142" priority="4614" operator="lessThan">
      <formula>$C$4</formula>
    </cfRule>
  </conditionalFormatting>
  <conditionalFormatting sqref="BM33">
    <cfRule type="cellIs" dxfId="12141" priority="4615" operator="lessThan">
      <formula>$C$4</formula>
    </cfRule>
  </conditionalFormatting>
  <conditionalFormatting sqref="BM33">
    <cfRule type="cellIs" dxfId="12140" priority="4616" operator="lessThan">
      <formula>$C$4</formula>
    </cfRule>
  </conditionalFormatting>
  <conditionalFormatting sqref="BM34">
    <cfRule type="cellIs" dxfId="12139" priority="4617" operator="lessThan">
      <formula>$C$4</formula>
    </cfRule>
  </conditionalFormatting>
  <conditionalFormatting sqref="BM34">
    <cfRule type="cellIs" dxfId="12138" priority="4618" operator="lessThan">
      <formula>$C$4</formula>
    </cfRule>
  </conditionalFormatting>
  <conditionalFormatting sqref="BM35">
    <cfRule type="cellIs" dxfId="12137" priority="4619" operator="lessThan">
      <formula>$C$4</formula>
    </cfRule>
  </conditionalFormatting>
  <conditionalFormatting sqref="BM35">
    <cfRule type="cellIs" dxfId="12136" priority="4620" operator="lessThan">
      <formula>$C$4</formula>
    </cfRule>
  </conditionalFormatting>
  <conditionalFormatting sqref="BM36">
    <cfRule type="cellIs" dxfId="12135" priority="4621" operator="lessThan">
      <formula>$C$4</formula>
    </cfRule>
  </conditionalFormatting>
  <conditionalFormatting sqref="BM36">
    <cfRule type="cellIs" dxfId="12134" priority="4622" operator="lessThan">
      <formula>$C$4</formula>
    </cfRule>
  </conditionalFormatting>
  <conditionalFormatting sqref="BM37">
    <cfRule type="cellIs" dxfId="12133" priority="4623" operator="lessThan">
      <formula>$C$4</formula>
    </cfRule>
  </conditionalFormatting>
  <conditionalFormatting sqref="BM37">
    <cfRule type="cellIs" dxfId="12132" priority="4624" operator="lessThan">
      <formula>$C$4</formula>
    </cfRule>
  </conditionalFormatting>
  <conditionalFormatting sqref="BM38">
    <cfRule type="cellIs" dxfId="12131" priority="4625" operator="lessThan">
      <formula>$C$4</formula>
    </cfRule>
  </conditionalFormatting>
  <conditionalFormatting sqref="BM38">
    <cfRule type="cellIs" dxfId="12130" priority="4626" operator="lessThan">
      <formula>$C$4</formula>
    </cfRule>
  </conditionalFormatting>
  <conditionalFormatting sqref="BM39">
    <cfRule type="cellIs" dxfId="12129" priority="4627" operator="lessThan">
      <formula>$C$4</formula>
    </cfRule>
  </conditionalFormatting>
  <conditionalFormatting sqref="BM39">
    <cfRule type="cellIs" dxfId="12128" priority="4628" operator="lessThan">
      <formula>$C$4</formula>
    </cfRule>
  </conditionalFormatting>
  <conditionalFormatting sqref="BM40">
    <cfRule type="cellIs" dxfId="12127" priority="4629" operator="lessThan">
      <formula>$C$4</formula>
    </cfRule>
  </conditionalFormatting>
  <conditionalFormatting sqref="BM40">
    <cfRule type="cellIs" dxfId="12126" priority="4630" operator="lessThan">
      <formula>$C$4</formula>
    </cfRule>
  </conditionalFormatting>
  <conditionalFormatting sqref="BM41">
    <cfRule type="cellIs" dxfId="12125" priority="4631" operator="lessThan">
      <formula>$C$4</formula>
    </cfRule>
  </conditionalFormatting>
  <conditionalFormatting sqref="BM41">
    <cfRule type="cellIs" dxfId="12124" priority="4632" operator="lessThan">
      <formula>$C$4</formula>
    </cfRule>
  </conditionalFormatting>
  <conditionalFormatting sqref="BM42">
    <cfRule type="cellIs" dxfId="12123" priority="4633" operator="lessThan">
      <formula>$C$4</formula>
    </cfRule>
  </conditionalFormatting>
  <conditionalFormatting sqref="BM42">
    <cfRule type="cellIs" dxfId="12122" priority="4634" operator="lessThan">
      <formula>$C$4</formula>
    </cfRule>
  </conditionalFormatting>
  <conditionalFormatting sqref="BM43">
    <cfRule type="cellIs" dxfId="12121" priority="4635" operator="lessThan">
      <formula>$C$4</formula>
    </cfRule>
  </conditionalFormatting>
  <conditionalFormatting sqref="BM43">
    <cfRule type="cellIs" dxfId="12120" priority="4636" operator="lessThan">
      <formula>$C$4</formula>
    </cfRule>
  </conditionalFormatting>
  <conditionalFormatting sqref="BM44">
    <cfRule type="cellIs" dxfId="12119" priority="4637" operator="lessThan">
      <formula>$C$4</formula>
    </cfRule>
  </conditionalFormatting>
  <conditionalFormatting sqref="BM44">
    <cfRule type="cellIs" dxfId="12118" priority="4638" operator="lessThan">
      <formula>$C$4</formula>
    </cfRule>
  </conditionalFormatting>
  <conditionalFormatting sqref="BM45">
    <cfRule type="cellIs" dxfId="12117" priority="4639" operator="lessThan">
      <formula>$C$4</formula>
    </cfRule>
  </conditionalFormatting>
  <conditionalFormatting sqref="BM45">
    <cfRule type="cellIs" dxfId="12116" priority="4640" operator="lessThan">
      <formula>$C$4</formula>
    </cfRule>
  </conditionalFormatting>
  <conditionalFormatting sqref="BM46">
    <cfRule type="cellIs" dxfId="12115" priority="4641" operator="lessThan">
      <formula>$C$4</formula>
    </cfRule>
  </conditionalFormatting>
  <conditionalFormatting sqref="BM46">
    <cfRule type="cellIs" dxfId="12114" priority="4642" operator="lessThan">
      <formula>$C$4</formula>
    </cfRule>
  </conditionalFormatting>
  <conditionalFormatting sqref="BM47">
    <cfRule type="cellIs" dxfId="12113" priority="4643" operator="lessThan">
      <formula>$C$4</formula>
    </cfRule>
  </conditionalFormatting>
  <conditionalFormatting sqref="BM47">
    <cfRule type="cellIs" dxfId="12112" priority="4644" operator="lessThan">
      <formula>$C$4</formula>
    </cfRule>
  </conditionalFormatting>
  <conditionalFormatting sqref="BM48">
    <cfRule type="cellIs" dxfId="12111" priority="4645" operator="lessThan">
      <formula>$C$4</formula>
    </cfRule>
  </conditionalFormatting>
  <conditionalFormatting sqref="BM48">
    <cfRule type="cellIs" dxfId="12110" priority="4646" operator="lessThan">
      <formula>$C$4</formula>
    </cfRule>
  </conditionalFormatting>
  <conditionalFormatting sqref="BM49">
    <cfRule type="cellIs" dxfId="12109" priority="4647" operator="lessThan">
      <formula>$C$4</formula>
    </cfRule>
  </conditionalFormatting>
  <conditionalFormatting sqref="BM49">
    <cfRule type="cellIs" dxfId="12108" priority="4648" operator="lessThan">
      <formula>$C$4</formula>
    </cfRule>
  </conditionalFormatting>
  <conditionalFormatting sqref="BM50">
    <cfRule type="cellIs" dxfId="12107" priority="4649" operator="lessThan">
      <formula>$C$4</formula>
    </cfRule>
  </conditionalFormatting>
  <conditionalFormatting sqref="BM50">
    <cfRule type="cellIs" dxfId="12106" priority="4650" operator="lessThan">
      <formula>$C$4</formula>
    </cfRule>
  </conditionalFormatting>
  <conditionalFormatting sqref="BM51">
    <cfRule type="cellIs" dxfId="12105" priority="4651" operator="lessThan">
      <formula>$C$4</formula>
    </cfRule>
  </conditionalFormatting>
  <conditionalFormatting sqref="BM51">
    <cfRule type="cellIs" dxfId="12104" priority="4652" operator="lessThan">
      <formula>$C$4</formula>
    </cfRule>
  </conditionalFormatting>
  <conditionalFormatting sqref="BM52">
    <cfRule type="cellIs" dxfId="12103" priority="4653" operator="lessThan">
      <formula>$C$4</formula>
    </cfRule>
  </conditionalFormatting>
  <conditionalFormatting sqref="BM52">
    <cfRule type="cellIs" dxfId="12102" priority="4654" operator="lessThan">
      <formula>$C$4</formula>
    </cfRule>
  </conditionalFormatting>
  <conditionalFormatting sqref="BM53">
    <cfRule type="cellIs" dxfId="12101" priority="4655" operator="lessThan">
      <formula>$C$4</formula>
    </cfRule>
  </conditionalFormatting>
  <conditionalFormatting sqref="BM53">
    <cfRule type="cellIs" dxfId="12100" priority="4656" operator="lessThan">
      <formula>$C$4</formula>
    </cfRule>
  </conditionalFormatting>
  <conditionalFormatting sqref="BM54">
    <cfRule type="cellIs" dxfId="12099" priority="4657" operator="lessThan">
      <formula>$C$4</formula>
    </cfRule>
  </conditionalFormatting>
  <conditionalFormatting sqref="BM54">
    <cfRule type="cellIs" dxfId="12098" priority="4658" operator="lessThan">
      <formula>$C$4</formula>
    </cfRule>
  </conditionalFormatting>
  <conditionalFormatting sqref="BM55">
    <cfRule type="cellIs" dxfId="12097" priority="4659" operator="lessThan">
      <formula>$C$4</formula>
    </cfRule>
  </conditionalFormatting>
  <conditionalFormatting sqref="BM55">
    <cfRule type="cellIs" dxfId="12096" priority="4660" operator="lessThan">
      <formula>$C$4</formula>
    </cfRule>
  </conditionalFormatting>
  <conditionalFormatting sqref="BM56">
    <cfRule type="cellIs" dxfId="12095" priority="4661" operator="lessThan">
      <formula>$C$4</formula>
    </cfRule>
  </conditionalFormatting>
  <conditionalFormatting sqref="BM56">
    <cfRule type="cellIs" dxfId="12094" priority="4662" operator="lessThan">
      <formula>$C$4</formula>
    </cfRule>
  </conditionalFormatting>
  <conditionalFormatting sqref="BM57">
    <cfRule type="cellIs" dxfId="12093" priority="4663" operator="lessThan">
      <formula>$C$4</formula>
    </cfRule>
  </conditionalFormatting>
  <conditionalFormatting sqref="BM57">
    <cfRule type="cellIs" dxfId="12092" priority="4664" operator="lessThan">
      <formula>$C$4</formula>
    </cfRule>
  </conditionalFormatting>
  <conditionalFormatting sqref="BM58">
    <cfRule type="cellIs" dxfId="12091" priority="4665" operator="lessThan">
      <formula>$C$4</formula>
    </cfRule>
  </conditionalFormatting>
  <conditionalFormatting sqref="BM58">
    <cfRule type="cellIs" dxfId="12090" priority="4666" operator="lessThan">
      <formula>$C$4</formula>
    </cfRule>
  </conditionalFormatting>
  <conditionalFormatting sqref="BM59">
    <cfRule type="cellIs" dxfId="12089" priority="4667" operator="lessThan">
      <formula>$C$4</formula>
    </cfRule>
  </conditionalFormatting>
  <conditionalFormatting sqref="BM59">
    <cfRule type="cellIs" dxfId="12088" priority="4668" operator="lessThan">
      <formula>$C$4</formula>
    </cfRule>
  </conditionalFormatting>
  <conditionalFormatting sqref="BM60">
    <cfRule type="cellIs" dxfId="12087" priority="4669" operator="lessThan">
      <formula>$C$4</formula>
    </cfRule>
  </conditionalFormatting>
  <conditionalFormatting sqref="BM60">
    <cfRule type="cellIs" dxfId="12086" priority="4670" operator="lessThan">
      <formula>$C$4</formula>
    </cfRule>
  </conditionalFormatting>
  <conditionalFormatting sqref="BN11">
    <cfRule type="cellIs" dxfId="12085" priority="4671" operator="lessThan">
      <formula>$C$4</formula>
    </cfRule>
  </conditionalFormatting>
  <conditionalFormatting sqref="BN11">
    <cfRule type="cellIs" dxfId="12084" priority="4672" operator="lessThan">
      <formula>$C$4</formula>
    </cfRule>
  </conditionalFormatting>
  <conditionalFormatting sqref="BN12">
    <cfRule type="cellIs" dxfId="12083" priority="4673" operator="lessThan">
      <formula>$C$4</formula>
    </cfRule>
  </conditionalFormatting>
  <conditionalFormatting sqref="BN12">
    <cfRule type="cellIs" dxfId="12082" priority="4674" operator="lessThan">
      <formula>$C$4</formula>
    </cfRule>
  </conditionalFormatting>
  <conditionalFormatting sqref="BN13">
    <cfRule type="cellIs" dxfId="12081" priority="4675" operator="lessThan">
      <formula>$C$4</formula>
    </cfRule>
  </conditionalFormatting>
  <conditionalFormatting sqref="BN13">
    <cfRule type="cellIs" dxfId="12080" priority="4676" operator="lessThan">
      <formula>$C$4</formula>
    </cfRule>
  </conditionalFormatting>
  <conditionalFormatting sqref="BN14">
    <cfRule type="cellIs" dxfId="12079" priority="4677" operator="lessThan">
      <formula>$C$4</formula>
    </cfRule>
  </conditionalFormatting>
  <conditionalFormatting sqref="BN14">
    <cfRule type="cellIs" dxfId="12078" priority="4678" operator="lessThan">
      <formula>$C$4</formula>
    </cfRule>
  </conditionalFormatting>
  <conditionalFormatting sqref="BN15">
    <cfRule type="cellIs" dxfId="12077" priority="4679" operator="lessThan">
      <formula>$C$4</formula>
    </cfRule>
  </conditionalFormatting>
  <conditionalFormatting sqref="BN15">
    <cfRule type="cellIs" dxfId="12076" priority="4680" operator="lessThan">
      <formula>$C$4</formula>
    </cfRule>
  </conditionalFormatting>
  <conditionalFormatting sqref="BN16">
    <cfRule type="cellIs" dxfId="12075" priority="4681" operator="lessThan">
      <formula>$C$4</formula>
    </cfRule>
  </conditionalFormatting>
  <conditionalFormatting sqref="BN16">
    <cfRule type="cellIs" dxfId="12074" priority="4682" operator="lessThan">
      <formula>$C$4</formula>
    </cfRule>
  </conditionalFormatting>
  <conditionalFormatting sqref="BN17">
    <cfRule type="cellIs" dxfId="12073" priority="4683" operator="lessThan">
      <formula>$C$4</formula>
    </cfRule>
  </conditionalFormatting>
  <conditionalFormatting sqref="BN17">
    <cfRule type="cellIs" dxfId="12072" priority="4684" operator="lessThan">
      <formula>$C$4</formula>
    </cfRule>
  </conditionalFormatting>
  <conditionalFormatting sqref="BN18">
    <cfRule type="cellIs" dxfId="12071" priority="4685" operator="lessThan">
      <formula>$C$4</formula>
    </cfRule>
  </conditionalFormatting>
  <conditionalFormatting sqref="BN18">
    <cfRule type="cellIs" dxfId="12070" priority="4686" operator="lessThan">
      <formula>$C$4</formula>
    </cfRule>
  </conditionalFormatting>
  <conditionalFormatting sqref="BN19">
    <cfRule type="cellIs" dxfId="12069" priority="4687" operator="lessThan">
      <formula>$C$4</formula>
    </cfRule>
  </conditionalFormatting>
  <conditionalFormatting sqref="BN19">
    <cfRule type="cellIs" dxfId="12068" priority="4688" operator="lessThan">
      <formula>$C$4</formula>
    </cfRule>
  </conditionalFormatting>
  <conditionalFormatting sqref="BN20">
    <cfRule type="cellIs" dxfId="12067" priority="4689" operator="lessThan">
      <formula>$C$4</formula>
    </cfRule>
  </conditionalFormatting>
  <conditionalFormatting sqref="BN20">
    <cfRule type="cellIs" dxfId="12066" priority="4690" operator="lessThan">
      <formula>$C$4</formula>
    </cfRule>
  </conditionalFormatting>
  <conditionalFormatting sqref="BN21">
    <cfRule type="cellIs" dxfId="12065" priority="4691" operator="lessThan">
      <formula>$C$4</formula>
    </cfRule>
  </conditionalFormatting>
  <conditionalFormatting sqref="BN21">
    <cfRule type="cellIs" dxfId="12064" priority="4692" operator="lessThan">
      <formula>$C$4</formula>
    </cfRule>
  </conditionalFormatting>
  <conditionalFormatting sqref="BN22">
    <cfRule type="cellIs" dxfId="12063" priority="4693" operator="lessThan">
      <formula>$C$4</formula>
    </cfRule>
  </conditionalFormatting>
  <conditionalFormatting sqref="BN22">
    <cfRule type="cellIs" dxfId="12062" priority="4694" operator="lessThan">
      <formula>$C$4</formula>
    </cfRule>
  </conditionalFormatting>
  <conditionalFormatting sqref="BN23">
    <cfRule type="cellIs" dxfId="12061" priority="4695" operator="lessThan">
      <formula>$C$4</formula>
    </cfRule>
  </conditionalFormatting>
  <conditionalFormatting sqref="BN23">
    <cfRule type="cellIs" dxfId="12060" priority="4696" operator="lessThan">
      <formula>$C$4</formula>
    </cfRule>
  </conditionalFormatting>
  <conditionalFormatting sqref="BN24">
    <cfRule type="cellIs" dxfId="12059" priority="4697" operator="lessThan">
      <formula>$C$4</formula>
    </cfRule>
  </conditionalFormatting>
  <conditionalFormatting sqref="BN24">
    <cfRule type="cellIs" dxfId="12058" priority="4698" operator="lessThan">
      <formula>$C$4</formula>
    </cfRule>
  </conditionalFormatting>
  <conditionalFormatting sqref="BN25">
    <cfRule type="cellIs" dxfId="12057" priority="4699" operator="lessThan">
      <formula>$C$4</formula>
    </cfRule>
  </conditionalFormatting>
  <conditionalFormatting sqref="BN25">
    <cfRule type="cellIs" dxfId="12056" priority="4700" operator="lessThan">
      <formula>$C$4</formula>
    </cfRule>
  </conditionalFormatting>
  <conditionalFormatting sqref="BN26">
    <cfRule type="cellIs" dxfId="12055" priority="4701" operator="lessThan">
      <formula>$C$4</formula>
    </cfRule>
  </conditionalFormatting>
  <conditionalFormatting sqref="BN26">
    <cfRule type="cellIs" dxfId="12054" priority="4702" operator="lessThan">
      <formula>$C$4</formula>
    </cfRule>
  </conditionalFormatting>
  <conditionalFormatting sqref="BN27">
    <cfRule type="cellIs" dxfId="12053" priority="4703" operator="lessThan">
      <formula>$C$4</formula>
    </cfRule>
  </conditionalFormatting>
  <conditionalFormatting sqref="BN27">
    <cfRule type="cellIs" dxfId="12052" priority="4704" operator="lessThan">
      <formula>$C$4</formula>
    </cfRule>
  </conditionalFormatting>
  <conditionalFormatting sqref="BN28">
    <cfRule type="cellIs" dxfId="12051" priority="4705" operator="lessThan">
      <formula>$C$4</formula>
    </cfRule>
  </conditionalFormatting>
  <conditionalFormatting sqref="BN28">
    <cfRule type="cellIs" dxfId="12050" priority="4706" operator="lessThan">
      <formula>$C$4</formula>
    </cfRule>
  </conditionalFormatting>
  <conditionalFormatting sqref="BN29">
    <cfRule type="cellIs" dxfId="12049" priority="4707" operator="lessThan">
      <formula>$C$4</formula>
    </cfRule>
  </conditionalFormatting>
  <conditionalFormatting sqref="BN29">
    <cfRule type="cellIs" dxfId="12048" priority="4708" operator="lessThan">
      <formula>$C$4</formula>
    </cfRule>
  </conditionalFormatting>
  <conditionalFormatting sqref="BN30">
    <cfRule type="cellIs" dxfId="12047" priority="4709" operator="lessThan">
      <formula>$C$4</formula>
    </cfRule>
  </conditionalFormatting>
  <conditionalFormatting sqref="BN30">
    <cfRule type="cellIs" dxfId="12046" priority="4710" operator="lessThan">
      <formula>$C$4</formula>
    </cfRule>
  </conditionalFormatting>
  <conditionalFormatting sqref="BN31">
    <cfRule type="cellIs" dxfId="12045" priority="4711" operator="lessThan">
      <formula>$C$4</formula>
    </cfRule>
  </conditionalFormatting>
  <conditionalFormatting sqref="BN31">
    <cfRule type="cellIs" dxfId="12044" priority="4712" operator="lessThan">
      <formula>$C$4</formula>
    </cfRule>
  </conditionalFormatting>
  <conditionalFormatting sqref="BN32">
    <cfRule type="cellIs" dxfId="12043" priority="4713" operator="lessThan">
      <formula>$C$4</formula>
    </cfRule>
  </conditionalFormatting>
  <conditionalFormatting sqref="BN32">
    <cfRule type="cellIs" dxfId="12042" priority="4714" operator="lessThan">
      <formula>$C$4</formula>
    </cfRule>
  </conditionalFormatting>
  <conditionalFormatting sqref="BN33">
    <cfRule type="cellIs" dxfId="12041" priority="4715" operator="lessThan">
      <formula>$C$4</formula>
    </cfRule>
  </conditionalFormatting>
  <conditionalFormatting sqref="BN33">
    <cfRule type="cellIs" dxfId="12040" priority="4716" operator="lessThan">
      <formula>$C$4</formula>
    </cfRule>
  </conditionalFormatting>
  <conditionalFormatting sqref="BN34">
    <cfRule type="cellIs" dxfId="12039" priority="4717" operator="lessThan">
      <formula>$C$4</formula>
    </cfRule>
  </conditionalFormatting>
  <conditionalFormatting sqref="BN34">
    <cfRule type="cellIs" dxfId="12038" priority="4718" operator="lessThan">
      <formula>$C$4</formula>
    </cfRule>
  </conditionalFormatting>
  <conditionalFormatting sqref="BN35">
    <cfRule type="cellIs" dxfId="12037" priority="4719" operator="lessThan">
      <formula>$C$4</formula>
    </cfRule>
  </conditionalFormatting>
  <conditionalFormatting sqref="BN35">
    <cfRule type="cellIs" dxfId="12036" priority="4720" operator="lessThan">
      <formula>$C$4</formula>
    </cfRule>
  </conditionalFormatting>
  <conditionalFormatting sqref="BN36">
    <cfRule type="cellIs" dxfId="12035" priority="4721" operator="lessThan">
      <formula>$C$4</formula>
    </cfRule>
  </conditionalFormatting>
  <conditionalFormatting sqref="BN36">
    <cfRule type="cellIs" dxfId="12034" priority="4722" operator="lessThan">
      <formula>$C$4</formula>
    </cfRule>
  </conditionalFormatting>
  <conditionalFormatting sqref="BN37">
    <cfRule type="cellIs" dxfId="12033" priority="4723" operator="lessThan">
      <formula>$C$4</formula>
    </cfRule>
  </conditionalFormatting>
  <conditionalFormatting sqref="BN37">
    <cfRule type="cellIs" dxfId="12032" priority="4724" operator="lessThan">
      <formula>$C$4</formula>
    </cfRule>
  </conditionalFormatting>
  <conditionalFormatting sqref="BN38">
    <cfRule type="cellIs" dxfId="12031" priority="4725" operator="lessThan">
      <formula>$C$4</formula>
    </cfRule>
  </conditionalFormatting>
  <conditionalFormatting sqref="BN38">
    <cfRule type="cellIs" dxfId="12030" priority="4726" operator="lessThan">
      <formula>$C$4</formula>
    </cfRule>
  </conditionalFormatting>
  <conditionalFormatting sqref="BN39">
    <cfRule type="cellIs" dxfId="12029" priority="4727" operator="lessThan">
      <formula>$C$4</formula>
    </cfRule>
  </conditionalFormatting>
  <conditionalFormatting sqref="BN39">
    <cfRule type="cellIs" dxfId="12028" priority="4728" operator="lessThan">
      <formula>$C$4</formula>
    </cfRule>
  </conditionalFormatting>
  <conditionalFormatting sqref="BN40">
    <cfRule type="cellIs" dxfId="12027" priority="4729" operator="lessThan">
      <formula>$C$4</formula>
    </cfRule>
  </conditionalFormatting>
  <conditionalFormatting sqref="BN40">
    <cfRule type="cellIs" dxfId="12026" priority="4730" operator="lessThan">
      <formula>$C$4</formula>
    </cfRule>
  </conditionalFormatting>
  <conditionalFormatting sqref="BN41">
    <cfRule type="cellIs" dxfId="12025" priority="4731" operator="lessThan">
      <formula>$C$4</formula>
    </cfRule>
  </conditionalFormatting>
  <conditionalFormatting sqref="BN41">
    <cfRule type="cellIs" dxfId="12024" priority="4732" operator="lessThan">
      <formula>$C$4</formula>
    </cfRule>
  </conditionalFormatting>
  <conditionalFormatting sqref="BN42">
    <cfRule type="cellIs" dxfId="12023" priority="4733" operator="lessThan">
      <formula>$C$4</formula>
    </cfRule>
  </conditionalFormatting>
  <conditionalFormatting sqref="BN42">
    <cfRule type="cellIs" dxfId="12022" priority="4734" operator="lessThan">
      <formula>$C$4</formula>
    </cfRule>
  </conditionalFormatting>
  <conditionalFormatting sqref="BN43">
    <cfRule type="cellIs" dxfId="12021" priority="4735" operator="lessThan">
      <formula>$C$4</formula>
    </cfRule>
  </conditionalFormatting>
  <conditionalFormatting sqref="BN43">
    <cfRule type="cellIs" dxfId="12020" priority="4736" operator="lessThan">
      <formula>$C$4</formula>
    </cfRule>
  </conditionalFormatting>
  <conditionalFormatting sqref="BN44">
    <cfRule type="cellIs" dxfId="12019" priority="4737" operator="lessThan">
      <formula>$C$4</formula>
    </cfRule>
  </conditionalFormatting>
  <conditionalFormatting sqref="BN44">
    <cfRule type="cellIs" dxfId="12018" priority="4738" operator="lessThan">
      <formula>$C$4</formula>
    </cfRule>
  </conditionalFormatting>
  <conditionalFormatting sqref="BN45">
    <cfRule type="cellIs" dxfId="12017" priority="4739" operator="lessThan">
      <formula>$C$4</formula>
    </cfRule>
  </conditionalFormatting>
  <conditionalFormatting sqref="BN45">
    <cfRule type="cellIs" dxfId="12016" priority="4740" operator="lessThan">
      <formula>$C$4</formula>
    </cfRule>
  </conditionalFormatting>
  <conditionalFormatting sqref="BN46">
    <cfRule type="cellIs" dxfId="12015" priority="4741" operator="lessThan">
      <formula>$C$4</formula>
    </cfRule>
  </conditionalFormatting>
  <conditionalFormatting sqref="BN46">
    <cfRule type="cellIs" dxfId="12014" priority="4742" operator="lessThan">
      <formula>$C$4</formula>
    </cfRule>
  </conditionalFormatting>
  <conditionalFormatting sqref="BN47">
    <cfRule type="cellIs" dxfId="12013" priority="4743" operator="lessThan">
      <formula>$C$4</formula>
    </cfRule>
  </conditionalFormatting>
  <conditionalFormatting sqref="BN47">
    <cfRule type="cellIs" dxfId="12012" priority="4744" operator="lessThan">
      <formula>$C$4</formula>
    </cfRule>
  </conditionalFormatting>
  <conditionalFormatting sqref="BN48">
    <cfRule type="cellIs" dxfId="12011" priority="4745" operator="lessThan">
      <formula>$C$4</formula>
    </cfRule>
  </conditionalFormatting>
  <conditionalFormatting sqref="BN48">
    <cfRule type="cellIs" dxfId="12010" priority="4746" operator="lessThan">
      <formula>$C$4</formula>
    </cfRule>
  </conditionalFormatting>
  <conditionalFormatting sqref="BN49">
    <cfRule type="cellIs" dxfId="12009" priority="4747" operator="lessThan">
      <formula>$C$4</formula>
    </cfRule>
  </conditionalFormatting>
  <conditionalFormatting sqref="BN49">
    <cfRule type="cellIs" dxfId="12008" priority="4748" operator="lessThan">
      <formula>$C$4</formula>
    </cfRule>
  </conditionalFormatting>
  <conditionalFormatting sqref="BN50">
    <cfRule type="cellIs" dxfId="12007" priority="4749" operator="lessThan">
      <formula>$C$4</formula>
    </cfRule>
  </conditionalFormatting>
  <conditionalFormatting sqref="BN50">
    <cfRule type="cellIs" dxfId="12006" priority="4750" operator="lessThan">
      <formula>$C$4</formula>
    </cfRule>
  </conditionalFormatting>
  <conditionalFormatting sqref="BN51">
    <cfRule type="cellIs" dxfId="12005" priority="4751" operator="lessThan">
      <formula>$C$4</formula>
    </cfRule>
  </conditionalFormatting>
  <conditionalFormatting sqref="BN51">
    <cfRule type="cellIs" dxfId="12004" priority="4752" operator="lessThan">
      <formula>$C$4</formula>
    </cfRule>
  </conditionalFormatting>
  <conditionalFormatting sqref="BN52">
    <cfRule type="cellIs" dxfId="12003" priority="4753" operator="lessThan">
      <formula>$C$4</formula>
    </cfRule>
  </conditionalFormatting>
  <conditionalFormatting sqref="BN52">
    <cfRule type="cellIs" dxfId="12002" priority="4754" operator="lessThan">
      <formula>$C$4</formula>
    </cfRule>
  </conditionalFormatting>
  <conditionalFormatting sqref="BN53">
    <cfRule type="cellIs" dxfId="12001" priority="4755" operator="lessThan">
      <formula>$C$4</formula>
    </cfRule>
  </conditionalFormatting>
  <conditionalFormatting sqref="BN53">
    <cfRule type="cellIs" dxfId="12000" priority="4756" operator="lessThan">
      <formula>$C$4</formula>
    </cfRule>
  </conditionalFormatting>
  <conditionalFormatting sqref="BN54">
    <cfRule type="cellIs" dxfId="11999" priority="4757" operator="lessThan">
      <formula>$C$4</formula>
    </cfRule>
  </conditionalFormatting>
  <conditionalFormatting sqref="BN54">
    <cfRule type="cellIs" dxfId="11998" priority="4758" operator="lessThan">
      <formula>$C$4</formula>
    </cfRule>
  </conditionalFormatting>
  <conditionalFormatting sqref="BN55">
    <cfRule type="cellIs" dxfId="11997" priority="4759" operator="lessThan">
      <formula>$C$4</formula>
    </cfRule>
  </conditionalFormatting>
  <conditionalFormatting sqref="BN55">
    <cfRule type="cellIs" dxfId="11996" priority="4760" operator="lessThan">
      <formula>$C$4</formula>
    </cfRule>
  </conditionalFormatting>
  <conditionalFormatting sqref="BN56">
    <cfRule type="cellIs" dxfId="11995" priority="4761" operator="lessThan">
      <formula>$C$4</formula>
    </cfRule>
  </conditionalFormatting>
  <conditionalFormatting sqref="BN56">
    <cfRule type="cellIs" dxfId="11994" priority="4762" operator="lessThan">
      <formula>$C$4</formula>
    </cfRule>
  </conditionalFormatting>
  <conditionalFormatting sqref="BN57">
    <cfRule type="cellIs" dxfId="11993" priority="4763" operator="lessThan">
      <formula>$C$4</formula>
    </cfRule>
  </conditionalFormatting>
  <conditionalFormatting sqref="BN57">
    <cfRule type="cellIs" dxfId="11992" priority="4764" operator="lessThan">
      <formula>$C$4</formula>
    </cfRule>
  </conditionalFormatting>
  <conditionalFormatting sqref="BN58">
    <cfRule type="cellIs" dxfId="11991" priority="4765" operator="lessThan">
      <formula>$C$4</formula>
    </cfRule>
  </conditionalFormatting>
  <conditionalFormatting sqref="BN58">
    <cfRule type="cellIs" dxfId="11990" priority="4766" operator="lessThan">
      <formula>$C$4</formula>
    </cfRule>
  </conditionalFormatting>
  <conditionalFormatting sqref="BN59">
    <cfRule type="cellIs" dxfId="11989" priority="4767" operator="lessThan">
      <formula>$C$4</formula>
    </cfRule>
  </conditionalFormatting>
  <conditionalFormatting sqref="BN59">
    <cfRule type="cellIs" dxfId="11988" priority="4768" operator="lessThan">
      <formula>$C$4</formula>
    </cfRule>
  </conditionalFormatting>
  <conditionalFormatting sqref="BN60">
    <cfRule type="cellIs" dxfId="11987" priority="4769" operator="lessThan">
      <formula>$C$4</formula>
    </cfRule>
  </conditionalFormatting>
  <conditionalFormatting sqref="BN60">
    <cfRule type="cellIs" dxfId="11986" priority="4770" operator="lessThan">
      <formula>$C$4</formula>
    </cfRule>
  </conditionalFormatting>
  <conditionalFormatting sqref="BO11">
    <cfRule type="cellIs" dxfId="11985" priority="4771" operator="lessThan">
      <formula>$C$4</formula>
    </cfRule>
  </conditionalFormatting>
  <conditionalFormatting sqref="BO11">
    <cfRule type="cellIs" dxfId="11984" priority="4772" operator="lessThan">
      <formula>$C$4</formula>
    </cfRule>
  </conditionalFormatting>
  <conditionalFormatting sqref="BO12">
    <cfRule type="cellIs" dxfId="11983" priority="4773" operator="lessThan">
      <formula>$C$4</formula>
    </cfRule>
  </conditionalFormatting>
  <conditionalFormatting sqref="BO12">
    <cfRule type="cellIs" dxfId="11982" priority="4774" operator="lessThan">
      <formula>$C$4</formula>
    </cfRule>
  </conditionalFormatting>
  <conditionalFormatting sqref="BO13">
    <cfRule type="cellIs" dxfId="11981" priority="4775" operator="lessThan">
      <formula>$C$4</formula>
    </cfRule>
  </conditionalFormatting>
  <conditionalFormatting sqref="BO13">
    <cfRule type="cellIs" dxfId="11980" priority="4776" operator="lessThan">
      <formula>$C$4</formula>
    </cfRule>
  </conditionalFormatting>
  <conditionalFormatting sqref="BO14">
    <cfRule type="cellIs" dxfId="11979" priority="4777" operator="lessThan">
      <formula>$C$4</formula>
    </cfRule>
  </conditionalFormatting>
  <conditionalFormatting sqref="BO14">
    <cfRule type="cellIs" dxfId="11978" priority="4778" operator="lessThan">
      <formula>$C$4</formula>
    </cfRule>
  </conditionalFormatting>
  <conditionalFormatting sqref="BO15">
    <cfRule type="cellIs" dxfId="11977" priority="4779" operator="lessThan">
      <formula>$C$4</formula>
    </cfRule>
  </conditionalFormatting>
  <conditionalFormatting sqref="BO15">
    <cfRule type="cellIs" dxfId="11976" priority="4780" operator="lessThan">
      <formula>$C$4</formula>
    </cfRule>
  </conditionalFormatting>
  <conditionalFormatting sqref="BO16">
    <cfRule type="cellIs" dxfId="11975" priority="4781" operator="lessThan">
      <formula>$C$4</formula>
    </cfRule>
  </conditionalFormatting>
  <conditionalFormatting sqref="BO16">
    <cfRule type="cellIs" dxfId="11974" priority="4782" operator="lessThan">
      <formula>$C$4</formula>
    </cfRule>
  </conditionalFormatting>
  <conditionalFormatting sqref="BO17">
    <cfRule type="cellIs" dxfId="11973" priority="4783" operator="lessThan">
      <formula>$C$4</formula>
    </cfRule>
  </conditionalFormatting>
  <conditionalFormatting sqref="BO17">
    <cfRule type="cellIs" dxfId="11972" priority="4784" operator="lessThan">
      <formula>$C$4</formula>
    </cfRule>
  </conditionalFormatting>
  <conditionalFormatting sqref="BO18">
    <cfRule type="cellIs" dxfId="11971" priority="4785" operator="lessThan">
      <formula>$C$4</formula>
    </cfRule>
  </conditionalFormatting>
  <conditionalFormatting sqref="BO18">
    <cfRule type="cellIs" dxfId="11970" priority="4786" operator="lessThan">
      <formula>$C$4</formula>
    </cfRule>
  </conditionalFormatting>
  <conditionalFormatting sqref="BO19">
    <cfRule type="cellIs" dxfId="11969" priority="4787" operator="lessThan">
      <formula>$C$4</formula>
    </cfRule>
  </conditionalFormatting>
  <conditionalFormatting sqref="BO19">
    <cfRule type="cellIs" dxfId="11968" priority="4788" operator="lessThan">
      <formula>$C$4</formula>
    </cfRule>
  </conditionalFormatting>
  <conditionalFormatting sqref="BO20">
    <cfRule type="cellIs" dxfId="11967" priority="4789" operator="lessThan">
      <formula>$C$4</formula>
    </cfRule>
  </conditionalFormatting>
  <conditionalFormatting sqref="BO20">
    <cfRule type="cellIs" dxfId="11966" priority="4790" operator="lessThan">
      <formula>$C$4</formula>
    </cfRule>
  </conditionalFormatting>
  <conditionalFormatting sqref="BO21">
    <cfRule type="cellIs" dxfId="11965" priority="4791" operator="lessThan">
      <formula>$C$4</formula>
    </cfRule>
  </conditionalFormatting>
  <conditionalFormatting sqref="BO21">
    <cfRule type="cellIs" dxfId="11964" priority="4792" operator="lessThan">
      <formula>$C$4</formula>
    </cfRule>
  </conditionalFormatting>
  <conditionalFormatting sqref="BO22">
    <cfRule type="cellIs" dxfId="11963" priority="4793" operator="lessThan">
      <formula>$C$4</formula>
    </cfRule>
  </conditionalFormatting>
  <conditionalFormatting sqref="BO22">
    <cfRule type="cellIs" dxfId="11962" priority="4794" operator="lessThan">
      <formula>$C$4</formula>
    </cfRule>
  </conditionalFormatting>
  <conditionalFormatting sqref="BO23">
    <cfRule type="cellIs" dxfId="11961" priority="4795" operator="lessThan">
      <formula>$C$4</formula>
    </cfRule>
  </conditionalFormatting>
  <conditionalFormatting sqref="BO23">
    <cfRule type="cellIs" dxfId="11960" priority="4796" operator="lessThan">
      <formula>$C$4</formula>
    </cfRule>
  </conditionalFormatting>
  <conditionalFormatting sqref="BO24">
    <cfRule type="cellIs" dxfId="11959" priority="4797" operator="lessThan">
      <formula>$C$4</formula>
    </cfRule>
  </conditionalFormatting>
  <conditionalFormatting sqref="BO24">
    <cfRule type="cellIs" dxfId="11958" priority="4798" operator="lessThan">
      <formula>$C$4</formula>
    </cfRule>
  </conditionalFormatting>
  <conditionalFormatting sqref="BO25">
    <cfRule type="cellIs" dxfId="11957" priority="4799" operator="lessThan">
      <formula>$C$4</formula>
    </cfRule>
  </conditionalFormatting>
  <conditionalFormatting sqref="BO25">
    <cfRule type="cellIs" dxfId="11956" priority="4800" operator="lessThan">
      <formula>$C$4</formula>
    </cfRule>
  </conditionalFormatting>
  <conditionalFormatting sqref="BO26">
    <cfRule type="cellIs" dxfId="11955" priority="4801" operator="lessThan">
      <formula>$C$4</formula>
    </cfRule>
  </conditionalFormatting>
  <conditionalFormatting sqref="BO26">
    <cfRule type="cellIs" dxfId="11954" priority="4802" operator="lessThan">
      <formula>$C$4</formula>
    </cfRule>
  </conditionalFormatting>
  <conditionalFormatting sqref="BO27">
    <cfRule type="cellIs" dxfId="11953" priority="4803" operator="lessThan">
      <formula>$C$4</formula>
    </cfRule>
  </conditionalFormatting>
  <conditionalFormatting sqref="BO27">
    <cfRule type="cellIs" dxfId="11952" priority="4804" operator="lessThan">
      <formula>$C$4</formula>
    </cfRule>
  </conditionalFormatting>
  <conditionalFormatting sqref="BO28">
    <cfRule type="cellIs" dxfId="11951" priority="4805" operator="lessThan">
      <formula>$C$4</formula>
    </cfRule>
  </conditionalFormatting>
  <conditionalFormatting sqref="BO28">
    <cfRule type="cellIs" dxfId="11950" priority="4806" operator="lessThan">
      <formula>$C$4</formula>
    </cfRule>
  </conditionalFormatting>
  <conditionalFormatting sqref="BO29">
    <cfRule type="cellIs" dxfId="11949" priority="4807" operator="lessThan">
      <formula>$C$4</formula>
    </cfRule>
  </conditionalFormatting>
  <conditionalFormatting sqref="BO29">
    <cfRule type="cellIs" dxfId="11948" priority="4808" operator="lessThan">
      <formula>$C$4</formula>
    </cfRule>
  </conditionalFormatting>
  <conditionalFormatting sqref="BO30">
    <cfRule type="cellIs" dxfId="11947" priority="4809" operator="lessThan">
      <formula>$C$4</formula>
    </cfRule>
  </conditionalFormatting>
  <conditionalFormatting sqref="BO30">
    <cfRule type="cellIs" dxfId="11946" priority="4810" operator="lessThan">
      <formula>$C$4</formula>
    </cfRule>
  </conditionalFormatting>
  <conditionalFormatting sqref="BO31">
    <cfRule type="cellIs" dxfId="11945" priority="4811" operator="lessThan">
      <formula>$C$4</formula>
    </cfRule>
  </conditionalFormatting>
  <conditionalFormatting sqref="BO31">
    <cfRule type="cellIs" dxfId="11944" priority="4812" operator="lessThan">
      <formula>$C$4</formula>
    </cfRule>
  </conditionalFormatting>
  <conditionalFormatting sqref="BO32">
    <cfRule type="cellIs" dxfId="11943" priority="4813" operator="lessThan">
      <formula>$C$4</formula>
    </cfRule>
  </conditionalFormatting>
  <conditionalFormatting sqref="BO32">
    <cfRule type="cellIs" dxfId="11942" priority="4814" operator="lessThan">
      <formula>$C$4</formula>
    </cfRule>
  </conditionalFormatting>
  <conditionalFormatting sqref="BO33">
    <cfRule type="cellIs" dxfId="11941" priority="4815" operator="lessThan">
      <formula>$C$4</formula>
    </cfRule>
  </conditionalFormatting>
  <conditionalFormatting sqref="BO33">
    <cfRule type="cellIs" dxfId="11940" priority="4816" operator="lessThan">
      <formula>$C$4</formula>
    </cfRule>
  </conditionalFormatting>
  <conditionalFormatting sqref="BO34">
    <cfRule type="cellIs" dxfId="11939" priority="4817" operator="lessThan">
      <formula>$C$4</formula>
    </cfRule>
  </conditionalFormatting>
  <conditionalFormatting sqref="BO34">
    <cfRule type="cellIs" dxfId="11938" priority="4818" operator="lessThan">
      <formula>$C$4</formula>
    </cfRule>
  </conditionalFormatting>
  <conditionalFormatting sqref="BO35">
    <cfRule type="cellIs" dxfId="11937" priority="4819" operator="lessThan">
      <formula>$C$4</formula>
    </cfRule>
  </conditionalFormatting>
  <conditionalFormatting sqref="BO35">
    <cfRule type="cellIs" dxfId="11936" priority="4820" operator="lessThan">
      <formula>$C$4</formula>
    </cfRule>
  </conditionalFormatting>
  <conditionalFormatting sqref="BO36">
    <cfRule type="cellIs" dxfId="11935" priority="4821" operator="lessThan">
      <formula>$C$4</formula>
    </cfRule>
  </conditionalFormatting>
  <conditionalFormatting sqref="BO36">
    <cfRule type="cellIs" dxfId="11934" priority="4822" operator="lessThan">
      <formula>$C$4</formula>
    </cfRule>
  </conditionalFormatting>
  <conditionalFormatting sqref="BO37">
    <cfRule type="cellIs" dxfId="11933" priority="4823" operator="lessThan">
      <formula>$C$4</formula>
    </cfRule>
  </conditionalFormatting>
  <conditionalFormatting sqref="BO37">
    <cfRule type="cellIs" dxfId="11932" priority="4824" operator="lessThan">
      <formula>$C$4</formula>
    </cfRule>
  </conditionalFormatting>
  <conditionalFormatting sqref="BO38">
    <cfRule type="cellIs" dxfId="11931" priority="4825" operator="lessThan">
      <formula>$C$4</formula>
    </cfRule>
  </conditionalFormatting>
  <conditionalFormatting sqref="BO38">
    <cfRule type="cellIs" dxfId="11930" priority="4826" operator="lessThan">
      <formula>$C$4</formula>
    </cfRule>
  </conditionalFormatting>
  <conditionalFormatting sqref="BO39">
    <cfRule type="cellIs" dxfId="11929" priority="4827" operator="lessThan">
      <formula>$C$4</formula>
    </cfRule>
  </conditionalFormatting>
  <conditionalFormatting sqref="BO39">
    <cfRule type="cellIs" dxfId="11928" priority="4828" operator="lessThan">
      <formula>$C$4</formula>
    </cfRule>
  </conditionalFormatting>
  <conditionalFormatting sqref="BO40">
    <cfRule type="cellIs" dxfId="11927" priority="4829" operator="lessThan">
      <formula>$C$4</formula>
    </cfRule>
  </conditionalFormatting>
  <conditionalFormatting sqref="BO40">
    <cfRule type="cellIs" dxfId="11926" priority="4830" operator="lessThan">
      <formula>$C$4</formula>
    </cfRule>
  </conditionalFormatting>
  <conditionalFormatting sqref="BO41">
    <cfRule type="cellIs" dxfId="11925" priority="4831" operator="lessThan">
      <formula>$C$4</formula>
    </cfRule>
  </conditionalFormatting>
  <conditionalFormatting sqref="BO41">
    <cfRule type="cellIs" dxfId="11924" priority="4832" operator="lessThan">
      <formula>$C$4</formula>
    </cfRule>
  </conditionalFormatting>
  <conditionalFormatting sqref="BO42">
    <cfRule type="cellIs" dxfId="11923" priority="4833" operator="lessThan">
      <formula>$C$4</formula>
    </cfRule>
  </conditionalFormatting>
  <conditionalFormatting sqref="BO42">
    <cfRule type="cellIs" dxfId="11922" priority="4834" operator="lessThan">
      <formula>$C$4</formula>
    </cfRule>
  </conditionalFormatting>
  <conditionalFormatting sqref="BO43">
    <cfRule type="cellIs" dxfId="11921" priority="4835" operator="lessThan">
      <formula>$C$4</formula>
    </cfRule>
  </conditionalFormatting>
  <conditionalFormatting sqref="BO43">
    <cfRule type="cellIs" dxfId="11920" priority="4836" operator="lessThan">
      <formula>$C$4</formula>
    </cfRule>
  </conditionalFormatting>
  <conditionalFormatting sqref="BO44">
    <cfRule type="cellIs" dxfId="11919" priority="4837" operator="lessThan">
      <formula>$C$4</formula>
    </cfRule>
  </conditionalFormatting>
  <conditionalFormatting sqref="BO44">
    <cfRule type="cellIs" dxfId="11918" priority="4838" operator="lessThan">
      <formula>$C$4</formula>
    </cfRule>
  </conditionalFormatting>
  <conditionalFormatting sqref="BO45">
    <cfRule type="cellIs" dxfId="11917" priority="4839" operator="lessThan">
      <formula>$C$4</formula>
    </cfRule>
  </conditionalFormatting>
  <conditionalFormatting sqref="BO45">
    <cfRule type="cellIs" dxfId="11916" priority="4840" operator="lessThan">
      <formula>$C$4</formula>
    </cfRule>
  </conditionalFormatting>
  <conditionalFormatting sqref="BO46">
    <cfRule type="cellIs" dxfId="11915" priority="4841" operator="lessThan">
      <formula>$C$4</formula>
    </cfRule>
  </conditionalFormatting>
  <conditionalFormatting sqref="BO46">
    <cfRule type="cellIs" dxfId="11914" priority="4842" operator="lessThan">
      <formula>$C$4</formula>
    </cfRule>
  </conditionalFormatting>
  <conditionalFormatting sqref="BO47">
    <cfRule type="cellIs" dxfId="11913" priority="4843" operator="lessThan">
      <formula>$C$4</formula>
    </cfRule>
  </conditionalFormatting>
  <conditionalFormatting sqref="BO47">
    <cfRule type="cellIs" dxfId="11912" priority="4844" operator="lessThan">
      <formula>$C$4</formula>
    </cfRule>
  </conditionalFormatting>
  <conditionalFormatting sqref="BO48">
    <cfRule type="cellIs" dxfId="11911" priority="4845" operator="lessThan">
      <formula>$C$4</formula>
    </cfRule>
  </conditionalFormatting>
  <conditionalFormatting sqref="BO48">
    <cfRule type="cellIs" dxfId="11910" priority="4846" operator="lessThan">
      <formula>$C$4</formula>
    </cfRule>
  </conditionalFormatting>
  <conditionalFormatting sqref="BO49">
    <cfRule type="cellIs" dxfId="11909" priority="4847" operator="lessThan">
      <formula>$C$4</formula>
    </cfRule>
  </conditionalFormatting>
  <conditionalFormatting sqref="BO49">
    <cfRule type="cellIs" dxfId="11908" priority="4848" operator="lessThan">
      <formula>$C$4</formula>
    </cfRule>
  </conditionalFormatting>
  <conditionalFormatting sqref="BO50">
    <cfRule type="cellIs" dxfId="11907" priority="4849" operator="lessThan">
      <formula>$C$4</formula>
    </cfRule>
  </conditionalFormatting>
  <conditionalFormatting sqref="BO50">
    <cfRule type="cellIs" dxfId="11906" priority="4850" operator="lessThan">
      <formula>$C$4</formula>
    </cfRule>
  </conditionalFormatting>
  <conditionalFormatting sqref="BO51">
    <cfRule type="cellIs" dxfId="11905" priority="4851" operator="lessThan">
      <formula>$C$4</formula>
    </cfRule>
  </conditionalFormatting>
  <conditionalFormatting sqref="BO51">
    <cfRule type="cellIs" dxfId="11904" priority="4852" operator="lessThan">
      <formula>$C$4</formula>
    </cfRule>
  </conditionalFormatting>
  <conditionalFormatting sqref="BO52">
    <cfRule type="cellIs" dxfId="11903" priority="4853" operator="lessThan">
      <formula>$C$4</formula>
    </cfRule>
  </conditionalFormatting>
  <conditionalFormatting sqref="BO52">
    <cfRule type="cellIs" dxfId="11902" priority="4854" operator="lessThan">
      <formula>$C$4</formula>
    </cfRule>
  </conditionalFormatting>
  <conditionalFormatting sqref="BO53">
    <cfRule type="cellIs" dxfId="11901" priority="4855" operator="lessThan">
      <formula>$C$4</formula>
    </cfRule>
  </conditionalFormatting>
  <conditionalFormatting sqref="BO53">
    <cfRule type="cellIs" dxfId="11900" priority="4856" operator="lessThan">
      <formula>$C$4</formula>
    </cfRule>
  </conditionalFormatting>
  <conditionalFormatting sqref="BO54">
    <cfRule type="cellIs" dxfId="11899" priority="4857" operator="lessThan">
      <formula>$C$4</formula>
    </cfRule>
  </conditionalFormatting>
  <conditionalFormatting sqref="BO54">
    <cfRule type="cellIs" dxfId="11898" priority="4858" operator="lessThan">
      <formula>$C$4</formula>
    </cfRule>
  </conditionalFormatting>
  <conditionalFormatting sqref="BO55">
    <cfRule type="cellIs" dxfId="11897" priority="4859" operator="lessThan">
      <formula>$C$4</formula>
    </cfRule>
  </conditionalFormatting>
  <conditionalFormatting sqref="BO55">
    <cfRule type="cellIs" dxfId="11896" priority="4860" operator="lessThan">
      <formula>$C$4</formula>
    </cfRule>
  </conditionalFormatting>
  <conditionalFormatting sqref="BO56">
    <cfRule type="cellIs" dxfId="11895" priority="4861" operator="lessThan">
      <formula>$C$4</formula>
    </cfRule>
  </conditionalFormatting>
  <conditionalFormatting sqref="BO56">
    <cfRule type="cellIs" dxfId="11894" priority="4862" operator="lessThan">
      <formula>$C$4</formula>
    </cfRule>
  </conditionalFormatting>
  <conditionalFormatting sqref="BO57">
    <cfRule type="cellIs" dxfId="11893" priority="4863" operator="lessThan">
      <formula>$C$4</formula>
    </cfRule>
  </conditionalFormatting>
  <conditionalFormatting sqref="BO57">
    <cfRule type="cellIs" dxfId="11892" priority="4864" operator="lessThan">
      <formula>$C$4</formula>
    </cfRule>
  </conditionalFormatting>
  <conditionalFormatting sqref="BO58">
    <cfRule type="cellIs" dxfId="11891" priority="4865" operator="lessThan">
      <formula>$C$4</formula>
    </cfRule>
  </conditionalFormatting>
  <conditionalFormatting sqref="BO58">
    <cfRule type="cellIs" dxfId="11890" priority="4866" operator="lessThan">
      <formula>$C$4</formula>
    </cfRule>
  </conditionalFormatting>
  <conditionalFormatting sqref="BO59">
    <cfRule type="cellIs" dxfId="11889" priority="4867" operator="lessThan">
      <formula>$C$4</formula>
    </cfRule>
  </conditionalFormatting>
  <conditionalFormatting sqref="BO59">
    <cfRule type="cellIs" dxfId="11888" priority="4868" operator="lessThan">
      <formula>$C$4</formula>
    </cfRule>
  </conditionalFormatting>
  <conditionalFormatting sqref="BO60">
    <cfRule type="cellIs" dxfId="11887" priority="4869" operator="lessThan">
      <formula>$C$4</formula>
    </cfRule>
  </conditionalFormatting>
  <conditionalFormatting sqref="BO60">
    <cfRule type="cellIs" dxfId="11886" priority="4870" operator="lessThan">
      <formula>$C$4</formula>
    </cfRule>
  </conditionalFormatting>
  <conditionalFormatting sqref="BP11">
    <cfRule type="cellIs" dxfId="11885" priority="4871" operator="lessThan">
      <formula>$C$4</formula>
    </cfRule>
  </conditionalFormatting>
  <conditionalFormatting sqref="BP11">
    <cfRule type="cellIs" dxfId="11884" priority="4872" operator="lessThan">
      <formula>$C$4</formula>
    </cfRule>
  </conditionalFormatting>
  <conditionalFormatting sqref="BP12">
    <cfRule type="cellIs" dxfId="11883" priority="4873" operator="lessThan">
      <formula>$C$4</formula>
    </cfRule>
  </conditionalFormatting>
  <conditionalFormatting sqref="BP12">
    <cfRule type="cellIs" dxfId="11882" priority="4874" operator="lessThan">
      <formula>$C$4</formula>
    </cfRule>
  </conditionalFormatting>
  <conditionalFormatting sqref="BP13">
    <cfRule type="cellIs" dxfId="11881" priority="4875" operator="lessThan">
      <formula>$C$4</formula>
    </cfRule>
  </conditionalFormatting>
  <conditionalFormatting sqref="BP13">
    <cfRule type="cellIs" dxfId="11880" priority="4876" operator="lessThan">
      <formula>$C$4</formula>
    </cfRule>
  </conditionalFormatting>
  <conditionalFormatting sqref="BP14">
    <cfRule type="cellIs" dxfId="11879" priority="4877" operator="lessThan">
      <formula>$C$4</formula>
    </cfRule>
  </conditionalFormatting>
  <conditionalFormatting sqref="BP14">
    <cfRule type="cellIs" dxfId="11878" priority="4878" operator="lessThan">
      <formula>$C$4</formula>
    </cfRule>
  </conditionalFormatting>
  <conditionalFormatting sqref="BP15">
    <cfRule type="cellIs" dxfId="11877" priority="4879" operator="lessThan">
      <formula>$C$4</formula>
    </cfRule>
  </conditionalFormatting>
  <conditionalFormatting sqref="BP15">
    <cfRule type="cellIs" dxfId="11876" priority="4880" operator="lessThan">
      <formula>$C$4</formula>
    </cfRule>
  </conditionalFormatting>
  <conditionalFormatting sqref="BP16">
    <cfRule type="cellIs" dxfId="11875" priority="4881" operator="lessThan">
      <formula>$C$4</formula>
    </cfRule>
  </conditionalFormatting>
  <conditionalFormatting sqref="BP16">
    <cfRule type="cellIs" dxfId="11874" priority="4882" operator="lessThan">
      <formula>$C$4</formula>
    </cfRule>
  </conditionalFormatting>
  <conditionalFormatting sqref="BP17">
    <cfRule type="cellIs" dxfId="11873" priority="4883" operator="lessThan">
      <formula>$C$4</formula>
    </cfRule>
  </conditionalFormatting>
  <conditionalFormatting sqref="BP17">
    <cfRule type="cellIs" dxfId="11872" priority="4884" operator="lessThan">
      <formula>$C$4</formula>
    </cfRule>
  </conditionalFormatting>
  <conditionalFormatting sqref="BP18">
    <cfRule type="cellIs" dxfId="11871" priority="4885" operator="lessThan">
      <formula>$C$4</formula>
    </cfRule>
  </conditionalFormatting>
  <conditionalFormatting sqref="BP18">
    <cfRule type="cellIs" dxfId="11870" priority="4886" operator="lessThan">
      <formula>$C$4</formula>
    </cfRule>
  </conditionalFormatting>
  <conditionalFormatting sqref="BP19">
    <cfRule type="cellIs" dxfId="11869" priority="4887" operator="lessThan">
      <formula>$C$4</formula>
    </cfRule>
  </conditionalFormatting>
  <conditionalFormatting sqref="BP19">
    <cfRule type="cellIs" dxfId="11868" priority="4888" operator="lessThan">
      <formula>$C$4</formula>
    </cfRule>
  </conditionalFormatting>
  <conditionalFormatting sqref="BP20">
    <cfRule type="cellIs" dxfId="11867" priority="4889" operator="lessThan">
      <formula>$C$4</formula>
    </cfRule>
  </conditionalFormatting>
  <conditionalFormatting sqref="BP20">
    <cfRule type="cellIs" dxfId="11866" priority="4890" operator="lessThan">
      <formula>$C$4</formula>
    </cfRule>
  </conditionalFormatting>
  <conditionalFormatting sqref="BP21">
    <cfRule type="cellIs" dxfId="11865" priority="4891" operator="lessThan">
      <formula>$C$4</formula>
    </cfRule>
  </conditionalFormatting>
  <conditionalFormatting sqref="BP21">
    <cfRule type="cellIs" dxfId="11864" priority="4892" operator="lessThan">
      <formula>$C$4</formula>
    </cfRule>
  </conditionalFormatting>
  <conditionalFormatting sqref="BP22">
    <cfRule type="cellIs" dxfId="11863" priority="4893" operator="lessThan">
      <formula>$C$4</formula>
    </cfRule>
  </conditionalFormatting>
  <conditionalFormatting sqref="BP22">
    <cfRule type="cellIs" dxfId="11862" priority="4894" operator="lessThan">
      <formula>$C$4</formula>
    </cfRule>
  </conditionalFormatting>
  <conditionalFormatting sqref="BP23">
    <cfRule type="cellIs" dxfId="11861" priority="4895" operator="lessThan">
      <formula>$C$4</formula>
    </cfRule>
  </conditionalFormatting>
  <conditionalFormatting sqref="BP23">
    <cfRule type="cellIs" dxfId="11860" priority="4896" operator="lessThan">
      <formula>$C$4</formula>
    </cfRule>
  </conditionalFormatting>
  <conditionalFormatting sqref="BP24">
    <cfRule type="cellIs" dxfId="11859" priority="4897" operator="lessThan">
      <formula>$C$4</formula>
    </cfRule>
  </conditionalFormatting>
  <conditionalFormatting sqref="BP24">
    <cfRule type="cellIs" dxfId="11858" priority="4898" operator="lessThan">
      <formula>$C$4</formula>
    </cfRule>
  </conditionalFormatting>
  <conditionalFormatting sqref="BP25">
    <cfRule type="cellIs" dxfId="11857" priority="4899" operator="lessThan">
      <formula>$C$4</formula>
    </cfRule>
  </conditionalFormatting>
  <conditionalFormatting sqref="BP25">
    <cfRule type="cellIs" dxfId="11856" priority="4900" operator="lessThan">
      <formula>$C$4</formula>
    </cfRule>
  </conditionalFormatting>
  <conditionalFormatting sqref="BP26">
    <cfRule type="cellIs" dxfId="11855" priority="4901" operator="lessThan">
      <formula>$C$4</formula>
    </cfRule>
  </conditionalFormatting>
  <conditionalFormatting sqref="BP26">
    <cfRule type="cellIs" dxfId="11854" priority="4902" operator="lessThan">
      <formula>$C$4</formula>
    </cfRule>
  </conditionalFormatting>
  <conditionalFormatting sqref="BP27">
    <cfRule type="cellIs" dxfId="11853" priority="4903" operator="lessThan">
      <formula>$C$4</formula>
    </cfRule>
  </conditionalFormatting>
  <conditionalFormatting sqref="BP27">
    <cfRule type="cellIs" dxfId="11852" priority="4904" operator="lessThan">
      <formula>$C$4</formula>
    </cfRule>
  </conditionalFormatting>
  <conditionalFormatting sqref="BP28">
    <cfRule type="cellIs" dxfId="11851" priority="4905" operator="lessThan">
      <formula>$C$4</formula>
    </cfRule>
  </conditionalFormatting>
  <conditionalFormatting sqref="BP28">
    <cfRule type="cellIs" dxfId="11850" priority="4906" operator="lessThan">
      <formula>$C$4</formula>
    </cfRule>
  </conditionalFormatting>
  <conditionalFormatting sqref="BP29">
    <cfRule type="cellIs" dxfId="11849" priority="4907" operator="lessThan">
      <formula>$C$4</formula>
    </cfRule>
  </conditionalFormatting>
  <conditionalFormatting sqref="BP29">
    <cfRule type="cellIs" dxfId="11848" priority="4908" operator="lessThan">
      <formula>$C$4</formula>
    </cfRule>
  </conditionalFormatting>
  <conditionalFormatting sqref="BP30">
    <cfRule type="cellIs" dxfId="11847" priority="4909" operator="lessThan">
      <formula>$C$4</formula>
    </cfRule>
  </conditionalFormatting>
  <conditionalFormatting sqref="BP30">
    <cfRule type="cellIs" dxfId="11846" priority="4910" operator="lessThan">
      <formula>$C$4</formula>
    </cfRule>
  </conditionalFormatting>
  <conditionalFormatting sqref="BP31">
    <cfRule type="cellIs" dxfId="11845" priority="4911" operator="lessThan">
      <formula>$C$4</formula>
    </cfRule>
  </conditionalFormatting>
  <conditionalFormatting sqref="BP31">
    <cfRule type="cellIs" dxfId="11844" priority="4912" operator="lessThan">
      <formula>$C$4</formula>
    </cfRule>
  </conditionalFormatting>
  <conditionalFormatting sqref="BP32">
    <cfRule type="cellIs" dxfId="11843" priority="4913" operator="lessThan">
      <formula>$C$4</formula>
    </cfRule>
  </conditionalFormatting>
  <conditionalFormatting sqref="BP32">
    <cfRule type="cellIs" dxfId="11842" priority="4914" operator="lessThan">
      <formula>$C$4</formula>
    </cfRule>
  </conditionalFormatting>
  <conditionalFormatting sqref="BP33">
    <cfRule type="cellIs" dxfId="11841" priority="4915" operator="lessThan">
      <formula>$C$4</formula>
    </cfRule>
  </conditionalFormatting>
  <conditionalFormatting sqref="BP33">
    <cfRule type="cellIs" dxfId="11840" priority="4916" operator="lessThan">
      <formula>$C$4</formula>
    </cfRule>
  </conditionalFormatting>
  <conditionalFormatting sqref="BP34">
    <cfRule type="cellIs" dxfId="11839" priority="4917" operator="lessThan">
      <formula>$C$4</formula>
    </cfRule>
  </conditionalFormatting>
  <conditionalFormatting sqref="BP34">
    <cfRule type="cellIs" dxfId="11838" priority="4918" operator="lessThan">
      <formula>$C$4</formula>
    </cfRule>
  </conditionalFormatting>
  <conditionalFormatting sqref="BP35">
    <cfRule type="cellIs" dxfId="11837" priority="4919" operator="lessThan">
      <formula>$C$4</formula>
    </cfRule>
  </conditionalFormatting>
  <conditionalFormatting sqref="BP35">
    <cfRule type="cellIs" dxfId="11836" priority="4920" operator="lessThan">
      <formula>$C$4</formula>
    </cfRule>
  </conditionalFormatting>
  <conditionalFormatting sqref="BP36">
    <cfRule type="cellIs" dxfId="11835" priority="4921" operator="lessThan">
      <formula>$C$4</formula>
    </cfRule>
  </conditionalFormatting>
  <conditionalFormatting sqref="BP36">
    <cfRule type="cellIs" dxfId="11834" priority="4922" operator="lessThan">
      <formula>$C$4</formula>
    </cfRule>
  </conditionalFormatting>
  <conditionalFormatting sqref="BP37">
    <cfRule type="cellIs" dxfId="11833" priority="4923" operator="lessThan">
      <formula>$C$4</formula>
    </cfRule>
  </conditionalFormatting>
  <conditionalFormatting sqref="BP37">
    <cfRule type="cellIs" dxfId="11832" priority="4924" operator="lessThan">
      <formula>$C$4</formula>
    </cfRule>
  </conditionalFormatting>
  <conditionalFormatting sqref="BP38">
    <cfRule type="cellIs" dxfId="11831" priority="4925" operator="lessThan">
      <formula>$C$4</formula>
    </cfRule>
  </conditionalFormatting>
  <conditionalFormatting sqref="BP38">
    <cfRule type="cellIs" dxfId="11830" priority="4926" operator="lessThan">
      <formula>$C$4</formula>
    </cfRule>
  </conditionalFormatting>
  <conditionalFormatting sqref="BP39">
    <cfRule type="cellIs" dxfId="11829" priority="4927" operator="lessThan">
      <formula>$C$4</formula>
    </cfRule>
  </conditionalFormatting>
  <conditionalFormatting sqref="BP39">
    <cfRule type="cellIs" dxfId="11828" priority="4928" operator="lessThan">
      <formula>$C$4</formula>
    </cfRule>
  </conditionalFormatting>
  <conditionalFormatting sqref="BP40">
    <cfRule type="cellIs" dxfId="11827" priority="4929" operator="lessThan">
      <formula>$C$4</formula>
    </cfRule>
  </conditionalFormatting>
  <conditionalFormatting sqref="BP40">
    <cfRule type="cellIs" dxfId="11826" priority="4930" operator="lessThan">
      <formula>$C$4</formula>
    </cfRule>
  </conditionalFormatting>
  <conditionalFormatting sqref="BP41">
    <cfRule type="cellIs" dxfId="11825" priority="4931" operator="lessThan">
      <formula>$C$4</formula>
    </cfRule>
  </conditionalFormatting>
  <conditionalFormatting sqref="BP41">
    <cfRule type="cellIs" dxfId="11824" priority="4932" operator="lessThan">
      <formula>$C$4</formula>
    </cfRule>
  </conditionalFormatting>
  <conditionalFormatting sqref="BP42">
    <cfRule type="cellIs" dxfId="11823" priority="4933" operator="lessThan">
      <formula>$C$4</formula>
    </cfRule>
  </conditionalFormatting>
  <conditionalFormatting sqref="BP42">
    <cfRule type="cellIs" dxfId="11822" priority="4934" operator="lessThan">
      <formula>$C$4</formula>
    </cfRule>
  </conditionalFormatting>
  <conditionalFormatting sqref="BP43">
    <cfRule type="cellIs" dxfId="11821" priority="4935" operator="lessThan">
      <formula>$C$4</formula>
    </cfRule>
  </conditionalFormatting>
  <conditionalFormatting sqref="BP43">
    <cfRule type="cellIs" dxfId="11820" priority="4936" operator="lessThan">
      <formula>$C$4</formula>
    </cfRule>
  </conditionalFormatting>
  <conditionalFormatting sqref="BP44">
    <cfRule type="cellIs" dxfId="11819" priority="4937" operator="lessThan">
      <formula>$C$4</formula>
    </cfRule>
  </conditionalFormatting>
  <conditionalFormatting sqref="BP44">
    <cfRule type="cellIs" dxfId="11818" priority="4938" operator="lessThan">
      <formula>$C$4</formula>
    </cfRule>
  </conditionalFormatting>
  <conditionalFormatting sqref="BP45">
    <cfRule type="cellIs" dxfId="11817" priority="4939" operator="lessThan">
      <formula>$C$4</formula>
    </cfRule>
  </conditionalFormatting>
  <conditionalFormatting sqref="BP45">
    <cfRule type="cellIs" dxfId="11816" priority="4940" operator="lessThan">
      <formula>$C$4</formula>
    </cfRule>
  </conditionalFormatting>
  <conditionalFormatting sqref="BP46">
    <cfRule type="cellIs" dxfId="11815" priority="4941" operator="lessThan">
      <formula>$C$4</formula>
    </cfRule>
  </conditionalFormatting>
  <conditionalFormatting sqref="BP46">
    <cfRule type="cellIs" dxfId="11814" priority="4942" operator="lessThan">
      <formula>$C$4</formula>
    </cfRule>
  </conditionalFormatting>
  <conditionalFormatting sqref="BP47">
    <cfRule type="cellIs" dxfId="11813" priority="4943" operator="lessThan">
      <formula>$C$4</formula>
    </cfRule>
  </conditionalFormatting>
  <conditionalFormatting sqref="BP47">
    <cfRule type="cellIs" dxfId="11812" priority="4944" operator="lessThan">
      <formula>$C$4</formula>
    </cfRule>
  </conditionalFormatting>
  <conditionalFormatting sqref="BP48">
    <cfRule type="cellIs" dxfId="11811" priority="4945" operator="lessThan">
      <formula>$C$4</formula>
    </cfRule>
  </conditionalFormatting>
  <conditionalFormatting sqref="BP48">
    <cfRule type="cellIs" dxfId="11810" priority="4946" operator="lessThan">
      <formula>$C$4</formula>
    </cfRule>
  </conditionalFormatting>
  <conditionalFormatting sqref="BP49">
    <cfRule type="cellIs" dxfId="11809" priority="4947" operator="lessThan">
      <formula>$C$4</formula>
    </cfRule>
  </conditionalFormatting>
  <conditionalFormatting sqref="BP49">
    <cfRule type="cellIs" dxfId="11808" priority="4948" operator="lessThan">
      <formula>$C$4</formula>
    </cfRule>
  </conditionalFormatting>
  <conditionalFormatting sqref="BP50">
    <cfRule type="cellIs" dxfId="11807" priority="4949" operator="lessThan">
      <formula>$C$4</formula>
    </cfRule>
  </conditionalFormatting>
  <conditionalFormatting sqref="BP50">
    <cfRule type="cellIs" dxfId="11806" priority="4950" operator="lessThan">
      <formula>$C$4</formula>
    </cfRule>
  </conditionalFormatting>
  <conditionalFormatting sqref="BP51">
    <cfRule type="cellIs" dxfId="11805" priority="4951" operator="lessThan">
      <formula>$C$4</formula>
    </cfRule>
  </conditionalFormatting>
  <conditionalFormatting sqref="BP51">
    <cfRule type="cellIs" dxfId="11804" priority="4952" operator="lessThan">
      <formula>$C$4</formula>
    </cfRule>
  </conditionalFormatting>
  <conditionalFormatting sqref="BP52">
    <cfRule type="cellIs" dxfId="11803" priority="4953" operator="lessThan">
      <formula>$C$4</formula>
    </cfRule>
  </conditionalFormatting>
  <conditionalFormatting sqref="BP52">
    <cfRule type="cellIs" dxfId="11802" priority="4954" operator="lessThan">
      <formula>$C$4</formula>
    </cfRule>
  </conditionalFormatting>
  <conditionalFormatting sqref="BP53">
    <cfRule type="cellIs" dxfId="11801" priority="4955" operator="lessThan">
      <formula>$C$4</formula>
    </cfRule>
  </conditionalFormatting>
  <conditionalFormatting sqref="BP53">
    <cfRule type="cellIs" dxfId="11800" priority="4956" operator="lessThan">
      <formula>$C$4</formula>
    </cfRule>
  </conditionalFormatting>
  <conditionalFormatting sqref="BP54">
    <cfRule type="cellIs" dxfId="11799" priority="4957" operator="lessThan">
      <formula>$C$4</formula>
    </cfRule>
  </conditionalFormatting>
  <conditionalFormatting sqref="BP54">
    <cfRule type="cellIs" dxfId="11798" priority="4958" operator="lessThan">
      <formula>$C$4</formula>
    </cfRule>
  </conditionalFormatting>
  <conditionalFormatting sqref="BP55">
    <cfRule type="cellIs" dxfId="11797" priority="4959" operator="lessThan">
      <formula>$C$4</formula>
    </cfRule>
  </conditionalFormatting>
  <conditionalFormatting sqref="BP55">
    <cfRule type="cellIs" dxfId="11796" priority="4960" operator="lessThan">
      <formula>$C$4</formula>
    </cfRule>
  </conditionalFormatting>
  <conditionalFormatting sqref="BP56">
    <cfRule type="cellIs" dxfId="11795" priority="4961" operator="lessThan">
      <formula>$C$4</formula>
    </cfRule>
  </conditionalFormatting>
  <conditionalFormatting sqref="BP56">
    <cfRule type="cellIs" dxfId="11794" priority="4962" operator="lessThan">
      <formula>$C$4</formula>
    </cfRule>
  </conditionalFormatting>
  <conditionalFormatting sqref="BP57">
    <cfRule type="cellIs" dxfId="11793" priority="4963" operator="lessThan">
      <formula>$C$4</formula>
    </cfRule>
  </conditionalFormatting>
  <conditionalFormatting sqref="BP57">
    <cfRule type="cellIs" dxfId="11792" priority="4964" operator="lessThan">
      <formula>$C$4</formula>
    </cfRule>
  </conditionalFormatting>
  <conditionalFormatting sqref="BP58">
    <cfRule type="cellIs" dxfId="11791" priority="4965" operator="lessThan">
      <formula>$C$4</formula>
    </cfRule>
  </conditionalFormatting>
  <conditionalFormatting sqref="BP58">
    <cfRule type="cellIs" dxfId="11790" priority="4966" operator="lessThan">
      <formula>$C$4</formula>
    </cfRule>
  </conditionalFormatting>
  <conditionalFormatting sqref="BP59">
    <cfRule type="cellIs" dxfId="11789" priority="4967" operator="lessThan">
      <formula>$C$4</formula>
    </cfRule>
  </conditionalFormatting>
  <conditionalFormatting sqref="BP59">
    <cfRule type="cellIs" dxfId="11788" priority="4968" operator="lessThan">
      <formula>$C$4</formula>
    </cfRule>
  </conditionalFormatting>
  <conditionalFormatting sqref="BP60">
    <cfRule type="cellIs" dxfId="11787" priority="4969" operator="lessThan">
      <formula>$C$4</formula>
    </cfRule>
  </conditionalFormatting>
  <conditionalFormatting sqref="BP60">
    <cfRule type="cellIs" dxfId="11786" priority="4970" operator="lessThan">
      <formula>$C$4</formula>
    </cfRule>
  </conditionalFormatting>
  <conditionalFormatting sqref="BQ11">
    <cfRule type="cellIs" dxfId="11785" priority="4971" operator="lessThan">
      <formula>$C$4</formula>
    </cfRule>
  </conditionalFormatting>
  <conditionalFormatting sqref="BQ11">
    <cfRule type="cellIs" dxfId="11784" priority="4972" operator="lessThan">
      <formula>$C$4</formula>
    </cfRule>
  </conditionalFormatting>
  <conditionalFormatting sqref="BQ12">
    <cfRule type="cellIs" dxfId="11783" priority="4973" operator="lessThan">
      <formula>$C$4</formula>
    </cfRule>
  </conditionalFormatting>
  <conditionalFormatting sqref="BQ12">
    <cfRule type="cellIs" dxfId="11782" priority="4974" operator="lessThan">
      <formula>$C$4</formula>
    </cfRule>
  </conditionalFormatting>
  <conditionalFormatting sqref="BQ13">
    <cfRule type="cellIs" dxfId="11781" priority="4975" operator="lessThan">
      <formula>$C$4</formula>
    </cfRule>
  </conditionalFormatting>
  <conditionalFormatting sqref="BQ13">
    <cfRule type="cellIs" dxfId="11780" priority="4976" operator="lessThan">
      <formula>$C$4</formula>
    </cfRule>
  </conditionalFormatting>
  <conditionalFormatting sqref="BQ14">
    <cfRule type="cellIs" dxfId="11779" priority="4977" operator="lessThan">
      <formula>$C$4</formula>
    </cfRule>
  </conditionalFormatting>
  <conditionalFormatting sqref="BQ14">
    <cfRule type="cellIs" dxfId="11778" priority="4978" operator="lessThan">
      <formula>$C$4</formula>
    </cfRule>
  </conditionalFormatting>
  <conditionalFormatting sqref="BQ15">
    <cfRule type="cellIs" dxfId="11777" priority="4979" operator="lessThan">
      <formula>$C$4</formula>
    </cfRule>
  </conditionalFormatting>
  <conditionalFormatting sqref="BQ15">
    <cfRule type="cellIs" dxfId="11776" priority="4980" operator="lessThan">
      <formula>$C$4</formula>
    </cfRule>
  </conditionalFormatting>
  <conditionalFormatting sqref="BQ16">
    <cfRule type="cellIs" dxfId="11775" priority="4981" operator="lessThan">
      <formula>$C$4</formula>
    </cfRule>
  </conditionalFormatting>
  <conditionalFormatting sqref="BQ16">
    <cfRule type="cellIs" dxfId="11774" priority="4982" operator="lessThan">
      <formula>$C$4</formula>
    </cfRule>
  </conditionalFormatting>
  <conditionalFormatting sqref="BQ17">
    <cfRule type="cellIs" dxfId="11773" priority="4983" operator="lessThan">
      <formula>$C$4</formula>
    </cfRule>
  </conditionalFormatting>
  <conditionalFormatting sqref="BQ17">
    <cfRule type="cellIs" dxfId="11772" priority="4984" operator="lessThan">
      <formula>$C$4</formula>
    </cfRule>
  </conditionalFormatting>
  <conditionalFormatting sqref="BQ18">
    <cfRule type="cellIs" dxfId="11771" priority="4985" operator="lessThan">
      <formula>$C$4</formula>
    </cfRule>
  </conditionalFormatting>
  <conditionalFormatting sqref="BQ18">
    <cfRule type="cellIs" dxfId="11770" priority="4986" operator="lessThan">
      <formula>$C$4</formula>
    </cfRule>
  </conditionalFormatting>
  <conditionalFormatting sqref="BQ19">
    <cfRule type="cellIs" dxfId="11769" priority="4987" operator="lessThan">
      <formula>$C$4</formula>
    </cfRule>
  </conditionalFormatting>
  <conditionalFormatting sqref="BQ19">
    <cfRule type="cellIs" dxfId="11768" priority="4988" operator="lessThan">
      <formula>$C$4</formula>
    </cfRule>
  </conditionalFormatting>
  <conditionalFormatting sqref="BQ20">
    <cfRule type="cellIs" dxfId="11767" priority="4989" operator="lessThan">
      <formula>$C$4</formula>
    </cfRule>
  </conditionalFormatting>
  <conditionalFormatting sqref="BQ20">
    <cfRule type="cellIs" dxfId="11766" priority="4990" operator="lessThan">
      <formula>$C$4</formula>
    </cfRule>
  </conditionalFormatting>
  <conditionalFormatting sqref="BQ21">
    <cfRule type="cellIs" dxfId="11765" priority="4991" operator="lessThan">
      <formula>$C$4</formula>
    </cfRule>
  </conditionalFormatting>
  <conditionalFormatting sqref="BQ21">
    <cfRule type="cellIs" dxfId="11764" priority="4992" operator="lessThan">
      <formula>$C$4</formula>
    </cfRule>
  </conditionalFormatting>
  <conditionalFormatting sqref="BQ22">
    <cfRule type="cellIs" dxfId="11763" priority="4993" operator="lessThan">
      <formula>$C$4</formula>
    </cfRule>
  </conditionalFormatting>
  <conditionalFormatting sqref="BQ22">
    <cfRule type="cellIs" dxfId="11762" priority="4994" operator="lessThan">
      <formula>$C$4</formula>
    </cfRule>
  </conditionalFormatting>
  <conditionalFormatting sqref="BQ23">
    <cfRule type="cellIs" dxfId="11761" priority="4995" operator="lessThan">
      <formula>$C$4</formula>
    </cfRule>
  </conditionalFormatting>
  <conditionalFormatting sqref="BQ23">
    <cfRule type="cellIs" dxfId="11760" priority="4996" operator="lessThan">
      <formula>$C$4</formula>
    </cfRule>
  </conditionalFormatting>
  <conditionalFormatting sqref="BQ24">
    <cfRule type="cellIs" dxfId="11759" priority="4997" operator="lessThan">
      <formula>$C$4</formula>
    </cfRule>
  </conditionalFormatting>
  <conditionalFormatting sqref="BQ24">
    <cfRule type="cellIs" dxfId="11758" priority="4998" operator="lessThan">
      <formula>$C$4</formula>
    </cfRule>
  </conditionalFormatting>
  <conditionalFormatting sqref="BQ25">
    <cfRule type="cellIs" dxfId="11757" priority="4999" operator="lessThan">
      <formula>$C$4</formula>
    </cfRule>
  </conditionalFormatting>
  <conditionalFormatting sqref="BQ25">
    <cfRule type="cellIs" dxfId="11756" priority="5000" operator="lessThan">
      <formula>$C$4</formula>
    </cfRule>
  </conditionalFormatting>
  <conditionalFormatting sqref="BQ26">
    <cfRule type="cellIs" dxfId="11755" priority="5001" operator="lessThan">
      <formula>$C$4</formula>
    </cfRule>
  </conditionalFormatting>
  <conditionalFormatting sqref="BQ26">
    <cfRule type="cellIs" dxfId="11754" priority="5002" operator="lessThan">
      <formula>$C$4</formula>
    </cfRule>
  </conditionalFormatting>
  <conditionalFormatting sqref="BQ27">
    <cfRule type="cellIs" dxfId="11753" priority="5003" operator="lessThan">
      <formula>$C$4</formula>
    </cfRule>
  </conditionalFormatting>
  <conditionalFormatting sqref="BQ27">
    <cfRule type="cellIs" dxfId="11752" priority="5004" operator="lessThan">
      <formula>$C$4</formula>
    </cfRule>
  </conditionalFormatting>
  <conditionalFormatting sqref="BQ28">
    <cfRule type="cellIs" dxfId="11751" priority="5005" operator="lessThan">
      <formula>$C$4</formula>
    </cfRule>
  </conditionalFormatting>
  <conditionalFormatting sqref="BQ28">
    <cfRule type="cellIs" dxfId="11750" priority="5006" operator="lessThan">
      <formula>$C$4</formula>
    </cfRule>
  </conditionalFormatting>
  <conditionalFormatting sqref="BQ29">
    <cfRule type="cellIs" dxfId="11749" priority="5007" operator="lessThan">
      <formula>$C$4</formula>
    </cfRule>
  </conditionalFormatting>
  <conditionalFormatting sqref="BQ29">
    <cfRule type="cellIs" dxfId="11748" priority="5008" operator="lessThan">
      <formula>$C$4</formula>
    </cfRule>
  </conditionalFormatting>
  <conditionalFormatting sqref="BQ30">
    <cfRule type="cellIs" dxfId="11747" priority="5009" operator="lessThan">
      <formula>$C$4</formula>
    </cfRule>
  </conditionalFormatting>
  <conditionalFormatting sqref="BQ30">
    <cfRule type="cellIs" dxfId="11746" priority="5010" operator="lessThan">
      <formula>$C$4</formula>
    </cfRule>
  </conditionalFormatting>
  <conditionalFormatting sqref="BQ31">
    <cfRule type="cellIs" dxfId="11745" priority="5011" operator="lessThan">
      <formula>$C$4</formula>
    </cfRule>
  </conditionalFormatting>
  <conditionalFormatting sqref="BQ31">
    <cfRule type="cellIs" dxfId="11744" priority="5012" operator="lessThan">
      <formula>$C$4</formula>
    </cfRule>
  </conditionalFormatting>
  <conditionalFormatting sqref="BQ32">
    <cfRule type="cellIs" dxfId="11743" priority="5013" operator="lessThan">
      <formula>$C$4</formula>
    </cfRule>
  </conditionalFormatting>
  <conditionalFormatting sqref="BQ32">
    <cfRule type="cellIs" dxfId="11742" priority="5014" operator="lessThan">
      <formula>$C$4</formula>
    </cfRule>
  </conditionalFormatting>
  <conditionalFormatting sqref="BQ33">
    <cfRule type="cellIs" dxfId="11741" priority="5015" operator="lessThan">
      <formula>$C$4</formula>
    </cfRule>
  </conditionalFormatting>
  <conditionalFormatting sqref="BQ33">
    <cfRule type="cellIs" dxfId="11740" priority="5016" operator="lessThan">
      <formula>$C$4</formula>
    </cfRule>
  </conditionalFormatting>
  <conditionalFormatting sqref="BQ34">
    <cfRule type="cellIs" dxfId="11739" priority="5017" operator="lessThan">
      <formula>$C$4</formula>
    </cfRule>
  </conditionalFormatting>
  <conditionalFormatting sqref="BQ34">
    <cfRule type="cellIs" dxfId="11738" priority="5018" operator="lessThan">
      <formula>$C$4</formula>
    </cfRule>
  </conditionalFormatting>
  <conditionalFormatting sqref="BQ35">
    <cfRule type="cellIs" dxfId="11737" priority="5019" operator="lessThan">
      <formula>$C$4</formula>
    </cfRule>
  </conditionalFormatting>
  <conditionalFormatting sqref="BQ35">
    <cfRule type="cellIs" dxfId="11736" priority="5020" operator="lessThan">
      <formula>$C$4</formula>
    </cfRule>
  </conditionalFormatting>
  <conditionalFormatting sqref="BQ36">
    <cfRule type="cellIs" dxfId="11735" priority="5021" operator="lessThan">
      <formula>$C$4</formula>
    </cfRule>
  </conditionalFormatting>
  <conditionalFormatting sqref="BQ36">
    <cfRule type="cellIs" dxfId="11734" priority="5022" operator="lessThan">
      <formula>$C$4</formula>
    </cfRule>
  </conditionalFormatting>
  <conditionalFormatting sqref="BQ37">
    <cfRule type="cellIs" dxfId="11733" priority="5023" operator="lessThan">
      <formula>$C$4</formula>
    </cfRule>
  </conditionalFormatting>
  <conditionalFormatting sqref="BQ37">
    <cfRule type="cellIs" dxfId="11732" priority="5024" operator="lessThan">
      <formula>$C$4</formula>
    </cfRule>
  </conditionalFormatting>
  <conditionalFormatting sqref="BQ38">
    <cfRule type="cellIs" dxfId="11731" priority="5025" operator="lessThan">
      <formula>$C$4</formula>
    </cfRule>
  </conditionalFormatting>
  <conditionalFormatting sqref="BQ38">
    <cfRule type="cellIs" dxfId="11730" priority="5026" operator="lessThan">
      <formula>$C$4</formula>
    </cfRule>
  </conditionalFormatting>
  <conditionalFormatting sqref="BQ39">
    <cfRule type="cellIs" dxfId="11729" priority="5027" operator="lessThan">
      <formula>$C$4</formula>
    </cfRule>
  </conditionalFormatting>
  <conditionalFormatting sqref="BQ39">
    <cfRule type="cellIs" dxfId="11728" priority="5028" operator="lessThan">
      <formula>$C$4</formula>
    </cfRule>
  </conditionalFormatting>
  <conditionalFormatting sqref="BQ40">
    <cfRule type="cellIs" dxfId="11727" priority="5029" operator="lessThan">
      <formula>$C$4</formula>
    </cfRule>
  </conditionalFormatting>
  <conditionalFormatting sqref="BQ40">
    <cfRule type="cellIs" dxfId="11726" priority="5030" operator="lessThan">
      <formula>$C$4</formula>
    </cfRule>
  </conditionalFormatting>
  <conditionalFormatting sqref="BQ41">
    <cfRule type="cellIs" dxfId="11725" priority="5031" operator="lessThan">
      <formula>$C$4</formula>
    </cfRule>
  </conditionalFormatting>
  <conditionalFormatting sqref="BQ41">
    <cfRule type="cellIs" dxfId="11724" priority="5032" operator="lessThan">
      <formula>$C$4</formula>
    </cfRule>
  </conditionalFormatting>
  <conditionalFormatting sqref="BQ42">
    <cfRule type="cellIs" dxfId="11723" priority="5033" operator="lessThan">
      <formula>$C$4</formula>
    </cfRule>
  </conditionalFormatting>
  <conditionalFormatting sqref="BQ42">
    <cfRule type="cellIs" dxfId="11722" priority="5034" operator="lessThan">
      <formula>$C$4</formula>
    </cfRule>
  </conditionalFormatting>
  <conditionalFormatting sqref="BQ43">
    <cfRule type="cellIs" dxfId="11721" priority="5035" operator="lessThan">
      <formula>$C$4</formula>
    </cfRule>
  </conditionalFormatting>
  <conditionalFormatting sqref="BQ43">
    <cfRule type="cellIs" dxfId="11720" priority="5036" operator="lessThan">
      <formula>$C$4</formula>
    </cfRule>
  </conditionalFormatting>
  <conditionalFormatting sqref="BQ44">
    <cfRule type="cellIs" dxfId="11719" priority="5037" operator="lessThan">
      <formula>$C$4</formula>
    </cfRule>
  </conditionalFormatting>
  <conditionalFormatting sqref="BQ44">
    <cfRule type="cellIs" dxfId="11718" priority="5038" operator="lessThan">
      <formula>$C$4</formula>
    </cfRule>
  </conditionalFormatting>
  <conditionalFormatting sqref="BQ45">
    <cfRule type="cellIs" dxfId="11717" priority="5039" operator="lessThan">
      <formula>$C$4</formula>
    </cfRule>
  </conditionalFormatting>
  <conditionalFormatting sqref="BQ45">
    <cfRule type="cellIs" dxfId="11716" priority="5040" operator="lessThan">
      <formula>$C$4</formula>
    </cfRule>
  </conditionalFormatting>
  <conditionalFormatting sqref="BQ46">
    <cfRule type="cellIs" dxfId="11715" priority="5041" operator="lessThan">
      <formula>$C$4</formula>
    </cfRule>
  </conditionalFormatting>
  <conditionalFormatting sqref="BQ46">
    <cfRule type="cellIs" dxfId="11714" priority="5042" operator="lessThan">
      <formula>$C$4</formula>
    </cfRule>
  </conditionalFormatting>
  <conditionalFormatting sqref="BQ47">
    <cfRule type="cellIs" dxfId="11713" priority="5043" operator="lessThan">
      <formula>$C$4</formula>
    </cfRule>
  </conditionalFormatting>
  <conditionalFormatting sqref="BQ47">
    <cfRule type="cellIs" dxfId="11712" priority="5044" operator="lessThan">
      <formula>$C$4</formula>
    </cfRule>
  </conditionalFormatting>
  <conditionalFormatting sqref="BQ48">
    <cfRule type="cellIs" dxfId="11711" priority="5045" operator="lessThan">
      <formula>$C$4</formula>
    </cfRule>
  </conditionalFormatting>
  <conditionalFormatting sqref="BQ48">
    <cfRule type="cellIs" dxfId="11710" priority="5046" operator="lessThan">
      <formula>$C$4</formula>
    </cfRule>
  </conditionalFormatting>
  <conditionalFormatting sqref="BQ49">
    <cfRule type="cellIs" dxfId="11709" priority="5047" operator="lessThan">
      <formula>$C$4</formula>
    </cfRule>
  </conditionalFormatting>
  <conditionalFormatting sqref="BQ49">
    <cfRule type="cellIs" dxfId="11708" priority="5048" operator="lessThan">
      <formula>$C$4</formula>
    </cfRule>
  </conditionalFormatting>
  <conditionalFormatting sqref="BQ50">
    <cfRule type="cellIs" dxfId="11707" priority="5049" operator="lessThan">
      <formula>$C$4</formula>
    </cfRule>
  </conditionalFormatting>
  <conditionalFormatting sqref="BQ50">
    <cfRule type="cellIs" dxfId="11706" priority="5050" operator="lessThan">
      <formula>$C$4</formula>
    </cfRule>
  </conditionalFormatting>
  <conditionalFormatting sqref="BQ51">
    <cfRule type="cellIs" dxfId="11705" priority="5051" operator="lessThan">
      <formula>$C$4</formula>
    </cfRule>
  </conditionalFormatting>
  <conditionalFormatting sqref="BQ51">
    <cfRule type="cellIs" dxfId="11704" priority="5052" operator="lessThan">
      <formula>$C$4</formula>
    </cfRule>
  </conditionalFormatting>
  <conditionalFormatting sqref="BQ52">
    <cfRule type="cellIs" dxfId="11703" priority="5053" operator="lessThan">
      <formula>$C$4</formula>
    </cfRule>
  </conditionalFormatting>
  <conditionalFormatting sqref="BQ52">
    <cfRule type="cellIs" dxfId="11702" priority="5054" operator="lessThan">
      <formula>$C$4</formula>
    </cfRule>
  </conditionalFormatting>
  <conditionalFormatting sqref="BQ53">
    <cfRule type="cellIs" dxfId="11701" priority="5055" operator="lessThan">
      <formula>$C$4</formula>
    </cfRule>
  </conditionalFormatting>
  <conditionalFormatting sqref="BQ53">
    <cfRule type="cellIs" dxfId="11700" priority="5056" operator="lessThan">
      <formula>$C$4</formula>
    </cfRule>
  </conditionalFormatting>
  <conditionalFormatting sqref="BQ54">
    <cfRule type="cellIs" dxfId="11699" priority="5057" operator="lessThan">
      <formula>$C$4</formula>
    </cfRule>
  </conditionalFormatting>
  <conditionalFormatting sqref="BQ54">
    <cfRule type="cellIs" dxfId="11698" priority="5058" operator="lessThan">
      <formula>$C$4</formula>
    </cfRule>
  </conditionalFormatting>
  <conditionalFormatting sqref="BQ55">
    <cfRule type="cellIs" dxfId="11697" priority="5059" operator="lessThan">
      <formula>$C$4</formula>
    </cfRule>
  </conditionalFormatting>
  <conditionalFormatting sqref="BQ55">
    <cfRule type="cellIs" dxfId="11696" priority="5060" operator="lessThan">
      <formula>$C$4</formula>
    </cfRule>
  </conditionalFormatting>
  <conditionalFormatting sqref="BQ56">
    <cfRule type="cellIs" dxfId="11695" priority="5061" operator="lessThan">
      <formula>$C$4</formula>
    </cfRule>
  </conditionalFormatting>
  <conditionalFormatting sqref="BQ56">
    <cfRule type="cellIs" dxfId="11694" priority="5062" operator="lessThan">
      <formula>$C$4</formula>
    </cfRule>
  </conditionalFormatting>
  <conditionalFormatting sqref="BQ57">
    <cfRule type="cellIs" dxfId="11693" priority="5063" operator="lessThan">
      <formula>$C$4</formula>
    </cfRule>
  </conditionalFormatting>
  <conditionalFormatting sqref="BQ57">
    <cfRule type="cellIs" dxfId="11692" priority="5064" operator="lessThan">
      <formula>$C$4</formula>
    </cfRule>
  </conditionalFormatting>
  <conditionalFormatting sqref="BQ58">
    <cfRule type="cellIs" dxfId="11691" priority="5065" operator="lessThan">
      <formula>$C$4</formula>
    </cfRule>
  </conditionalFormatting>
  <conditionalFormatting sqref="BQ58">
    <cfRule type="cellIs" dxfId="11690" priority="5066" operator="lessThan">
      <formula>$C$4</formula>
    </cfRule>
  </conditionalFormatting>
  <conditionalFormatting sqref="BQ59">
    <cfRule type="cellIs" dxfId="11689" priority="5067" operator="lessThan">
      <formula>$C$4</formula>
    </cfRule>
  </conditionalFormatting>
  <conditionalFormatting sqref="BQ59">
    <cfRule type="cellIs" dxfId="11688" priority="5068" operator="lessThan">
      <formula>$C$4</formula>
    </cfRule>
  </conditionalFormatting>
  <conditionalFormatting sqref="BQ60">
    <cfRule type="cellIs" dxfId="11687" priority="5069" operator="lessThan">
      <formula>$C$4</formula>
    </cfRule>
  </conditionalFormatting>
  <conditionalFormatting sqref="BQ60">
    <cfRule type="cellIs" dxfId="11686" priority="5070" operator="lessThan">
      <formula>$C$4</formula>
    </cfRule>
  </conditionalFormatting>
  <conditionalFormatting sqref="CP11:CP46">
    <cfRule type="cellIs" dxfId="11685" priority="5071" operator="lessThan">
      <formula>$C$4</formula>
    </cfRule>
  </conditionalFormatting>
  <conditionalFormatting sqref="CP11:CP46">
    <cfRule type="cellIs" dxfId="11684" priority="5072" operator="lessThan">
      <formula>$C$4</formula>
    </cfRule>
  </conditionalFormatting>
  <conditionalFormatting sqref="CP47">
    <cfRule type="cellIs" dxfId="11683" priority="5143" operator="lessThan">
      <formula>$C$4</formula>
    </cfRule>
  </conditionalFormatting>
  <conditionalFormatting sqref="CP47">
    <cfRule type="cellIs" dxfId="11682" priority="5144" operator="lessThan">
      <formula>$C$4</formula>
    </cfRule>
  </conditionalFormatting>
  <conditionalFormatting sqref="CP48">
    <cfRule type="cellIs" dxfId="11681" priority="5145" operator="lessThan">
      <formula>$C$4</formula>
    </cfRule>
  </conditionalFormatting>
  <conditionalFormatting sqref="CP48">
    <cfRule type="cellIs" dxfId="11680" priority="5146" operator="lessThan">
      <formula>$C$4</formula>
    </cfRule>
  </conditionalFormatting>
  <conditionalFormatting sqref="CP49">
    <cfRule type="cellIs" dxfId="11679" priority="5147" operator="lessThan">
      <formula>$C$4</formula>
    </cfRule>
  </conditionalFormatting>
  <conditionalFormatting sqref="CP49">
    <cfRule type="cellIs" dxfId="11678" priority="5148" operator="lessThan">
      <formula>$C$4</formula>
    </cfRule>
  </conditionalFormatting>
  <conditionalFormatting sqref="CP50">
    <cfRule type="cellIs" dxfId="11677" priority="5149" operator="lessThan">
      <formula>$C$4</formula>
    </cfRule>
  </conditionalFormatting>
  <conditionalFormatting sqref="CP50">
    <cfRule type="cellIs" dxfId="11676" priority="5150" operator="lessThan">
      <formula>$C$4</formula>
    </cfRule>
  </conditionalFormatting>
  <conditionalFormatting sqref="CP51">
    <cfRule type="cellIs" dxfId="11675" priority="5151" operator="lessThan">
      <formula>$C$4</formula>
    </cfRule>
  </conditionalFormatting>
  <conditionalFormatting sqref="CP51">
    <cfRule type="cellIs" dxfId="11674" priority="5152" operator="lessThan">
      <formula>$C$4</formula>
    </cfRule>
  </conditionalFormatting>
  <conditionalFormatting sqref="CP52">
    <cfRule type="cellIs" dxfId="11673" priority="5153" operator="lessThan">
      <formula>$C$4</formula>
    </cfRule>
  </conditionalFormatting>
  <conditionalFormatting sqref="CP52">
    <cfRule type="cellIs" dxfId="11672" priority="5154" operator="lessThan">
      <formula>$C$4</formula>
    </cfRule>
  </conditionalFormatting>
  <conditionalFormatting sqref="CP53">
    <cfRule type="cellIs" dxfId="11671" priority="5155" operator="lessThan">
      <formula>$C$4</formula>
    </cfRule>
  </conditionalFormatting>
  <conditionalFormatting sqref="CP53">
    <cfRule type="cellIs" dxfId="11670" priority="5156" operator="lessThan">
      <formula>$C$4</formula>
    </cfRule>
  </conditionalFormatting>
  <conditionalFormatting sqref="CP54">
    <cfRule type="cellIs" dxfId="11669" priority="5157" operator="lessThan">
      <formula>$C$4</formula>
    </cfRule>
  </conditionalFormatting>
  <conditionalFormatting sqref="CP54">
    <cfRule type="cellIs" dxfId="11668" priority="5158" operator="lessThan">
      <formula>$C$4</formula>
    </cfRule>
  </conditionalFormatting>
  <conditionalFormatting sqref="CP55">
    <cfRule type="cellIs" dxfId="11667" priority="5159" operator="lessThan">
      <formula>$C$4</formula>
    </cfRule>
  </conditionalFormatting>
  <conditionalFormatting sqref="CP55">
    <cfRule type="cellIs" dxfId="11666" priority="5160" operator="lessThan">
      <formula>$C$4</formula>
    </cfRule>
  </conditionalFormatting>
  <conditionalFormatting sqref="CP56">
    <cfRule type="cellIs" dxfId="11665" priority="5161" operator="lessThan">
      <formula>$C$4</formula>
    </cfRule>
  </conditionalFormatting>
  <conditionalFormatting sqref="CP56">
    <cfRule type="cellIs" dxfId="11664" priority="5162" operator="lessThan">
      <formula>$C$4</formula>
    </cfRule>
  </conditionalFormatting>
  <conditionalFormatting sqref="CP57">
    <cfRule type="cellIs" dxfId="11663" priority="5163" operator="lessThan">
      <formula>$C$4</formula>
    </cfRule>
  </conditionalFormatting>
  <conditionalFormatting sqref="CP57">
    <cfRule type="cellIs" dxfId="11662" priority="5164" operator="lessThan">
      <formula>$C$4</formula>
    </cfRule>
  </conditionalFormatting>
  <conditionalFormatting sqref="CP58">
    <cfRule type="cellIs" dxfId="11661" priority="5165" operator="lessThan">
      <formula>$C$4</formula>
    </cfRule>
  </conditionalFormatting>
  <conditionalFormatting sqref="CP58">
    <cfRule type="cellIs" dxfId="11660" priority="5166" operator="lessThan">
      <formula>$C$4</formula>
    </cfRule>
  </conditionalFormatting>
  <conditionalFormatting sqref="CP59">
    <cfRule type="cellIs" dxfId="11659" priority="5167" operator="lessThan">
      <formula>$C$4</formula>
    </cfRule>
  </conditionalFormatting>
  <conditionalFormatting sqref="CP59">
    <cfRule type="cellIs" dxfId="11658" priority="5168" operator="lessThan">
      <formula>$C$4</formula>
    </cfRule>
  </conditionalFormatting>
  <conditionalFormatting sqref="CP60">
    <cfRule type="cellIs" dxfId="11657" priority="5169" operator="lessThan">
      <formula>$C$4</formula>
    </cfRule>
  </conditionalFormatting>
  <conditionalFormatting sqref="CP60">
    <cfRule type="cellIs" dxfId="11656" priority="5170" operator="lessThan">
      <formula>$C$4</formula>
    </cfRule>
  </conditionalFormatting>
  <conditionalFormatting sqref="CS11:CS46">
    <cfRule type="cellIs" dxfId="11655" priority="5171" operator="lessThan">
      <formula>$C$4</formula>
    </cfRule>
  </conditionalFormatting>
  <conditionalFormatting sqref="CS11:CS46">
    <cfRule type="cellIs" dxfId="11654" priority="5172" operator="lessThan">
      <formula>$C$4</formula>
    </cfRule>
  </conditionalFormatting>
  <conditionalFormatting sqref="CS47">
    <cfRule type="cellIs" dxfId="11653" priority="5243" operator="lessThan">
      <formula>$C$4</formula>
    </cfRule>
  </conditionalFormatting>
  <conditionalFormatting sqref="CS47">
    <cfRule type="cellIs" dxfId="11652" priority="5244" operator="lessThan">
      <formula>$C$4</formula>
    </cfRule>
  </conditionalFormatting>
  <conditionalFormatting sqref="CS48">
    <cfRule type="cellIs" dxfId="11651" priority="5245" operator="lessThan">
      <formula>$C$4</formula>
    </cfRule>
  </conditionalFormatting>
  <conditionalFormatting sqref="CS48">
    <cfRule type="cellIs" dxfId="11650" priority="5246" operator="lessThan">
      <formula>$C$4</formula>
    </cfRule>
  </conditionalFormatting>
  <conditionalFormatting sqref="CS49">
    <cfRule type="cellIs" dxfId="11649" priority="5247" operator="lessThan">
      <formula>$C$4</formula>
    </cfRule>
  </conditionalFormatting>
  <conditionalFormatting sqref="CS49">
    <cfRule type="cellIs" dxfId="11648" priority="5248" operator="lessThan">
      <formula>$C$4</formula>
    </cfRule>
  </conditionalFormatting>
  <conditionalFormatting sqref="CS50">
    <cfRule type="cellIs" dxfId="11647" priority="5249" operator="lessThan">
      <formula>$C$4</formula>
    </cfRule>
  </conditionalFormatting>
  <conditionalFormatting sqref="CS50">
    <cfRule type="cellIs" dxfId="11646" priority="5250" operator="lessThan">
      <formula>$C$4</formula>
    </cfRule>
  </conditionalFormatting>
  <conditionalFormatting sqref="CS51">
    <cfRule type="cellIs" dxfId="11645" priority="5251" operator="lessThan">
      <formula>$C$4</formula>
    </cfRule>
  </conditionalFormatting>
  <conditionalFormatting sqref="CS51">
    <cfRule type="cellIs" dxfId="11644" priority="5252" operator="lessThan">
      <formula>$C$4</formula>
    </cfRule>
  </conditionalFormatting>
  <conditionalFormatting sqref="CS52">
    <cfRule type="cellIs" dxfId="11643" priority="5253" operator="lessThan">
      <formula>$C$4</formula>
    </cfRule>
  </conditionalFormatting>
  <conditionalFormatting sqref="CS52">
    <cfRule type="cellIs" dxfId="11642" priority="5254" operator="lessThan">
      <formula>$C$4</formula>
    </cfRule>
  </conditionalFormatting>
  <conditionalFormatting sqref="CS53">
    <cfRule type="cellIs" dxfId="11641" priority="5255" operator="lessThan">
      <formula>$C$4</formula>
    </cfRule>
  </conditionalFormatting>
  <conditionalFormatting sqref="CS53">
    <cfRule type="cellIs" dxfId="11640" priority="5256" operator="lessThan">
      <formula>$C$4</formula>
    </cfRule>
  </conditionalFormatting>
  <conditionalFormatting sqref="CS54">
    <cfRule type="cellIs" dxfId="11639" priority="5257" operator="lessThan">
      <formula>$C$4</formula>
    </cfRule>
  </conditionalFormatting>
  <conditionalFormatting sqref="CS54">
    <cfRule type="cellIs" dxfId="11638" priority="5258" operator="lessThan">
      <formula>$C$4</formula>
    </cfRule>
  </conditionalFormatting>
  <conditionalFormatting sqref="CS55">
    <cfRule type="cellIs" dxfId="11637" priority="5259" operator="lessThan">
      <formula>$C$4</formula>
    </cfRule>
  </conditionalFormatting>
  <conditionalFormatting sqref="CS55">
    <cfRule type="cellIs" dxfId="11636" priority="5260" operator="lessThan">
      <formula>$C$4</formula>
    </cfRule>
  </conditionalFormatting>
  <conditionalFormatting sqref="CS56">
    <cfRule type="cellIs" dxfId="11635" priority="5261" operator="lessThan">
      <formula>$C$4</formula>
    </cfRule>
  </conditionalFormatting>
  <conditionalFormatting sqref="CS56">
    <cfRule type="cellIs" dxfId="11634" priority="5262" operator="lessThan">
      <formula>$C$4</formula>
    </cfRule>
  </conditionalFormatting>
  <conditionalFormatting sqref="CS57">
    <cfRule type="cellIs" dxfId="11633" priority="5263" operator="lessThan">
      <formula>$C$4</formula>
    </cfRule>
  </conditionalFormatting>
  <conditionalFormatting sqref="CS57">
    <cfRule type="cellIs" dxfId="11632" priority="5264" operator="lessThan">
      <formula>$C$4</formula>
    </cfRule>
  </conditionalFormatting>
  <conditionalFormatting sqref="CS58">
    <cfRule type="cellIs" dxfId="11631" priority="5265" operator="lessThan">
      <formula>$C$4</formula>
    </cfRule>
  </conditionalFormatting>
  <conditionalFormatting sqref="CS58">
    <cfRule type="cellIs" dxfId="11630" priority="5266" operator="lessThan">
      <formula>$C$4</formula>
    </cfRule>
  </conditionalFormatting>
  <conditionalFormatting sqref="CS59">
    <cfRule type="cellIs" dxfId="11629" priority="5267" operator="lessThan">
      <formula>$C$4</formula>
    </cfRule>
  </conditionalFormatting>
  <conditionalFormatting sqref="CS59">
    <cfRule type="cellIs" dxfId="11628" priority="5268" operator="lessThan">
      <formula>$C$4</formula>
    </cfRule>
  </conditionalFormatting>
  <conditionalFormatting sqref="CS60">
    <cfRule type="cellIs" dxfId="11627" priority="5269" operator="lessThan">
      <formula>$C$4</formula>
    </cfRule>
  </conditionalFormatting>
  <conditionalFormatting sqref="CS60">
    <cfRule type="cellIs" dxfId="11626" priority="5270" operator="lessThan">
      <formula>$C$4</formula>
    </cfRule>
  </conditionalFormatting>
  <conditionalFormatting sqref="CH11">
    <cfRule type="cellIs" dxfId="11625" priority="5271" operator="lessThan">
      <formula>$C$4</formula>
    </cfRule>
  </conditionalFormatting>
  <conditionalFormatting sqref="CH11">
    <cfRule type="cellIs" dxfId="11624" priority="5272" operator="lessThan">
      <formula>$C$4</formula>
    </cfRule>
  </conditionalFormatting>
  <conditionalFormatting sqref="CH12">
    <cfRule type="cellIs" dxfId="11623" priority="5273" operator="lessThan">
      <formula>$C$4</formula>
    </cfRule>
  </conditionalFormatting>
  <conditionalFormatting sqref="CH12">
    <cfRule type="cellIs" dxfId="11622" priority="5274" operator="lessThan">
      <formula>$C$4</formula>
    </cfRule>
  </conditionalFormatting>
  <conditionalFormatting sqref="CH13">
    <cfRule type="cellIs" dxfId="11621" priority="5275" operator="lessThan">
      <formula>$C$4</formula>
    </cfRule>
  </conditionalFormatting>
  <conditionalFormatting sqref="CH13">
    <cfRule type="cellIs" dxfId="11620" priority="5276" operator="lessThan">
      <formula>$C$4</formula>
    </cfRule>
  </conditionalFormatting>
  <conditionalFormatting sqref="CH14">
    <cfRule type="cellIs" dxfId="11619" priority="5277" operator="lessThan">
      <formula>$C$4</formula>
    </cfRule>
  </conditionalFormatting>
  <conditionalFormatting sqref="CH14">
    <cfRule type="cellIs" dxfId="11618" priority="5278" operator="lessThan">
      <formula>$C$4</formula>
    </cfRule>
  </conditionalFormatting>
  <conditionalFormatting sqref="CH15">
    <cfRule type="cellIs" dxfId="11617" priority="5279" operator="lessThan">
      <formula>$C$4</formula>
    </cfRule>
  </conditionalFormatting>
  <conditionalFormatting sqref="CH15">
    <cfRule type="cellIs" dxfId="11616" priority="5280" operator="lessThan">
      <formula>$C$4</formula>
    </cfRule>
  </conditionalFormatting>
  <conditionalFormatting sqref="CH16">
    <cfRule type="cellIs" dxfId="11615" priority="5281" operator="lessThan">
      <formula>$C$4</formula>
    </cfRule>
  </conditionalFormatting>
  <conditionalFormatting sqref="CH16">
    <cfRule type="cellIs" dxfId="11614" priority="5282" operator="lessThan">
      <formula>$C$4</formula>
    </cfRule>
  </conditionalFormatting>
  <conditionalFormatting sqref="CH17">
    <cfRule type="cellIs" dxfId="11613" priority="5283" operator="lessThan">
      <formula>$C$4</formula>
    </cfRule>
  </conditionalFormatting>
  <conditionalFormatting sqref="CH17">
    <cfRule type="cellIs" dxfId="11612" priority="5284" operator="lessThan">
      <formula>$C$4</formula>
    </cfRule>
  </conditionalFormatting>
  <conditionalFormatting sqref="CH18">
    <cfRule type="cellIs" dxfId="11611" priority="5285" operator="lessThan">
      <formula>$C$4</formula>
    </cfRule>
  </conditionalFormatting>
  <conditionalFormatting sqref="CH18">
    <cfRule type="cellIs" dxfId="11610" priority="5286" operator="lessThan">
      <formula>$C$4</formula>
    </cfRule>
  </conditionalFormatting>
  <conditionalFormatting sqref="CH19">
    <cfRule type="cellIs" dxfId="11609" priority="5287" operator="lessThan">
      <formula>$C$4</formula>
    </cfRule>
  </conditionalFormatting>
  <conditionalFormatting sqref="CH19">
    <cfRule type="cellIs" dxfId="11608" priority="5288" operator="lessThan">
      <formula>$C$4</formula>
    </cfRule>
  </conditionalFormatting>
  <conditionalFormatting sqref="CH20">
    <cfRule type="cellIs" dxfId="11607" priority="5289" operator="lessThan">
      <formula>$C$4</formula>
    </cfRule>
  </conditionalFormatting>
  <conditionalFormatting sqref="CH20">
    <cfRule type="cellIs" dxfId="11606" priority="5290" operator="lessThan">
      <formula>$C$4</formula>
    </cfRule>
  </conditionalFormatting>
  <conditionalFormatting sqref="CH21">
    <cfRule type="cellIs" dxfId="11605" priority="5291" operator="lessThan">
      <formula>$C$4</formula>
    </cfRule>
  </conditionalFormatting>
  <conditionalFormatting sqref="CH21">
    <cfRule type="cellIs" dxfId="11604" priority="5292" operator="lessThan">
      <formula>$C$4</formula>
    </cfRule>
  </conditionalFormatting>
  <conditionalFormatting sqref="CH22">
    <cfRule type="cellIs" dxfId="11603" priority="5293" operator="lessThan">
      <formula>$C$4</formula>
    </cfRule>
  </conditionalFormatting>
  <conditionalFormatting sqref="CH22">
    <cfRule type="cellIs" dxfId="11602" priority="5294" operator="lessThan">
      <formula>$C$4</formula>
    </cfRule>
  </conditionalFormatting>
  <conditionalFormatting sqref="CH23">
    <cfRule type="cellIs" dxfId="11601" priority="5295" operator="lessThan">
      <formula>$C$4</formula>
    </cfRule>
  </conditionalFormatting>
  <conditionalFormatting sqref="CH23">
    <cfRule type="cellIs" dxfId="11600" priority="5296" operator="lessThan">
      <formula>$C$4</formula>
    </cfRule>
  </conditionalFormatting>
  <conditionalFormatting sqref="CH24">
    <cfRule type="cellIs" dxfId="11599" priority="5297" operator="lessThan">
      <formula>$C$4</formula>
    </cfRule>
  </conditionalFormatting>
  <conditionalFormatting sqref="CH24">
    <cfRule type="cellIs" dxfId="11598" priority="5298" operator="lessThan">
      <formula>$C$4</formula>
    </cfRule>
  </conditionalFormatting>
  <conditionalFormatting sqref="CH25">
    <cfRule type="cellIs" dxfId="11597" priority="5299" operator="lessThan">
      <formula>$C$4</formula>
    </cfRule>
  </conditionalFormatting>
  <conditionalFormatting sqref="CH25">
    <cfRule type="cellIs" dxfId="11596" priority="5300" operator="lessThan">
      <formula>$C$4</formula>
    </cfRule>
  </conditionalFormatting>
  <conditionalFormatting sqref="CH26">
    <cfRule type="cellIs" dxfId="11595" priority="5301" operator="lessThan">
      <formula>$C$4</formula>
    </cfRule>
  </conditionalFormatting>
  <conditionalFormatting sqref="CH26">
    <cfRule type="cellIs" dxfId="11594" priority="5302" operator="lessThan">
      <formula>$C$4</formula>
    </cfRule>
  </conditionalFormatting>
  <conditionalFormatting sqref="CH27">
    <cfRule type="cellIs" dxfId="11593" priority="5303" operator="lessThan">
      <formula>$C$4</formula>
    </cfRule>
  </conditionalFormatting>
  <conditionalFormatting sqref="CH27">
    <cfRule type="cellIs" dxfId="11592" priority="5304" operator="lessThan">
      <formula>$C$4</formula>
    </cfRule>
  </conditionalFormatting>
  <conditionalFormatting sqref="CH28">
    <cfRule type="cellIs" dxfId="11591" priority="5305" operator="lessThan">
      <formula>$C$4</formula>
    </cfRule>
  </conditionalFormatting>
  <conditionalFormatting sqref="CH28">
    <cfRule type="cellIs" dxfId="11590" priority="5306" operator="lessThan">
      <formula>$C$4</formula>
    </cfRule>
  </conditionalFormatting>
  <conditionalFormatting sqref="CH29">
    <cfRule type="cellIs" dxfId="11589" priority="5307" operator="lessThan">
      <formula>$C$4</formula>
    </cfRule>
  </conditionalFormatting>
  <conditionalFormatting sqref="CH29">
    <cfRule type="cellIs" dxfId="11588" priority="5308" operator="lessThan">
      <formula>$C$4</formula>
    </cfRule>
  </conditionalFormatting>
  <conditionalFormatting sqref="CH30">
    <cfRule type="cellIs" dxfId="11587" priority="5309" operator="lessThan">
      <formula>$C$4</formula>
    </cfRule>
  </conditionalFormatting>
  <conditionalFormatting sqref="CH30">
    <cfRule type="cellIs" dxfId="11586" priority="5310" operator="lessThan">
      <formula>$C$4</formula>
    </cfRule>
  </conditionalFormatting>
  <conditionalFormatting sqref="CH31">
    <cfRule type="cellIs" dxfId="11585" priority="5311" operator="lessThan">
      <formula>$C$4</formula>
    </cfRule>
  </conditionalFormatting>
  <conditionalFormatting sqref="CH31">
    <cfRule type="cellIs" dxfId="11584" priority="5312" operator="lessThan">
      <formula>$C$4</formula>
    </cfRule>
  </conditionalFormatting>
  <conditionalFormatting sqref="CH32">
    <cfRule type="cellIs" dxfId="11583" priority="5313" operator="lessThan">
      <formula>$C$4</formula>
    </cfRule>
  </conditionalFormatting>
  <conditionalFormatting sqref="CH32">
    <cfRule type="cellIs" dxfId="11582" priority="5314" operator="lessThan">
      <formula>$C$4</formula>
    </cfRule>
  </conditionalFormatting>
  <conditionalFormatting sqref="CH33">
    <cfRule type="cellIs" dxfId="11581" priority="5315" operator="lessThan">
      <formula>$C$4</formula>
    </cfRule>
  </conditionalFormatting>
  <conditionalFormatting sqref="CH33">
    <cfRule type="cellIs" dxfId="11580" priority="5316" operator="lessThan">
      <formula>$C$4</formula>
    </cfRule>
  </conditionalFormatting>
  <conditionalFormatting sqref="CH34">
    <cfRule type="cellIs" dxfId="11579" priority="5317" operator="lessThan">
      <formula>$C$4</formula>
    </cfRule>
  </conditionalFormatting>
  <conditionalFormatting sqref="CH34">
    <cfRule type="cellIs" dxfId="11578" priority="5318" operator="lessThan">
      <formula>$C$4</formula>
    </cfRule>
  </conditionalFormatting>
  <conditionalFormatting sqref="CH35">
    <cfRule type="cellIs" dxfId="11577" priority="5319" operator="lessThan">
      <formula>$C$4</formula>
    </cfRule>
  </conditionalFormatting>
  <conditionalFormatting sqref="CH35">
    <cfRule type="cellIs" dxfId="11576" priority="5320" operator="lessThan">
      <formula>$C$4</formula>
    </cfRule>
  </conditionalFormatting>
  <conditionalFormatting sqref="CH36">
    <cfRule type="cellIs" dxfId="11575" priority="5321" operator="lessThan">
      <formula>$C$4</formula>
    </cfRule>
  </conditionalFormatting>
  <conditionalFormatting sqref="CH36">
    <cfRule type="cellIs" dxfId="11574" priority="5322" operator="lessThan">
      <formula>$C$4</formula>
    </cfRule>
  </conditionalFormatting>
  <conditionalFormatting sqref="CH37">
    <cfRule type="cellIs" dxfId="11573" priority="5323" operator="lessThan">
      <formula>$C$4</formula>
    </cfRule>
  </conditionalFormatting>
  <conditionalFormatting sqref="CH37">
    <cfRule type="cellIs" dxfId="11572" priority="5324" operator="lessThan">
      <formula>$C$4</formula>
    </cfRule>
  </conditionalFormatting>
  <conditionalFormatting sqref="CH38">
    <cfRule type="cellIs" dxfId="11571" priority="5325" operator="lessThan">
      <formula>$C$4</formula>
    </cfRule>
  </conditionalFormatting>
  <conditionalFormatting sqref="CH38">
    <cfRule type="cellIs" dxfId="11570" priority="5326" operator="lessThan">
      <formula>$C$4</formula>
    </cfRule>
  </conditionalFormatting>
  <conditionalFormatting sqref="CH39">
    <cfRule type="cellIs" dxfId="11569" priority="5327" operator="lessThan">
      <formula>$C$4</formula>
    </cfRule>
  </conditionalFormatting>
  <conditionalFormatting sqref="CH39">
    <cfRule type="cellIs" dxfId="11568" priority="5328" operator="lessThan">
      <formula>$C$4</formula>
    </cfRule>
  </conditionalFormatting>
  <conditionalFormatting sqref="CH40">
    <cfRule type="cellIs" dxfId="11567" priority="5329" operator="lessThan">
      <formula>$C$4</formula>
    </cfRule>
  </conditionalFormatting>
  <conditionalFormatting sqref="CH40">
    <cfRule type="cellIs" dxfId="11566" priority="5330" operator="lessThan">
      <formula>$C$4</formula>
    </cfRule>
  </conditionalFormatting>
  <conditionalFormatting sqref="CH41">
    <cfRule type="cellIs" dxfId="11565" priority="5331" operator="lessThan">
      <formula>$C$4</formula>
    </cfRule>
  </conditionalFormatting>
  <conditionalFormatting sqref="CH41">
    <cfRule type="cellIs" dxfId="11564" priority="5332" operator="lessThan">
      <formula>$C$4</formula>
    </cfRule>
  </conditionalFormatting>
  <conditionalFormatting sqref="CH42">
    <cfRule type="cellIs" dxfId="11563" priority="5333" operator="lessThan">
      <formula>$C$4</formula>
    </cfRule>
  </conditionalFormatting>
  <conditionalFormatting sqref="CH42">
    <cfRule type="cellIs" dxfId="11562" priority="5334" operator="lessThan">
      <formula>$C$4</formula>
    </cfRule>
  </conditionalFormatting>
  <conditionalFormatting sqref="CH43">
    <cfRule type="cellIs" dxfId="11561" priority="5335" operator="lessThan">
      <formula>$C$4</formula>
    </cfRule>
  </conditionalFormatting>
  <conditionalFormatting sqref="CH43">
    <cfRule type="cellIs" dxfId="11560" priority="5336" operator="lessThan">
      <formula>$C$4</formula>
    </cfRule>
  </conditionalFormatting>
  <conditionalFormatting sqref="CH44">
    <cfRule type="cellIs" dxfId="11559" priority="5337" operator="lessThan">
      <formula>$C$4</formula>
    </cfRule>
  </conditionalFormatting>
  <conditionalFormatting sqref="CH44">
    <cfRule type="cellIs" dxfId="11558" priority="5338" operator="lessThan">
      <formula>$C$4</formula>
    </cfRule>
  </conditionalFormatting>
  <conditionalFormatting sqref="CH45">
    <cfRule type="cellIs" dxfId="11557" priority="5339" operator="lessThan">
      <formula>$C$4</formula>
    </cfRule>
  </conditionalFormatting>
  <conditionalFormatting sqref="CH45">
    <cfRule type="cellIs" dxfId="11556" priority="5340" operator="lessThan">
      <formula>$C$4</formula>
    </cfRule>
  </conditionalFormatting>
  <conditionalFormatting sqref="CH46">
    <cfRule type="cellIs" dxfId="11555" priority="5341" operator="lessThan">
      <formula>$C$4</formula>
    </cfRule>
  </conditionalFormatting>
  <conditionalFormatting sqref="CH46">
    <cfRule type="cellIs" dxfId="11554" priority="5342" operator="lessThan">
      <formula>$C$4</formula>
    </cfRule>
  </conditionalFormatting>
  <conditionalFormatting sqref="CH47">
    <cfRule type="cellIs" dxfId="11553" priority="5343" operator="lessThan">
      <formula>$C$4</formula>
    </cfRule>
  </conditionalFormatting>
  <conditionalFormatting sqref="CH47">
    <cfRule type="cellIs" dxfId="11552" priority="5344" operator="lessThan">
      <formula>$C$4</formula>
    </cfRule>
  </conditionalFormatting>
  <conditionalFormatting sqref="CH48">
    <cfRule type="cellIs" dxfId="11551" priority="5345" operator="lessThan">
      <formula>$C$4</formula>
    </cfRule>
  </conditionalFormatting>
  <conditionalFormatting sqref="CH48">
    <cfRule type="cellIs" dxfId="11550" priority="5346" operator="lessThan">
      <formula>$C$4</formula>
    </cfRule>
  </conditionalFormatting>
  <conditionalFormatting sqref="CH49">
    <cfRule type="cellIs" dxfId="11549" priority="5347" operator="lessThan">
      <formula>$C$4</formula>
    </cfRule>
  </conditionalFormatting>
  <conditionalFormatting sqref="CH49">
    <cfRule type="cellIs" dxfId="11548" priority="5348" operator="lessThan">
      <formula>$C$4</formula>
    </cfRule>
  </conditionalFormatting>
  <conditionalFormatting sqref="CH50">
    <cfRule type="cellIs" dxfId="11547" priority="5349" operator="lessThan">
      <formula>$C$4</formula>
    </cfRule>
  </conditionalFormatting>
  <conditionalFormatting sqref="CH50">
    <cfRule type="cellIs" dxfId="11546" priority="5350" operator="lessThan">
      <formula>$C$4</formula>
    </cfRule>
  </conditionalFormatting>
  <conditionalFormatting sqref="CH51">
    <cfRule type="cellIs" dxfId="11545" priority="5351" operator="lessThan">
      <formula>$C$4</formula>
    </cfRule>
  </conditionalFormatting>
  <conditionalFormatting sqref="CH51">
    <cfRule type="cellIs" dxfId="11544" priority="5352" operator="lessThan">
      <formula>$C$4</formula>
    </cfRule>
  </conditionalFormatting>
  <conditionalFormatting sqref="CH52">
    <cfRule type="cellIs" dxfId="11543" priority="5353" operator="lessThan">
      <formula>$C$4</formula>
    </cfRule>
  </conditionalFormatting>
  <conditionalFormatting sqref="CH52">
    <cfRule type="cellIs" dxfId="11542" priority="5354" operator="lessThan">
      <formula>$C$4</formula>
    </cfRule>
  </conditionalFormatting>
  <conditionalFormatting sqref="CH53">
    <cfRule type="cellIs" dxfId="11541" priority="5355" operator="lessThan">
      <formula>$C$4</formula>
    </cfRule>
  </conditionalFormatting>
  <conditionalFormatting sqref="CH53">
    <cfRule type="cellIs" dxfId="11540" priority="5356" operator="lessThan">
      <formula>$C$4</formula>
    </cfRule>
  </conditionalFormatting>
  <conditionalFormatting sqref="CH54">
    <cfRule type="cellIs" dxfId="11539" priority="5357" operator="lessThan">
      <formula>$C$4</formula>
    </cfRule>
  </conditionalFormatting>
  <conditionalFormatting sqref="CH54">
    <cfRule type="cellIs" dxfId="11538" priority="5358" operator="lessThan">
      <formula>$C$4</formula>
    </cfRule>
  </conditionalFormatting>
  <conditionalFormatting sqref="CH55">
    <cfRule type="cellIs" dxfId="11537" priority="5359" operator="lessThan">
      <formula>$C$4</formula>
    </cfRule>
  </conditionalFormatting>
  <conditionalFormatting sqref="CH55">
    <cfRule type="cellIs" dxfId="11536" priority="5360" operator="lessThan">
      <formula>$C$4</formula>
    </cfRule>
  </conditionalFormatting>
  <conditionalFormatting sqref="CH56">
    <cfRule type="cellIs" dxfId="11535" priority="5361" operator="lessThan">
      <formula>$C$4</formula>
    </cfRule>
  </conditionalFormatting>
  <conditionalFormatting sqref="CH56">
    <cfRule type="cellIs" dxfId="11534" priority="5362" operator="lessThan">
      <formula>$C$4</formula>
    </cfRule>
  </conditionalFormatting>
  <conditionalFormatting sqref="CH57">
    <cfRule type="cellIs" dxfId="11533" priority="5363" operator="lessThan">
      <formula>$C$4</formula>
    </cfRule>
  </conditionalFormatting>
  <conditionalFormatting sqref="CH57">
    <cfRule type="cellIs" dxfId="11532" priority="5364" operator="lessThan">
      <formula>$C$4</formula>
    </cfRule>
  </conditionalFormatting>
  <conditionalFormatting sqref="CH58">
    <cfRule type="cellIs" dxfId="11531" priority="5365" operator="lessThan">
      <formula>$C$4</formula>
    </cfRule>
  </conditionalFormatting>
  <conditionalFormatting sqref="CH58">
    <cfRule type="cellIs" dxfId="11530" priority="5366" operator="lessThan">
      <formula>$C$4</formula>
    </cfRule>
  </conditionalFormatting>
  <conditionalFormatting sqref="CH59">
    <cfRule type="cellIs" dxfId="11529" priority="5367" operator="lessThan">
      <formula>$C$4</formula>
    </cfRule>
  </conditionalFormatting>
  <conditionalFormatting sqref="CH59">
    <cfRule type="cellIs" dxfId="11528" priority="5368" operator="lessThan">
      <formula>$C$4</formula>
    </cfRule>
  </conditionalFormatting>
  <conditionalFormatting sqref="CH60">
    <cfRule type="cellIs" dxfId="11527" priority="5369" operator="lessThan">
      <formula>$C$4</formula>
    </cfRule>
  </conditionalFormatting>
  <conditionalFormatting sqref="CH60">
    <cfRule type="cellIs" dxfId="11526" priority="5370" operator="lessThan">
      <formula>$C$4</formula>
    </cfRule>
  </conditionalFormatting>
  <conditionalFormatting sqref="CI11">
    <cfRule type="cellIs" dxfId="11525" priority="5371" operator="lessThan">
      <formula>$C$4</formula>
    </cfRule>
  </conditionalFormatting>
  <conditionalFormatting sqref="CI11">
    <cfRule type="cellIs" dxfId="11524" priority="5372" operator="lessThan">
      <formula>$C$4</formula>
    </cfRule>
  </conditionalFormatting>
  <conditionalFormatting sqref="CI12">
    <cfRule type="cellIs" dxfId="11523" priority="5373" operator="lessThan">
      <formula>$C$4</formula>
    </cfRule>
  </conditionalFormatting>
  <conditionalFormatting sqref="CI12">
    <cfRule type="cellIs" dxfId="11522" priority="5374" operator="lessThan">
      <formula>$C$4</formula>
    </cfRule>
  </conditionalFormatting>
  <conditionalFormatting sqref="CI13">
    <cfRule type="cellIs" dxfId="11521" priority="5375" operator="lessThan">
      <formula>$C$4</formula>
    </cfRule>
  </conditionalFormatting>
  <conditionalFormatting sqref="CI13">
    <cfRule type="cellIs" dxfId="11520" priority="5376" operator="lessThan">
      <formula>$C$4</formula>
    </cfRule>
  </conditionalFormatting>
  <conditionalFormatting sqref="CI14">
    <cfRule type="cellIs" dxfId="11519" priority="5377" operator="lessThan">
      <formula>$C$4</formula>
    </cfRule>
  </conditionalFormatting>
  <conditionalFormatting sqref="CI14">
    <cfRule type="cellIs" dxfId="11518" priority="5378" operator="lessThan">
      <formula>$C$4</formula>
    </cfRule>
  </conditionalFormatting>
  <conditionalFormatting sqref="CI15">
    <cfRule type="cellIs" dxfId="11517" priority="5379" operator="lessThan">
      <formula>$C$4</formula>
    </cfRule>
  </conditionalFormatting>
  <conditionalFormatting sqref="CI15">
    <cfRule type="cellIs" dxfId="11516" priority="5380" operator="lessThan">
      <formula>$C$4</formula>
    </cfRule>
  </conditionalFormatting>
  <conditionalFormatting sqref="CI16">
    <cfRule type="cellIs" dxfId="11515" priority="5381" operator="lessThan">
      <formula>$C$4</formula>
    </cfRule>
  </conditionalFormatting>
  <conditionalFormatting sqref="CI16">
    <cfRule type="cellIs" dxfId="11514" priority="5382" operator="lessThan">
      <formula>$C$4</formula>
    </cfRule>
  </conditionalFormatting>
  <conditionalFormatting sqref="CI17">
    <cfRule type="cellIs" dxfId="11513" priority="5383" operator="lessThan">
      <formula>$C$4</formula>
    </cfRule>
  </conditionalFormatting>
  <conditionalFormatting sqref="CI17">
    <cfRule type="cellIs" dxfId="11512" priority="5384" operator="lessThan">
      <formula>$C$4</formula>
    </cfRule>
  </conditionalFormatting>
  <conditionalFormatting sqref="CI18">
    <cfRule type="cellIs" dxfId="11511" priority="5385" operator="lessThan">
      <formula>$C$4</formula>
    </cfRule>
  </conditionalFormatting>
  <conditionalFormatting sqref="CI18">
    <cfRule type="cellIs" dxfId="11510" priority="5386" operator="lessThan">
      <formula>$C$4</formula>
    </cfRule>
  </conditionalFormatting>
  <conditionalFormatting sqref="CI19">
    <cfRule type="cellIs" dxfId="11509" priority="5387" operator="lessThan">
      <formula>$C$4</formula>
    </cfRule>
  </conditionalFormatting>
  <conditionalFormatting sqref="CI19">
    <cfRule type="cellIs" dxfId="11508" priority="5388" operator="lessThan">
      <formula>$C$4</formula>
    </cfRule>
  </conditionalFormatting>
  <conditionalFormatting sqref="CI20">
    <cfRule type="cellIs" dxfId="11507" priority="5389" operator="lessThan">
      <formula>$C$4</formula>
    </cfRule>
  </conditionalFormatting>
  <conditionalFormatting sqref="CI20">
    <cfRule type="cellIs" dxfId="11506" priority="5390" operator="lessThan">
      <formula>$C$4</formula>
    </cfRule>
  </conditionalFormatting>
  <conditionalFormatting sqref="CI21">
    <cfRule type="cellIs" dxfId="11505" priority="5391" operator="lessThan">
      <formula>$C$4</formula>
    </cfRule>
  </conditionalFormatting>
  <conditionalFormatting sqref="CI21">
    <cfRule type="cellIs" dxfId="11504" priority="5392" operator="lessThan">
      <formula>$C$4</formula>
    </cfRule>
  </conditionalFormatting>
  <conditionalFormatting sqref="CI22">
    <cfRule type="cellIs" dxfId="11503" priority="5393" operator="lessThan">
      <formula>$C$4</formula>
    </cfRule>
  </conditionalFormatting>
  <conditionalFormatting sqref="CI22">
    <cfRule type="cellIs" dxfId="11502" priority="5394" operator="lessThan">
      <formula>$C$4</formula>
    </cfRule>
  </conditionalFormatting>
  <conditionalFormatting sqref="CI23">
    <cfRule type="cellIs" dxfId="11501" priority="5395" operator="lessThan">
      <formula>$C$4</formula>
    </cfRule>
  </conditionalFormatting>
  <conditionalFormatting sqref="CI23">
    <cfRule type="cellIs" dxfId="11500" priority="5396" operator="lessThan">
      <formula>$C$4</formula>
    </cfRule>
  </conditionalFormatting>
  <conditionalFormatting sqref="CI24">
    <cfRule type="cellIs" dxfId="11499" priority="5397" operator="lessThan">
      <formula>$C$4</formula>
    </cfRule>
  </conditionalFormatting>
  <conditionalFormatting sqref="CI24">
    <cfRule type="cellIs" dxfId="11498" priority="5398" operator="lessThan">
      <formula>$C$4</formula>
    </cfRule>
  </conditionalFormatting>
  <conditionalFormatting sqref="CI25">
    <cfRule type="cellIs" dxfId="11497" priority="5399" operator="lessThan">
      <formula>$C$4</formula>
    </cfRule>
  </conditionalFormatting>
  <conditionalFormatting sqref="CI25">
    <cfRule type="cellIs" dxfId="11496" priority="5400" operator="lessThan">
      <formula>$C$4</formula>
    </cfRule>
  </conditionalFormatting>
  <conditionalFormatting sqref="CI26">
    <cfRule type="cellIs" dxfId="11495" priority="5401" operator="lessThan">
      <formula>$C$4</formula>
    </cfRule>
  </conditionalFormatting>
  <conditionalFormatting sqref="CI26">
    <cfRule type="cellIs" dxfId="11494" priority="5402" operator="lessThan">
      <formula>$C$4</formula>
    </cfRule>
  </conditionalFormatting>
  <conditionalFormatting sqref="CI27">
    <cfRule type="cellIs" dxfId="11493" priority="5403" operator="lessThan">
      <formula>$C$4</formula>
    </cfRule>
  </conditionalFormatting>
  <conditionalFormatting sqref="CI27">
    <cfRule type="cellIs" dxfId="11492" priority="5404" operator="lessThan">
      <formula>$C$4</formula>
    </cfRule>
  </conditionalFormatting>
  <conditionalFormatting sqref="CI28">
    <cfRule type="cellIs" dxfId="11491" priority="5405" operator="lessThan">
      <formula>$C$4</formula>
    </cfRule>
  </conditionalFormatting>
  <conditionalFormatting sqref="CI28">
    <cfRule type="cellIs" dxfId="11490" priority="5406" operator="lessThan">
      <formula>$C$4</formula>
    </cfRule>
  </conditionalFormatting>
  <conditionalFormatting sqref="CI29">
    <cfRule type="cellIs" dxfId="11489" priority="5407" operator="lessThan">
      <formula>$C$4</formula>
    </cfRule>
  </conditionalFormatting>
  <conditionalFormatting sqref="CI29">
    <cfRule type="cellIs" dxfId="11488" priority="5408" operator="lessThan">
      <formula>$C$4</formula>
    </cfRule>
  </conditionalFormatting>
  <conditionalFormatting sqref="CI30">
    <cfRule type="cellIs" dxfId="11487" priority="5409" operator="lessThan">
      <formula>$C$4</formula>
    </cfRule>
  </conditionalFormatting>
  <conditionalFormatting sqref="CI30">
    <cfRule type="cellIs" dxfId="11486" priority="5410" operator="lessThan">
      <formula>$C$4</formula>
    </cfRule>
  </conditionalFormatting>
  <conditionalFormatting sqref="CI31">
    <cfRule type="cellIs" dxfId="11485" priority="5411" operator="lessThan">
      <formula>$C$4</formula>
    </cfRule>
  </conditionalFormatting>
  <conditionalFormatting sqref="CI31">
    <cfRule type="cellIs" dxfId="11484" priority="5412" operator="lessThan">
      <formula>$C$4</formula>
    </cfRule>
  </conditionalFormatting>
  <conditionalFormatting sqref="CI32">
    <cfRule type="cellIs" dxfId="11483" priority="5413" operator="lessThan">
      <formula>$C$4</formula>
    </cfRule>
  </conditionalFormatting>
  <conditionalFormatting sqref="CI32">
    <cfRule type="cellIs" dxfId="11482" priority="5414" operator="lessThan">
      <formula>$C$4</formula>
    </cfRule>
  </conditionalFormatting>
  <conditionalFormatting sqref="CI33">
    <cfRule type="cellIs" dxfId="11481" priority="5415" operator="lessThan">
      <formula>$C$4</formula>
    </cfRule>
  </conditionalFormatting>
  <conditionalFormatting sqref="CI33">
    <cfRule type="cellIs" dxfId="11480" priority="5416" operator="lessThan">
      <formula>$C$4</formula>
    </cfRule>
  </conditionalFormatting>
  <conditionalFormatting sqref="CI34">
    <cfRule type="cellIs" dxfId="11479" priority="5417" operator="lessThan">
      <formula>$C$4</formula>
    </cfRule>
  </conditionalFormatting>
  <conditionalFormatting sqref="CI34">
    <cfRule type="cellIs" dxfId="11478" priority="5418" operator="lessThan">
      <formula>$C$4</formula>
    </cfRule>
  </conditionalFormatting>
  <conditionalFormatting sqref="CI35">
    <cfRule type="cellIs" dxfId="11477" priority="5419" operator="lessThan">
      <formula>$C$4</formula>
    </cfRule>
  </conditionalFormatting>
  <conditionalFormatting sqref="CI35">
    <cfRule type="cellIs" dxfId="11476" priority="5420" operator="lessThan">
      <formula>$C$4</formula>
    </cfRule>
  </conditionalFormatting>
  <conditionalFormatting sqref="CI36">
    <cfRule type="cellIs" dxfId="11475" priority="5421" operator="lessThan">
      <formula>$C$4</formula>
    </cfRule>
  </conditionalFormatting>
  <conditionalFormatting sqref="CI36">
    <cfRule type="cellIs" dxfId="11474" priority="5422" operator="lessThan">
      <formula>$C$4</formula>
    </cfRule>
  </conditionalFormatting>
  <conditionalFormatting sqref="CI37">
    <cfRule type="cellIs" dxfId="11473" priority="5423" operator="lessThan">
      <formula>$C$4</formula>
    </cfRule>
  </conditionalFormatting>
  <conditionalFormatting sqref="CI37">
    <cfRule type="cellIs" dxfId="11472" priority="5424" operator="lessThan">
      <formula>$C$4</formula>
    </cfRule>
  </conditionalFormatting>
  <conditionalFormatting sqref="CI38">
    <cfRule type="cellIs" dxfId="11471" priority="5425" operator="lessThan">
      <formula>$C$4</formula>
    </cfRule>
  </conditionalFormatting>
  <conditionalFormatting sqref="CI38">
    <cfRule type="cellIs" dxfId="11470" priority="5426" operator="lessThan">
      <formula>$C$4</formula>
    </cfRule>
  </conditionalFormatting>
  <conditionalFormatting sqref="CI39">
    <cfRule type="cellIs" dxfId="11469" priority="5427" operator="lessThan">
      <formula>$C$4</formula>
    </cfRule>
  </conditionalFormatting>
  <conditionalFormatting sqref="CI39">
    <cfRule type="cellIs" dxfId="11468" priority="5428" operator="lessThan">
      <formula>$C$4</formula>
    </cfRule>
  </conditionalFormatting>
  <conditionalFormatting sqref="CI40">
    <cfRule type="cellIs" dxfId="11467" priority="5429" operator="lessThan">
      <formula>$C$4</formula>
    </cfRule>
  </conditionalFormatting>
  <conditionalFormatting sqref="CI40">
    <cfRule type="cellIs" dxfId="11466" priority="5430" operator="lessThan">
      <formula>$C$4</formula>
    </cfRule>
  </conditionalFormatting>
  <conditionalFormatting sqref="CI41">
    <cfRule type="cellIs" dxfId="11465" priority="5431" operator="lessThan">
      <formula>$C$4</formula>
    </cfRule>
  </conditionalFormatting>
  <conditionalFormatting sqref="CI41">
    <cfRule type="cellIs" dxfId="11464" priority="5432" operator="lessThan">
      <formula>$C$4</formula>
    </cfRule>
  </conditionalFormatting>
  <conditionalFormatting sqref="CI42">
    <cfRule type="cellIs" dxfId="11463" priority="5433" operator="lessThan">
      <formula>$C$4</formula>
    </cfRule>
  </conditionalFormatting>
  <conditionalFormatting sqref="CI42">
    <cfRule type="cellIs" dxfId="11462" priority="5434" operator="lessThan">
      <formula>$C$4</formula>
    </cfRule>
  </conditionalFormatting>
  <conditionalFormatting sqref="CI43">
    <cfRule type="cellIs" dxfId="11461" priority="5435" operator="lessThan">
      <formula>$C$4</formula>
    </cfRule>
  </conditionalFormatting>
  <conditionalFormatting sqref="CI43">
    <cfRule type="cellIs" dxfId="11460" priority="5436" operator="lessThan">
      <formula>$C$4</formula>
    </cfRule>
  </conditionalFormatting>
  <conditionalFormatting sqref="CI44">
    <cfRule type="cellIs" dxfId="11459" priority="5437" operator="lessThan">
      <formula>$C$4</formula>
    </cfRule>
  </conditionalFormatting>
  <conditionalFormatting sqref="CI44">
    <cfRule type="cellIs" dxfId="11458" priority="5438" operator="lessThan">
      <formula>$C$4</formula>
    </cfRule>
  </conditionalFormatting>
  <conditionalFormatting sqref="CI45">
    <cfRule type="cellIs" dxfId="11457" priority="5439" operator="lessThan">
      <formula>$C$4</formula>
    </cfRule>
  </conditionalFormatting>
  <conditionalFormatting sqref="CI45">
    <cfRule type="cellIs" dxfId="11456" priority="5440" operator="lessThan">
      <formula>$C$4</formula>
    </cfRule>
  </conditionalFormatting>
  <conditionalFormatting sqref="CI46">
    <cfRule type="cellIs" dxfId="11455" priority="5441" operator="lessThan">
      <formula>$C$4</formula>
    </cfRule>
  </conditionalFormatting>
  <conditionalFormatting sqref="CI46">
    <cfRule type="cellIs" dxfId="11454" priority="5442" operator="lessThan">
      <formula>$C$4</formula>
    </cfRule>
  </conditionalFormatting>
  <conditionalFormatting sqref="CI47">
    <cfRule type="cellIs" dxfId="11453" priority="5443" operator="lessThan">
      <formula>$C$4</formula>
    </cfRule>
  </conditionalFormatting>
  <conditionalFormatting sqref="CI47">
    <cfRule type="cellIs" dxfId="11452" priority="5444" operator="lessThan">
      <formula>$C$4</formula>
    </cfRule>
  </conditionalFormatting>
  <conditionalFormatting sqref="CI48">
    <cfRule type="cellIs" dxfId="11451" priority="5445" operator="lessThan">
      <formula>$C$4</formula>
    </cfRule>
  </conditionalFormatting>
  <conditionalFormatting sqref="CI48">
    <cfRule type="cellIs" dxfId="11450" priority="5446" operator="lessThan">
      <formula>$C$4</formula>
    </cfRule>
  </conditionalFormatting>
  <conditionalFormatting sqref="CI49">
    <cfRule type="cellIs" dxfId="11449" priority="5447" operator="lessThan">
      <formula>$C$4</formula>
    </cfRule>
  </conditionalFormatting>
  <conditionalFormatting sqref="CI49">
    <cfRule type="cellIs" dxfId="11448" priority="5448" operator="lessThan">
      <formula>$C$4</formula>
    </cfRule>
  </conditionalFormatting>
  <conditionalFormatting sqref="CI50">
    <cfRule type="cellIs" dxfId="11447" priority="5449" operator="lessThan">
      <formula>$C$4</formula>
    </cfRule>
  </conditionalFormatting>
  <conditionalFormatting sqref="CI50">
    <cfRule type="cellIs" dxfId="11446" priority="5450" operator="lessThan">
      <formula>$C$4</formula>
    </cfRule>
  </conditionalFormatting>
  <conditionalFormatting sqref="CI51">
    <cfRule type="cellIs" dxfId="11445" priority="5451" operator="lessThan">
      <formula>$C$4</formula>
    </cfRule>
  </conditionalFormatting>
  <conditionalFormatting sqref="CI51">
    <cfRule type="cellIs" dxfId="11444" priority="5452" operator="lessThan">
      <formula>$C$4</formula>
    </cfRule>
  </conditionalFormatting>
  <conditionalFormatting sqref="CI52">
    <cfRule type="cellIs" dxfId="11443" priority="5453" operator="lessThan">
      <formula>$C$4</formula>
    </cfRule>
  </conditionalFormatting>
  <conditionalFormatting sqref="CI52">
    <cfRule type="cellIs" dxfId="11442" priority="5454" operator="lessThan">
      <formula>$C$4</formula>
    </cfRule>
  </conditionalFormatting>
  <conditionalFormatting sqref="CI53">
    <cfRule type="cellIs" dxfId="11441" priority="5455" operator="lessThan">
      <formula>$C$4</formula>
    </cfRule>
  </conditionalFormatting>
  <conditionalFormatting sqref="CI53">
    <cfRule type="cellIs" dxfId="11440" priority="5456" operator="lessThan">
      <formula>$C$4</formula>
    </cfRule>
  </conditionalFormatting>
  <conditionalFormatting sqref="CI54">
    <cfRule type="cellIs" dxfId="11439" priority="5457" operator="lessThan">
      <formula>$C$4</formula>
    </cfRule>
  </conditionalFormatting>
  <conditionalFormatting sqref="CI54">
    <cfRule type="cellIs" dxfId="11438" priority="5458" operator="lessThan">
      <formula>$C$4</formula>
    </cfRule>
  </conditionalFormatting>
  <conditionalFormatting sqref="CI55">
    <cfRule type="cellIs" dxfId="11437" priority="5459" operator="lessThan">
      <formula>$C$4</formula>
    </cfRule>
  </conditionalFormatting>
  <conditionalFormatting sqref="CI55">
    <cfRule type="cellIs" dxfId="11436" priority="5460" operator="lessThan">
      <formula>$C$4</formula>
    </cfRule>
  </conditionalFormatting>
  <conditionalFormatting sqref="CI56">
    <cfRule type="cellIs" dxfId="11435" priority="5461" operator="lessThan">
      <formula>$C$4</formula>
    </cfRule>
  </conditionalFormatting>
  <conditionalFormatting sqref="CI56">
    <cfRule type="cellIs" dxfId="11434" priority="5462" operator="lessThan">
      <formula>$C$4</formula>
    </cfRule>
  </conditionalFormatting>
  <conditionalFormatting sqref="CI57">
    <cfRule type="cellIs" dxfId="11433" priority="5463" operator="lessThan">
      <formula>$C$4</formula>
    </cfRule>
  </conditionalFormatting>
  <conditionalFormatting sqref="CI57">
    <cfRule type="cellIs" dxfId="11432" priority="5464" operator="lessThan">
      <formula>$C$4</formula>
    </cfRule>
  </conditionalFormatting>
  <conditionalFormatting sqref="CI58">
    <cfRule type="cellIs" dxfId="11431" priority="5465" operator="lessThan">
      <formula>$C$4</formula>
    </cfRule>
  </conditionalFormatting>
  <conditionalFormatting sqref="CI58">
    <cfRule type="cellIs" dxfId="11430" priority="5466" operator="lessThan">
      <formula>$C$4</formula>
    </cfRule>
  </conditionalFormatting>
  <conditionalFormatting sqref="CI59">
    <cfRule type="cellIs" dxfId="11429" priority="5467" operator="lessThan">
      <formula>$C$4</formula>
    </cfRule>
  </conditionalFormatting>
  <conditionalFormatting sqref="CI59">
    <cfRule type="cellIs" dxfId="11428" priority="5468" operator="lessThan">
      <formula>$C$4</formula>
    </cfRule>
  </conditionalFormatting>
  <conditionalFormatting sqref="CI60">
    <cfRule type="cellIs" dxfId="11427" priority="5469" operator="lessThan">
      <formula>$C$4</formula>
    </cfRule>
  </conditionalFormatting>
  <conditionalFormatting sqref="CI60">
    <cfRule type="cellIs" dxfId="11426" priority="5470" operator="lessThan">
      <formula>$C$4</formula>
    </cfRule>
  </conditionalFormatting>
  <conditionalFormatting sqref="CJ11">
    <cfRule type="cellIs" dxfId="11425" priority="5471" operator="lessThan">
      <formula>$C$4</formula>
    </cfRule>
  </conditionalFormatting>
  <conditionalFormatting sqref="CJ11">
    <cfRule type="cellIs" dxfId="11424" priority="5472" operator="lessThan">
      <formula>$C$4</formula>
    </cfRule>
  </conditionalFormatting>
  <conditionalFormatting sqref="CJ12">
    <cfRule type="cellIs" dxfId="11423" priority="5473" operator="lessThan">
      <formula>$C$4</formula>
    </cfRule>
  </conditionalFormatting>
  <conditionalFormatting sqref="CJ12">
    <cfRule type="cellIs" dxfId="11422" priority="5474" operator="lessThan">
      <formula>$C$4</formula>
    </cfRule>
  </conditionalFormatting>
  <conditionalFormatting sqref="CJ13">
    <cfRule type="cellIs" dxfId="11421" priority="5475" operator="lessThan">
      <formula>$C$4</formula>
    </cfRule>
  </conditionalFormatting>
  <conditionalFormatting sqref="CJ13">
    <cfRule type="cellIs" dxfId="11420" priority="5476" operator="lessThan">
      <formula>$C$4</formula>
    </cfRule>
  </conditionalFormatting>
  <conditionalFormatting sqref="CJ14">
    <cfRule type="cellIs" dxfId="11419" priority="5477" operator="lessThan">
      <formula>$C$4</formula>
    </cfRule>
  </conditionalFormatting>
  <conditionalFormatting sqref="CJ14">
    <cfRule type="cellIs" dxfId="11418" priority="5478" operator="lessThan">
      <formula>$C$4</formula>
    </cfRule>
  </conditionalFormatting>
  <conditionalFormatting sqref="CJ15">
    <cfRule type="cellIs" dxfId="11417" priority="5479" operator="lessThan">
      <formula>$C$4</formula>
    </cfRule>
  </conditionalFormatting>
  <conditionalFormatting sqref="CJ15">
    <cfRule type="cellIs" dxfId="11416" priority="5480" operator="lessThan">
      <formula>$C$4</formula>
    </cfRule>
  </conditionalFormatting>
  <conditionalFormatting sqref="CJ16">
    <cfRule type="cellIs" dxfId="11415" priority="5481" operator="lessThan">
      <formula>$C$4</formula>
    </cfRule>
  </conditionalFormatting>
  <conditionalFormatting sqref="CJ16">
    <cfRule type="cellIs" dxfId="11414" priority="5482" operator="lessThan">
      <formula>$C$4</formula>
    </cfRule>
  </conditionalFormatting>
  <conditionalFormatting sqref="CJ17">
    <cfRule type="cellIs" dxfId="11413" priority="5483" operator="lessThan">
      <formula>$C$4</formula>
    </cfRule>
  </conditionalFormatting>
  <conditionalFormatting sqref="CJ17">
    <cfRule type="cellIs" dxfId="11412" priority="5484" operator="lessThan">
      <formula>$C$4</formula>
    </cfRule>
  </conditionalFormatting>
  <conditionalFormatting sqref="CJ18">
    <cfRule type="cellIs" dxfId="11411" priority="5485" operator="lessThan">
      <formula>$C$4</formula>
    </cfRule>
  </conditionalFormatting>
  <conditionalFormatting sqref="CJ18">
    <cfRule type="cellIs" dxfId="11410" priority="5486" operator="lessThan">
      <formula>$C$4</formula>
    </cfRule>
  </conditionalFormatting>
  <conditionalFormatting sqref="CJ19">
    <cfRule type="cellIs" dxfId="11409" priority="5487" operator="lessThan">
      <formula>$C$4</formula>
    </cfRule>
  </conditionalFormatting>
  <conditionalFormatting sqref="CJ19">
    <cfRule type="cellIs" dxfId="11408" priority="5488" operator="lessThan">
      <formula>$C$4</formula>
    </cfRule>
  </conditionalFormatting>
  <conditionalFormatting sqref="CJ20">
    <cfRule type="cellIs" dxfId="11407" priority="5489" operator="lessThan">
      <formula>$C$4</formula>
    </cfRule>
  </conditionalFormatting>
  <conditionalFormatting sqref="CJ20">
    <cfRule type="cellIs" dxfId="11406" priority="5490" operator="lessThan">
      <formula>$C$4</formula>
    </cfRule>
  </conditionalFormatting>
  <conditionalFormatting sqref="CJ21">
    <cfRule type="cellIs" dxfId="11405" priority="5491" operator="lessThan">
      <formula>$C$4</formula>
    </cfRule>
  </conditionalFormatting>
  <conditionalFormatting sqref="CJ21">
    <cfRule type="cellIs" dxfId="11404" priority="5492" operator="lessThan">
      <formula>$C$4</formula>
    </cfRule>
  </conditionalFormatting>
  <conditionalFormatting sqref="CJ22">
    <cfRule type="cellIs" dxfId="11403" priority="5493" operator="lessThan">
      <formula>$C$4</formula>
    </cfRule>
  </conditionalFormatting>
  <conditionalFormatting sqref="CJ22">
    <cfRule type="cellIs" dxfId="11402" priority="5494" operator="lessThan">
      <formula>$C$4</formula>
    </cfRule>
  </conditionalFormatting>
  <conditionalFormatting sqref="CJ23">
    <cfRule type="cellIs" dxfId="11401" priority="5495" operator="lessThan">
      <formula>$C$4</formula>
    </cfRule>
  </conditionalFormatting>
  <conditionalFormatting sqref="CJ23">
    <cfRule type="cellIs" dxfId="11400" priority="5496" operator="lessThan">
      <formula>$C$4</formula>
    </cfRule>
  </conditionalFormatting>
  <conditionalFormatting sqref="CJ24">
    <cfRule type="cellIs" dxfId="11399" priority="5497" operator="lessThan">
      <formula>$C$4</formula>
    </cfRule>
  </conditionalFormatting>
  <conditionalFormatting sqref="CJ24">
    <cfRule type="cellIs" dxfId="11398" priority="5498" operator="lessThan">
      <formula>$C$4</formula>
    </cfRule>
  </conditionalFormatting>
  <conditionalFormatting sqref="CJ25">
    <cfRule type="cellIs" dxfId="11397" priority="5499" operator="lessThan">
      <formula>$C$4</formula>
    </cfRule>
  </conditionalFormatting>
  <conditionalFormatting sqref="CJ25">
    <cfRule type="cellIs" dxfId="11396" priority="5500" operator="lessThan">
      <formula>$C$4</formula>
    </cfRule>
  </conditionalFormatting>
  <conditionalFormatting sqref="CJ26">
    <cfRule type="cellIs" dxfId="11395" priority="5501" operator="lessThan">
      <formula>$C$4</formula>
    </cfRule>
  </conditionalFormatting>
  <conditionalFormatting sqref="CJ26">
    <cfRule type="cellIs" dxfId="11394" priority="5502" operator="lessThan">
      <formula>$C$4</formula>
    </cfRule>
  </conditionalFormatting>
  <conditionalFormatting sqref="CJ27">
    <cfRule type="cellIs" dxfId="11393" priority="5503" operator="lessThan">
      <formula>$C$4</formula>
    </cfRule>
  </conditionalFormatting>
  <conditionalFormatting sqref="CJ27">
    <cfRule type="cellIs" dxfId="11392" priority="5504" operator="lessThan">
      <formula>$C$4</formula>
    </cfRule>
  </conditionalFormatting>
  <conditionalFormatting sqref="CJ28">
    <cfRule type="cellIs" dxfId="11391" priority="5505" operator="lessThan">
      <formula>$C$4</formula>
    </cfRule>
  </conditionalFormatting>
  <conditionalFormatting sqref="CJ28">
    <cfRule type="cellIs" dxfId="11390" priority="5506" operator="lessThan">
      <formula>$C$4</formula>
    </cfRule>
  </conditionalFormatting>
  <conditionalFormatting sqref="CJ29">
    <cfRule type="cellIs" dxfId="11389" priority="5507" operator="lessThan">
      <formula>$C$4</formula>
    </cfRule>
  </conditionalFormatting>
  <conditionalFormatting sqref="CJ29">
    <cfRule type="cellIs" dxfId="11388" priority="5508" operator="lessThan">
      <formula>$C$4</formula>
    </cfRule>
  </conditionalFormatting>
  <conditionalFormatting sqref="CJ30">
    <cfRule type="cellIs" dxfId="11387" priority="5509" operator="lessThan">
      <formula>$C$4</formula>
    </cfRule>
  </conditionalFormatting>
  <conditionalFormatting sqref="CJ30">
    <cfRule type="cellIs" dxfId="11386" priority="5510" operator="lessThan">
      <formula>$C$4</formula>
    </cfRule>
  </conditionalFormatting>
  <conditionalFormatting sqref="CJ31">
    <cfRule type="cellIs" dxfId="11385" priority="5511" operator="lessThan">
      <formula>$C$4</formula>
    </cfRule>
  </conditionalFormatting>
  <conditionalFormatting sqref="CJ31">
    <cfRule type="cellIs" dxfId="11384" priority="5512" operator="lessThan">
      <formula>$C$4</formula>
    </cfRule>
  </conditionalFormatting>
  <conditionalFormatting sqref="CJ32">
    <cfRule type="cellIs" dxfId="11383" priority="5513" operator="lessThan">
      <formula>$C$4</formula>
    </cfRule>
  </conditionalFormatting>
  <conditionalFormatting sqref="CJ32">
    <cfRule type="cellIs" dxfId="11382" priority="5514" operator="lessThan">
      <formula>$C$4</formula>
    </cfRule>
  </conditionalFormatting>
  <conditionalFormatting sqref="CJ33">
    <cfRule type="cellIs" dxfId="11381" priority="5515" operator="lessThan">
      <formula>$C$4</formula>
    </cfRule>
  </conditionalFormatting>
  <conditionalFormatting sqref="CJ33">
    <cfRule type="cellIs" dxfId="11380" priority="5516" operator="lessThan">
      <formula>$C$4</formula>
    </cfRule>
  </conditionalFormatting>
  <conditionalFormatting sqref="CJ34">
    <cfRule type="cellIs" dxfId="11379" priority="5517" operator="lessThan">
      <formula>$C$4</formula>
    </cfRule>
  </conditionalFormatting>
  <conditionalFormatting sqref="CJ34">
    <cfRule type="cellIs" dxfId="11378" priority="5518" operator="lessThan">
      <formula>$C$4</formula>
    </cfRule>
  </conditionalFormatting>
  <conditionalFormatting sqref="CJ35">
    <cfRule type="cellIs" dxfId="11377" priority="5519" operator="lessThan">
      <formula>$C$4</formula>
    </cfRule>
  </conditionalFormatting>
  <conditionalFormatting sqref="CJ35">
    <cfRule type="cellIs" dxfId="11376" priority="5520" operator="lessThan">
      <formula>$C$4</formula>
    </cfRule>
  </conditionalFormatting>
  <conditionalFormatting sqref="CJ36">
    <cfRule type="cellIs" dxfId="11375" priority="5521" operator="lessThan">
      <formula>$C$4</formula>
    </cfRule>
  </conditionalFormatting>
  <conditionalFormatting sqref="CJ36">
    <cfRule type="cellIs" dxfId="11374" priority="5522" operator="lessThan">
      <formula>$C$4</formula>
    </cfRule>
  </conditionalFormatting>
  <conditionalFormatting sqref="CJ37">
    <cfRule type="cellIs" dxfId="11373" priority="5523" operator="lessThan">
      <formula>$C$4</formula>
    </cfRule>
  </conditionalFormatting>
  <conditionalFormatting sqref="CJ37">
    <cfRule type="cellIs" dxfId="11372" priority="5524" operator="lessThan">
      <formula>$C$4</formula>
    </cfRule>
  </conditionalFormatting>
  <conditionalFormatting sqref="CJ38">
    <cfRule type="cellIs" dxfId="11371" priority="5525" operator="lessThan">
      <formula>$C$4</formula>
    </cfRule>
  </conditionalFormatting>
  <conditionalFormatting sqref="CJ38">
    <cfRule type="cellIs" dxfId="11370" priority="5526" operator="lessThan">
      <formula>$C$4</formula>
    </cfRule>
  </conditionalFormatting>
  <conditionalFormatting sqref="CJ39">
    <cfRule type="cellIs" dxfId="11369" priority="5527" operator="lessThan">
      <formula>$C$4</formula>
    </cfRule>
  </conditionalFormatting>
  <conditionalFormatting sqref="CJ39">
    <cfRule type="cellIs" dxfId="11368" priority="5528" operator="lessThan">
      <formula>$C$4</formula>
    </cfRule>
  </conditionalFormatting>
  <conditionalFormatting sqref="CJ40">
    <cfRule type="cellIs" dxfId="11367" priority="5529" operator="lessThan">
      <formula>$C$4</formula>
    </cfRule>
  </conditionalFormatting>
  <conditionalFormatting sqref="CJ40">
    <cfRule type="cellIs" dxfId="11366" priority="5530" operator="lessThan">
      <formula>$C$4</formula>
    </cfRule>
  </conditionalFormatting>
  <conditionalFormatting sqref="CJ41">
    <cfRule type="cellIs" dxfId="11365" priority="5531" operator="lessThan">
      <formula>$C$4</formula>
    </cfRule>
  </conditionalFormatting>
  <conditionalFormatting sqref="CJ41">
    <cfRule type="cellIs" dxfId="11364" priority="5532" operator="lessThan">
      <formula>$C$4</formula>
    </cfRule>
  </conditionalFormatting>
  <conditionalFormatting sqref="CJ42">
    <cfRule type="cellIs" dxfId="11363" priority="5533" operator="lessThan">
      <formula>$C$4</formula>
    </cfRule>
  </conditionalFormatting>
  <conditionalFormatting sqref="CJ42">
    <cfRule type="cellIs" dxfId="11362" priority="5534" operator="lessThan">
      <formula>$C$4</formula>
    </cfRule>
  </conditionalFormatting>
  <conditionalFormatting sqref="CJ43">
    <cfRule type="cellIs" dxfId="11361" priority="5535" operator="lessThan">
      <formula>$C$4</formula>
    </cfRule>
  </conditionalFormatting>
  <conditionalFormatting sqref="CJ43">
    <cfRule type="cellIs" dxfId="11360" priority="5536" operator="lessThan">
      <formula>$C$4</formula>
    </cfRule>
  </conditionalFormatting>
  <conditionalFormatting sqref="CJ44">
    <cfRule type="cellIs" dxfId="11359" priority="5537" operator="lessThan">
      <formula>$C$4</formula>
    </cfRule>
  </conditionalFormatting>
  <conditionalFormatting sqref="CJ44">
    <cfRule type="cellIs" dxfId="11358" priority="5538" operator="lessThan">
      <formula>$C$4</formula>
    </cfRule>
  </conditionalFormatting>
  <conditionalFormatting sqref="CJ45">
    <cfRule type="cellIs" dxfId="11357" priority="5539" operator="lessThan">
      <formula>$C$4</formula>
    </cfRule>
  </conditionalFormatting>
  <conditionalFormatting sqref="CJ45">
    <cfRule type="cellIs" dxfId="11356" priority="5540" operator="lessThan">
      <formula>$C$4</formula>
    </cfRule>
  </conditionalFormatting>
  <conditionalFormatting sqref="CJ46">
    <cfRule type="cellIs" dxfId="11355" priority="5541" operator="lessThan">
      <formula>$C$4</formula>
    </cfRule>
  </conditionalFormatting>
  <conditionalFormatting sqref="CJ46">
    <cfRule type="cellIs" dxfId="11354" priority="5542" operator="lessThan">
      <formula>$C$4</formula>
    </cfRule>
  </conditionalFormatting>
  <conditionalFormatting sqref="CJ47">
    <cfRule type="cellIs" dxfId="11353" priority="5543" operator="lessThan">
      <formula>$C$4</formula>
    </cfRule>
  </conditionalFormatting>
  <conditionalFormatting sqref="CJ47">
    <cfRule type="cellIs" dxfId="11352" priority="5544" operator="lessThan">
      <formula>$C$4</formula>
    </cfRule>
  </conditionalFormatting>
  <conditionalFormatting sqref="CJ48">
    <cfRule type="cellIs" dxfId="11351" priority="5545" operator="lessThan">
      <formula>$C$4</formula>
    </cfRule>
  </conditionalFormatting>
  <conditionalFormatting sqref="CJ48">
    <cfRule type="cellIs" dxfId="11350" priority="5546" operator="lessThan">
      <formula>$C$4</formula>
    </cfRule>
  </conditionalFormatting>
  <conditionalFormatting sqref="CJ49">
    <cfRule type="cellIs" dxfId="11349" priority="5547" operator="lessThan">
      <formula>$C$4</formula>
    </cfRule>
  </conditionalFormatting>
  <conditionalFormatting sqref="CJ49">
    <cfRule type="cellIs" dxfId="11348" priority="5548" operator="lessThan">
      <formula>$C$4</formula>
    </cfRule>
  </conditionalFormatting>
  <conditionalFormatting sqref="CJ50">
    <cfRule type="cellIs" dxfId="11347" priority="5549" operator="lessThan">
      <formula>$C$4</formula>
    </cfRule>
  </conditionalFormatting>
  <conditionalFormatting sqref="CJ50">
    <cfRule type="cellIs" dxfId="11346" priority="5550" operator="lessThan">
      <formula>$C$4</formula>
    </cfRule>
  </conditionalFormatting>
  <conditionalFormatting sqref="CJ51">
    <cfRule type="cellIs" dxfId="11345" priority="5551" operator="lessThan">
      <formula>$C$4</formula>
    </cfRule>
  </conditionalFormatting>
  <conditionalFormatting sqref="CJ51">
    <cfRule type="cellIs" dxfId="11344" priority="5552" operator="lessThan">
      <formula>$C$4</formula>
    </cfRule>
  </conditionalFormatting>
  <conditionalFormatting sqref="CJ52">
    <cfRule type="cellIs" dxfId="11343" priority="5553" operator="lessThan">
      <formula>$C$4</formula>
    </cfRule>
  </conditionalFormatting>
  <conditionalFormatting sqref="CJ52">
    <cfRule type="cellIs" dxfId="11342" priority="5554" operator="lessThan">
      <formula>$C$4</formula>
    </cfRule>
  </conditionalFormatting>
  <conditionalFormatting sqref="CJ53">
    <cfRule type="cellIs" dxfId="11341" priority="5555" operator="lessThan">
      <formula>$C$4</formula>
    </cfRule>
  </conditionalFormatting>
  <conditionalFormatting sqref="CJ53">
    <cfRule type="cellIs" dxfId="11340" priority="5556" operator="lessThan">
      <formula>$C$4</formula>
    </cfRule>
  </conditionalFormatting>
  <conditionalFormatting sqref="CJ54">
    <cfRule type="cellIs" dxfId="11339" priority="5557" operator="lessThan">
      <formula>$C$4</formula>
    </cfRule>
  </conditionalFormatting>
  <conditionalFormatting sqref="CJ54">
    <cfRule type="cellIs" dxfId="11338" priority="5558" operator="lessThan">
      <formula>$C$4</formula>
    </cfRule>
  </conditionalFormatting>
  <conditionalFormatting sqref="CJ55">
    <cfRule type="cellIs" dxfId="11337" priority="5559" operator="lessThan">
      <formula>$C$4</formula>
    </cfRule>
  </conditionalFormatting>
  <conditionalFormatting sqref="CJ55">
    <cfRule type="cellIs" dxfId="11336" priority="5560" operator="lessThan">
      <formula>$C$4</formula>
    </cfRule>
  </conditionalFormatting>
  <conditionalFormatting sqref="CJ56">
    <cfRule type="cellIs" dxfId="11335" priority="5561" operator="lessThan">
      <formula>$C$4</formula>
    </cfRule>
  </conditionalFormatting>
  <conditionalFormatting sqref="CJ56">
    <cfRule type="cellIs" dxfId="11334" priority="5562" operator="lessThan">
      <formula>$C$4</formula>
    </cfRule>
  </conditionalFormatting>
  <conditionalFormatting sqref="CJ57">
    <cfRule type="cellIs" dxfId="11333" priority="5563" operator="lessThan">
      <formula>$C$4</formula>
    </cfRule>
  </conditionalFormatting>
  <conditionalFormatting sqref="CJ57">
    <cfRule type="cellIs" dxfId="11332" priority="5564" operator="lessThan">
      <formula>$C$4</formula>
    </cfRule>
  </conditionalFormatting>
  <conditionalFormatting sqref="CJ58">
    <cfRule type="cellIs" dxfId="11331" priority="5565" operator="lessThan">
      <formula>$C$4</formula>
    </cfRule>
  </conditionalFormatting>
  <conditionalFormatting sqref="CJ58">
    <cfRule type="cellIs" dxfId="11330" priority="5566" operator="lessThan">
      <formula>$C$4</formula>
    </cfRule>
  </conditionalFormatting>
  <conditionalFormatting sqref="CJ59">
    <cfRule type="cellIs" dxfId="11329" priority="5567" operator="lessThan">
      <formula>$C$4</formula>
    </cfRule>
  </conditionalFormatting>
  <conditionalFormatting sqref="CJ59">
    <cfRule type="cellIs" dxfId="11328" priority="5568" operator="lessThan">
      <formula>$C$4</formula>
    </cfRule>
  </conditionalFormatting>
  <conditionalFormatting sqref="CJ60">
    <cfRule type="cellIs" dxfId="11327" priority="5569" operator="lessThan">
      <formula>$C$4</formula>
    </cfRule>
  </conditionalFormatting>
  <conditionalFormatting sqref="CJ60">
    <cfRule type="cellIs" dxfId="11326" priority="5570" operator="lessThan">
      <formula>$C$4</formula>
    </cfRule>
  </conditionalFormatting>
  <conditionalFormatting sqref="CK11">
    <cfRule type="cellIs" dxfId="11325" priority="5571" operator="lessThan">
      <formula>$C$4</formula>
    </cfRule>
  </conditionalFormatting>
  <conditionalFormatting sqref="CK11">
    <cfRule type="cellIs" dxfId="11324" priority="5572" operator="lessThan">
      <formula>$C$4</formula>
    </cfRule>
  </conditionalFormatting>
  <conditionalFormatting sqref="CK12">
    <cfRule type="cellIs" dxfId="11323" priority="5573" operator="lessThan">
      <formula>$C$4</formula>
    </cfRule>
  </conditionalFormatting>
  <conditionalFormatting sqref="CK12">
    <cfRule type="cellIs" dxfId="11322" priority="5574" operator="lessThan">
      <formula>$C$4</formula>
    </cfRule>
  </conditionalFormatting>
  <conditionalFormatting sqref="CK13">
    <cfRule type="cellIs" dxfId="11321" priority="5575" operator="lessThan">
      <formula>$C$4</formula>
    </cfRule>
  </conditionalFormatting>
  <conditionalFormatting sqref="CK13">
    <cfRule type="cellIs" dxfId="11320" priority="5576" operator="lessThan">
      <formula>$C$4</formula>
    </cfRule>
  </conditionalFormatting>
  <conditionalFormatting sqref="CK14">
    <cfRule type="cellIs" dxfId="11319" priority="5577" operator="lessThan">
      <formula>$C$4</formula>
    </cfRule>
  </conditionalFormatting>
  <conditionalFormatting sqref="CK14">
    <cfRule type="cellIs" dxfId="11318" priority="5578" operator="lessThan">
      <formula>$C$4</formula>
    </cfRule>
  </conditionalFormatting>
  <conditionalFormatting sqref="CK15">
    <cfRule type="cellIs" dxfId="11317" priority="5579" operator="lessThan">
      <formula>$C$4</formula>
    </cfRule>
  </conditionalFormatting>
  <conditionalFormatting sqref="CK15">
    <cfRule type="cellIs" dxfId="11316" priority="5580" operator="lessThan">
      <formula>$C$4</formula>
    </cfRule>
  </conditionalFormatting>
  <conditionalFormatting sqref="CK16">
    <cfRule type="cellIs" dxfId="11315" priority="5581" operator="lessThan">
      <formula>$C$4</formula>
    </cfRule>
  </conditionalFormatting>
  <conditionalFormatting sqref="CK16">
    <cfRule type="cellIs" dxfId="11314" priority="5582" operator="lessThan">
      <formula>$C$4</formula>
    </cfRule>
  </conditionalFormatting>
  <conditionalFormatting sqref="CK17">
    <cfRule type="cellIs" dxfId="11313" priority="5583" operator="lessThan">
      <formula>$C$4</formula>
    </cfRule>
  </conditionalFormatting>
  <conditionalFormatting sqref="CK17">
    <cfRule type="cellIs" dxfId="11312" priority="5584" operator="lessThan">
      <formula>$C$4</formula>
    </cfRule>
  </conditionalFormatting>
  <conditionalFormatting sqref="CK18">
    <cfRule type="cellIs" dxfId="11311" priority="5585" operator="lessThan">
      <formula>$C$4</formula>
    </cfRule>
  </conditionalFormatting>
  <conditionalFormatting sqref="CK18">
    <cfRule type="cellIs" dxfId="11310" priority="5586" operator="lessThan">
      <formula>$C$4</formula>
    </cfRule>
  </conditionalFormatting>
  <conditionalFormatting sqref="CK19">
    <cfRule type="cellIs" dxfId="11309" priority="5587" operator="lessThan">
      <formula>$C$4</formula>
    </cfRule>
  </conditionalFormatting>
  <conditionalFormatting sqref="CK19">
    <cfRule type="cellIs" dxfId="11308" priority="5588" operator="lessThan">
      <formula>$C$4</formula>
    </cfRule>
  </conditionalFormatting>
  <conditionalFormatting sqref="CK20">
    <cfRule type="cellIs" dxfId="11307" priority="5589" operator="lessThan">
      <formula>$C$4</formula>
    </cfRule>
  </conditionalFormatting>
  <conditionalFormatting sqref="CK20">
    <cfRule type="cellIs" dxfId="11306" priority="5590" operator="lessThan">
      <formula>$C$4</formula>
    </cfRule>
  </conditionalFormatting>
  <conditionalFormatting sqref="CK21">
    <cfRule type="cellIs" dxfId="11305" priority="5591" operator="lessThan">
      <formula>$C$4</formula>
    </cfRule>
  </conditionalFormatting>
  <conditionalFormatting sqref="CK21">
    <cfRule type="cellIs" dxfId="11304" priority="5592" operator="lessThan">
      <formula>$C$4</formula>
    </cfRule>
  </conditionalFormatting>
  <conditionalFormatting sqref="CK22">
    <cfRule type="cellIs" dxfId="11303" priority="5593" operator="lessThan">
      <formula>$C$4</formula>
    </cfRule>
  </conditionalFormatting>
  <conditionalFormatting sqref="CK22">
    <cfRule type="cellIs" dxfId="11302" priority="5594" operator="lessThan">
      <formula>$C$4</formula>
    </cfRule>
  </conditionalFormatting>
  <conditionalFormatting sqref="CK23">
    <cfRule type="cellIs" dxfId="11301" priority="5595" operator="lessThan">
      <formula>$C$4</formula>
    </cfRule>
  </conditionalFormatting>
  <conditionalFormatting sqref="CK23">
    <cfRule type="cellIs" dxfId="11300" priority="5596" operator="lessThan">
      <formula>$C$4</formula>
    </cfRule>
  </conditionalFormatting>
  <conditionalFormatting sqref="CK24">
    <cfRule type="cellIs" dxfId="11299" priority="5597" operator="lessThan">
      <formula>$C$4</formula>
    </cfRule>
  </conditionalFormatting>
  <conditionalFormatting sqref="CK24">
    <cfRule type="cellIs" dxfId="11298" priority="5598" operator="lessThan">
      <formula>$C$4</formula>
    </cfRule>
  </conditionalFormatting>
  <conditionalFormatting sqref="CK25">
    <cfRule type="cellIs" dxfId="11297" priority="5599" operator="lessThan">
      <formula>$C$4</formula>
    </cfRule>
  </conditionalFormatting>
  <conditionalFormatting sqref="CK25">
    <cfRule type="cellIs" dxfId="11296" priority="5600" operator="lessThan">
      <formula>$C$4</formula>
    </cfRule>
  </conditionalFormatting>
  <conditionalFormatting sqref="CK26">
    <cfRule type="cellIs" dxfId="11295" priority="5601" operator="lessThan">
      <formula>$C$4</formula>
    </cfRule>
  </conditionalFormatting>
  <conditionalFormatting sqref="CK26">
    <cfRule type="cellIs" dxfId="11294" priority="5602" operator="lessThan">
      <formula>$C$4</formula>
    </cfRule>
  </conditionalFormatting>
  <conditionalFormatting sqref="CK27">
    <cfRule type="cellIs" dxfId="11293" priority="5603" operator="lessThan">
      <formula>$C$4</formula>
    </cfRule>
  </conditionalFormatting>
  <conditionalFormatting sqref="CK27">
    <cfRule type="cellIs" dxfId="11292" priority="5604" operator="lessThan">
      <formula>$C$4</formula>
    </cfRule>
  </conditionalFormatting>
  <conditionalFormatting sqref="CK28">
    <cfRule type="cellIs" dxfId="11291" priority="5605" operator="lessThan">
      <formula>$C$4</formula>
    </cfRule>
  </conditionalFormatting>
  <conditionalFormatting sqref="CK28">
    <cfRule type="cellIs" dxfId="11290" priority="5606" operator="lessThan">
      <formula>$C$4</formula>
    </cfRule>
  </conditionalFormatting>
  <conditionalFormatting sqref="CK29">
    <cfRule type="cellIs" dxfId="11289" priority="5607" operator="lessThan">
      <formula>$C$4</formula>
    </cfRule>
  </conditionalFormatting>
  <conditionalFormatting sqref="CK29">
    <cfRule type="cellIs" dxfId="11288" priority="5608" operator="lessThan">
      <formula>$C$4</formula>
    </cfRule>
  </conditionalFormatting>
  <conditionalFormatting sqref="CK30">
    <cfRule type="cellIs" dxfId="11287" priority="5609" operator="lessThan">
      <formula>$C$4</formula>
    </cfRule>
  </conditionalFormatting>
  <conditionalFormatting sqref="CK30">
    <cfRule type="cellIs" dxfId="11286" priority="5610" operator="lessThan">
      <formula>$C$4</formula>
    </cfRule>
  </conditionalFormatting>
  <conditionalFormatting sqref="CK31">
    <cfRule type="cellIs" dxfId="11285" priority="5611" operator="lessThan">
      <formula>$C$4</formula>
    </cfRule>
  </conditionalFormatting>
  <conditionalFormatting sqref="CK31">
    <cfRule type="cellIs" dxfId="11284" priority="5612" operator="lessThan">
      <formula>$C$4</formula>
    </cfRule>
  </conditionalFormatting>
  <conditionalFormatting sqref="CK32">
    <cfRule type="cellIs" dxfId="11283" priority="5613" operator="lessThan">
      <formula>$C$4</formula>
    </cfRule>
  </conditionalFormatting>
  <conditionalFormatting sqref="CK32">
    <cfRule type="cellIs" dxfId="11282" priority="5614" operator="lessThan">
      <formula>$C$4</formula>
    </cfRule>
  </conditionalFormatting>
  <conditionalFormatting sqref="CK33">
    <cfRule type="cellIs" dxfId="11281" priority="5615" operator="lessThan">
      <formula>$C$4</formula>
    </cfRule>
  </conditionalFormatting>
  <conditionalFormatting sqref="CK33">
    <cfRule type="cellIs" dxfId="11280" priority="5616" operator="lessThan">
      <formula>$C$4</formula>
    </cfRule>
  </conditionalFormatting>
  <conditionalFormatting sqref="CK34">
    <cfRule type="cellIs" dxfId="11279" priority="5617" operator="lessThan">
      <formula>$C$4</formula>
    </cfRule>
  </conditionalFormatting>
  <conditionalFormatting sqref="CK34">
    <cfRule type="cellIs" dxfId="11278" priority="5618" operator="lessThan">
      <formula>$C$4</formula>
    </cfRule>
  </conditionalFormatting>
  <conditionalFormatting sqref="CK35">
    <cfRule type="cellIs" dxfId="11277" priority="5619" operator="lessThan">
      <formula>$C$4</formula>
    </cfRule>
  </conditionalFormatting>
  <conditionalFormatting sqref="CK35">
    <cfRule type="cellIs" dxfId="11276" priority="5620" operator="lessThan">
      <formula>$C$4</formula>
    </cfRule>
  </conditionalFormatting>
  <conditionalFormatting sqref="CK36">
    <cfRule type="cellIs" dxfId="11275" priority="5621" operator="lessThan">
      <formula>$C$4</formula>
    </cfRule>
  </conditionalFormatting>
  <conditionalFormatting sqref="CK36">
    <cfRule type="cellIs" dxfId="11274" priority="5622" operator="lessThan">
      <formula>$C$4</formula>
    </cfRule>
  </conditionalFormatting>
  <conditionalFormatting sqref="CK37">
    <cfRule type="cellIs" dxfId="11273" priority="5623" operator="lessThan">
      <formula>$C$4</formula>
    </cfRule>
  </conditionalFormatting>
  <conditionalFormatting sqref="CK37">
    <cfRule type="cellIs" dxfId="11272" priority="5624" operator="lessThan">
      <formula>$C$4</formula>
    </cfRule>
  </conditionalFormatting>
  <conditionalFormatting sqref="CK38">
    <cfRule type="cellIs" dxfId="11271" priority="5625" operator="lessThan">
      <formula>$C$4</formula>
    </cfRule>
  </conditionalFormatting>
  <conditionalFormatting sqref="CK38">
    <cfRule type="cellIs" dxfId="11270" priority="5626" operator="lessThan">
      <formula>$C$4</formula>
    </cfRule>
  </conditionalFormatting>
  <conditionalFormatting sqref="CK39">
    <cfRule type="cellIs" dxfId="11269" priority="5627" operator="lessThan">
      <formula>$C$4</formula>
    </cfRule>
  </conditionalFormatting>
  <conditionalFormatting sqref="CK39">
    <cfRule type="cellIs" dxfId="11268" priority="5628" operator="lessThan">
      <formula>$C$4</formula>
    </cfRule>
  </conditionalFormatting>
  <conditionalFormatting sqref="CK40">
    <cfRule type="cellIs" dxfId="11267" priority="5629" operator="lessThan">
      <formula>$C$4</formula>
    </cfRule>
  </conditionalFormatting>
  <conditionalFormatting sqref="CK40">
    <cfRule type="cellIs" dxfId="11266" priority="5630" operator="lessThan">
      <formula>$C$4</formula>
    </cfRule>
  </conditionalFormatting>
  <conditionalFormatting sqref="CK41">
    <cfRule type="cellIs" dxfId="11265" priority="5631" operator="lessThan">
      <formula>$C$4</formula>
    </cfRule>
  </conditionalFormatting>
  <conditionalFormatting sqref="CK41">
    <cfRule type="cellIs" dxfId="11264" priority="5632" operator="lessThan">
      <formula>$C$4</formula>
    </cfRule>
  </conditionalFormatting>
  <conditionalFormatting sqref="CK42">
    <cfRule type="cellIs" dxfId="11263" priority="5633" operator="lessThan">
      <formula>$C$4</formula>
    </cfRule>
  </conditionalFormatting>
  <conditionalFormatting sqref="CK42">
    <cfRule type="cellIs" dxfId="11262" priority="5634" operator="lessThan">
      <formula>$C$4</formula>
    </cfRule>
  </conditionalFormatting>
  <conditionalFormatting sqref="CK43">
    <cfRule type="cellIs" dxfId="11261" priority="5635" operator="lessThan">
      <formula>$C$4</formula>
    </cfRule>
  </conditionalFormatting>
  <conditionalFormatting sqref="CK43">
    <cfRule type="cellIs" dxfId="11260" priority="5636" operator="lessThan">
      <formula>$C$4</formula>
    </cfRule>
  </conditionalFormatting>
  <conditionalFormatting sqref="CK44">
    <cfRule type="cellIs" dxfId="11259" priority="5637" operator="lessThan">
      <formula>$C$4</formula>
    </cfRule>
  </conditionalFormatting>
  <conditionalFormatting sqref="CK44">
    <cfRule type="cellIs" dxfId="11258" priority="5638" operator="lessThan">
      <formula>$C$4</formula>
    </cfRule>
  </conditionalFormatting>
  <conditionalFormatting sqref="CK45">
    <cfRule type="cellIs" dxfId="11257" priority="5639" operator="lessThan">
      <formula>$C$4</formula>
    </cfRule>
  </conditionalFormatting>
  <conditionalFormatting sqref="CK45">
    <cfRule type="cellIs" dxfId="11256" priority="5640" operator="lessThan">
      <formula>$C$4</formula>
    </cfRule>
  </conditionalFormatting>
  <conditionalFormatting sqref="CK46">
    <cfRule type="cellIs" dxfId="11255" priority="5641" operator="lessThan">
      <formula>$C$4</formula>
    </cfRule>
  </conditionalFormatting>
  <conditionalFormatting sqref="CK46">
    <cfRule type="cellIs" dxfId="11254" priority="5642" operator="lessThan">
      <formula>$C$4</formula>
    </cfRule>
  </conditionalFormatting>
  <conditionalFormatting sqref="CK47">
    <cfRule type="cellIs" dxfId="11253" priority="5643" operator="lessThan">
      <formula>$C$4</formula>
    </cfRule>
  </conditionalFormatting>
  <conditionalFormatting sqref="CK47">
    <cfRule type="cellIs" dxfId="11252" priority="5644" operator="lessThan">
      <formula>$C$4</formula>
    </cfRule>
  </conditionalFormatting>
  <conditionalFormatting sqref="CK48">
    <cfRule type="cellIs" dxfId="11251" priority="5645" operator="lessThan">
      <formula>$C$4</formula>
    </cfRule>
  </conditionalFormatting>
  <conditionalFormatting sqref="CK48">
    <cfRule type="cellIs" dxfId="11250" priority="5646" operator="lessThan">
      <formula>$C$4</formula>
    </cfRule>
  </conditionalFormatting>
  <conditionalFormatting sqref="CK49">
    <cfRule type="cellIs" dxfId="11249" priority="5647" operator="lessThan">
      <formula>$C$4</formula>
    </cfRule>
  </conditionalFormatting>
  <conditionalFormatting sqref="CK49">
    <cfRule type="cellIs" dxfId="11248" priority="5648" operator="lessThan">
      <formula>$C$4</formula>
    </cfRule>
  </conditionalFormatting>
  <conditionalFormatting sqref="CK50">
    <cfRule type="cellIs" dxfId="11247" priority="5649" operator="lessThan">
      <formula>$C$4</formula>
    </cfRule>
  </conditionalFormatting>
  <conditionalFormatting sqref="CK50">
    <cfRule type="cellIs" dxfId="11246" priority="5650" operator="lessThan">
      <formula>$C$4</formula>
    </cfRule>
  </conditionalFormatting>
  <conditionalFormatting sqref="CK51">
    <cfRule type="cellIs" dxfId="11245" priority="5651" operator="lessThan">
      <formula>$C$4</formula>
    </cfRule>
  </conditionalFormatting>
  <conditionalFormatting sqref="CK51">
    <cfRule type="cellIs" dxfId="11244" priority="5652" operator="lessThan">
      <formula>$C$4</formula>
    </cfRule>
  </conditionalFormatting>
  <conditionalFormatting sqref="CK52">
    <cfRule type="cellIs" dxfId="11243" priority="5653" operator="lessThan">
      <formula>$C$4</formula>
    </cfRule>
  </conditionalFormatting>
  <conditionalFormatting sqref="CK52">
    <cfRule type="cellIs" dxfId="11242" priority="5654" operator="lessThan">
      <formula>$C$4</formula>
    </cfRule>
  </conditionalFormatting>
  <conditionalFormatting sqref="CK53">
    <cfRule type="cellIs" dxfId="11241" priority="5655" operator="lessThan">
      <formula>$C$4</formula>
    </cfRule>
  </conditionalFormatting>
  <conditionalFormatting sqref="CK53">
    <cfRule type="cellIs" dxfId="11240" priority="5656" operator="lessThan">
      <formula>$C$4</formula>
    </cfRule>
  </conditionalFormatting>
  <conditionalFormatting sqref="CK54">
    <cfRule type="cellIs" dxfId="11239" priority="5657" operator="lessThan">
      <formula>$C$4</formula>
    </cfRule>
  </conditionalFormatting>
  <conditionalFormatting sqref="CK54">
    <cfRule type="cellIs" dxfId="11238" priority="5658" operator="lessThan">
      <formula>$C$4</formula>
    </cfRule>
  </conditionalFormatting>
  <conditionalFormatting sqref="CK55">
    <cfRule type="cellIs" dxfId="11237" priority="5659" operator="lessThan">
      <formula>$C$4</formula>
    </cfRule>
  </conditionalFormatting>
  <conditionalFormatting sqref="CK55">
    <cfRule type="cellIs" dxfId="11236" priority="5660" operator="lessThan">
      <formula>$C$4</formula>
    </cfRule>
  </conditionalFormatting>
  <conditionalFormatting sqref="CK56">
    <cfRule type="cellIs" dxfId="11235" priority="5661" operator="lessThan">
      <formula>$C$4</formula>
    </cfRule>
  </conditionalFormatting>
  <conditionalFormatting sqref="CK56">
    <cfRule type="cellIs" dxfId="11234" priority="5662" operator="lessThan">
      <formula>$C$4</formula>
    </cfRule>
  </conditionalFormatting>
  <conditionalFormatting sqref="CK57">
    <cfRule type="cellIs" dxfId="11233" priority="5663" operator="lessThan">
      <formula>$C$4</formula>
    </cfRule>
  </conditionalFormatting>
  <conditionalFormatting sqref="CK57">
    <cfRule type="cellIs" dxfId="11232" priority="5664" operator="lessThan">
      <formula>$C$4</formula>
    </cfRule>
  </conditionalFormatting>
  <conditionalFormatting sqref="CK58">
    <cfRule type="cellIs" dxfId="11231" priority="5665" operator="lessThan">
      <formula>$C$4</formula>
    </cfRule>
  </conditionalFormatting>
  <conditionalFormatting sqref="CK58">
    <cfRule type="cellIs" dxfId="11230" priority="5666" operator="lessThan">
      <formula>$C$4</formula>
    </cfRule>
  </conditionalFormatting>
  <conditionalFormatting sqref="CK59">
    <cfRule type="cellIs" dxfId="11229" priority="5667" operator="lessThan">
      <formula>$C$4</formula>
    </cfRule>
  </conditionalFormatting>
  <conditionalFormatting sqref="CK59">
    <cfRule type="cellIs" dxfId="11228" priority="5668" operator="lessThan">
      <formula>$C$4</formula>
    </cfRule>
  </conditionalFormatting>
  <conditionalFormatting sqref="CK60">
    <cfRule type="cellIs" dxfId="11227" priority="5669" operator="lessThan">
      <formula>$C$4</formula>
    </cfRule>
  </conditionalFormatting>
  <conditionalFormatting sqref="CK60">
    <cfRule type="cellIs" dxfId="11226" priority="5670" operator="lessThan">
      <formula>$C$4</formula>
    </cfRule>
  </conditionalFormatting>
  <conditionalFormatting sqref="CL11">
    <cfRule type="cellIs" dxfId="11225" priority="5671" operator="lessThan">
      <formula>$C$4</formula>
    </cfRule>
  </conditionalFormatting>
  <conditionalFormatting sqref="CL11">
    <cfRule type="cellIs" dxfId="11224" priority="5672" operator="lessThan">
      <formula>$C$4</formula>
    </cfRule>
  </conditionalFormatting>
  <conditionalFormatting sqref="CL12">
    <cfRule type="cellIs" dxfId="11223" priority="5673" operator="lessThan">
      <formula>$C$4</formula>
    </cfRule>
  </conditionalFormatting>
  <conditionalFormatting sqref="CL12">
    <cfRule type="cellIs" dxfId="11222" priority="5674" operator="lessThan">
      <formula>$C$4</formula>
    </cfRule>
  </conditionalFormatting>
  <conditionalFormatting sqref="CL13">
    <cfRule type="cellIs" dxfId="11221" priority="5675" operator="lessThan">
      <formula>$C$4</formula>
    </cfRule>
  </conditionalFormatting>
  <conditionalFormatting sqref="CL13">
    <cfRule type="cellIs" dxfId="11220" priority="5676" operator="lessThan">
      <formula>$C$4</formula>
    </cfRule>
  </conditionalFormatting>
  <conditionalFormatting sqref="CL14">
    <cfRule type="cellIs" dxfId="11219" priority="5677" operator="lessThan">
      <formula>$C$4</formula>
    </cfRule>
  </conditionalFormatting>
  <conditionalFormatting sqref="CL14">
    <cfRule type="cellIs" dxfId="11218" priority="5678" operator="lessThan">
      <formula>$C$4</formula>
    </cfRule>
  </conditionalFormatting>
  <conditionalFormatting sqref="CL15">
    <cfRule type="cellIs" dxfId="11217" priority="5679" operator="lessThan">
      <formula>$C$4</formula>
    </cfRule>
  </conditionalFormatting>
  <conditionalFormatting sqref="CL15">
    <cfRule type="cellIs" dxfId="11216" priority="5680" operator="lessThan">
      <formula>$C$4</formula>
    </cfRule>
  </conditionalFormatting>
  <conditionalFormatting sqref="CL16">
    <cfRule type="cellIs" dxfId="11215" priority="5681" operator="lessThan">
      <formula>$C$4</formula>
    </cfRule>
  </conditionalFormatting>
  <conditionalFormatting sqref="CL16">
    <cfRule type="cellIs" dxfId="11214" priority="5682" operator="lessThan">
      <formula>$C$4</formula>
    </cfRule>
  </conditionalFormatting>
  <conditionalFormatting sqref="CL17">
    <cfRule type="cellIs" dxfId="11213" priority="5683" operator="lessThan">
      <formula>$C$4</formula>
    </cfRule>
  </conditionalFormatting>
  <conditionalFormatting sqref="CL17">
    <cfRule type="cellIs" dxfId="11212" priority="5684" operator="lessThan">
      <formula>$C$4</formula>
    </cfRule>
  </conditionalFormatting>
  <conditionalFormatting sqref="CL18">
    <cfRule type="cellIs" dxfId="11211" priority="5685" operator="lessThan">
      <formula>$C$4</formula>
    </cfRule>
  </conditionalFormatting>
  <conditionalFormatting sqref="CL18">
    <cfRule type="cellIs" dxfId="11210" priority="5686" operator="lessThan">
      <formula>$C$4</formula>
    </cfRule>
  </conditionalFormatting>
  <conditionalFormatting sqref="CL19">
    <cfRule type="cellIs" dxfId="11209" priority="5687" operator="lessThan">
      <formula>$C$4</formula>
    </cfRule>
  </conditionalFormatting>
  <conditionalFormatting sqref="CL19">
    <cfRule type="cellIs" dxfId="11208" priority="5688" operator="lessThan">
      <formula>$C$4</formula>
    </cfRule>
  </conditionalFormatting>
  <conditionalFormatting sqref="CL20">
    <cfRule type="cellIs" dxfId="11207" priority="5689" operator="lessThan">
      <formula>$C$4</formula>
    </cfRule>
  </conditionalFormatting>
  <conditionalFormatting sqref="CL20">
    <cfRule type="cellIs" dxfId="11206" priority="5690" operator="lessThan">
      <formula>$C$4</formula>
    </cfRule>
  </conditionalFormatting>
  <conditionalFormatting sqref="CL21">
    <cfRule type="cellIs" dxfId="11205" priority="5691" operator="lessThan">
      <formula>$C$4</formula>
    </cfRule>
  </conditionalFormatting>
  <conditionalFormatting sqref="CL21">
    <cfRule type="cellIs" dxfId="11204" priority="5692" operator="lessThan">
      <formula>$C$4</formula>
    </cfRule>
  </conditionalFormatting>
  <conditionalFormatting sqref="CL22">
    <cfRule type="cellIs" dxfId="11203" priority="5693" operator="lessThan">
      <formula>$C$4</formula>
    </cfRule>
  </conditionalFormatting>
  <conditionalFormatting sqref="CL22">
    <cfRule type="cellIs" dxfId="11202" priority="5694" operator="lessThan">
      <formula>$C$4</formula>
    </cfRule>
  </conditionalFormatting>
  <conditionalFormatting sqref="CL23">
    <cfRule type="cellIs" dxfId="11201" priority="5695" operator="lessThan">
      <formula>$C$4</formula>
    </cfRule>
  </conditionalFormatting>
  <conditionalFormatting sqref="CL23">
    <cfRule type="cellIs" dxfId="11200" priority="5696" operator="lessThan">
      <formula>$C$4</formula>
    </cfRule>
  </conditionalFormatting>
  <conditionalFormatting sqref="CL24">
    <cfRule type="cellIs" dxfId="11199" priority="5697" operator="lessThan">
      <formula>$C$4</formula>
    </cfRule>
  </conditionalFormatting>
  <conditionalFormatting sqref="CL24">
    <cfRule type="cellIs" dxfId="11198" priority="5698" operator="lessThan">
      <formula>$C$4</formula>
    </cfRule>
  </conditionalFormatting>
  <conditionalFormatting sqref="CL25">
    <cfRule type="cellIs" dxfId="11197" priority="5699" operator="lessThan">
      <formula>$C$4</formula>
    </cfRule>
  </conditionalFormatting>
  <conditionalFormatting sqref="CL25">
    <cfRule type="cellIs" dxfId="11196" priority="5700" operator="lessThan">
      <formula>$C$4</formula>
    </cfRule>
  </conditionalFormatting>
  <conditionalFormatting sqref="CL26">
    <cfRule type="cellIs" dxfId="11195" priority="5701" operator="lessThan">
      <formula>$C$4</formula>
    </cfRule>
  </conditionalFormatting>
  <conditionalFormatting sqref="CL26">
    <cfRule type="cellIs" dxfId="11194" priority="5702" operator="lessThan">
      <formula>$C$4</formula>
    </cfRule>
  </conditionalFormatting>
  <conditionalFormatting sqref="CL27">
    <cfRule type="cellIs" dxfId="11193" priority="5703" operator="lessThan">
      <formula>$C$4</formula>
    </cfRule>
  </conditionalFormatting>
  <conditionalFormatting sqref="CL27">
    <cfRule type="cellIs" dxfId="11192" priority="5704" operator="lessThan">
      <formula>$C$4</formula>
    </cfRule>
  </conditionalFormatting>
  <conditionalFormatting sqref="CL28">
    <cfRule type="cellIs" dxfId="11191" priority="5705" operator="lessThan">
      <formula>$C$4</formula>
    </cfRule>
  </conditionalFormatting>
  <conditionalFormatting sqref="CL28">
    <cfRule type="cellIs" dxfId="11190" priority="5706" operator="lessThan">
      <formula>$C$4</formula>
    </cfRule>
  </conditionalFormatting>
  <conditionalFormatting sqref="CL29">
    <cfRule type="cellIs" dxfId="11189" priority="5707" operator="lessThan">
      <formula>$C$4</formula>
    </cfRule>
  </conditionalFormatting>
  <conditionalFormatting sqref="CL29">
    <cfRule type="cellIs" dxfId="11188" priority="5708" operator="lessThan">
      <formula>$C$4</formula>
    </cfRule>
  </conditionalFormatting>
  <conditionalFormatting sqref="CL30">
    <cfRule type="cellIs" dxfId="11187" priority="5709" operator="lessThan">
      <formula>$C$4</formula>
    </cfRule>
  </conditionalFormatting>
  <conditionalFormatting sqref="CL30">
    <cfRule type="cellIs" dxfId="11186" priority="5710" operator="lessThan">
      <formula>$C$4</formula>
    </cfRule>
  </conditionalFormatting>
  <conditionalFormatting sqref="CL31">
    <cfRule type="cellIs" dxfId="11185" priority="5711" operator="lessThan">
      <formula>$C$4</formula>
    </cfRule>
  </conditionalFormatting>
  <conditionalFormatting sqref="CL31">
    <cfRule type="cellIs" dxfId="11184" priority="5712" operator="lessThan">
      <formula>$C$4</formula>
    </cfRule>
  </conditionalFormatting>
  <conditionalFormatting sqref="CL32">
    <cfRule type="cellIs" dxfId="11183" priority="5713" operator="lessThan">
      <formula>$C$4</formula>
    </cfRule>
  </conditionalFormatting>
  <conditionalFormatting sqref="CL32">
    <cfRule type="cellIs" dxfId="11182" priority="5714" operator="lessThan">
      <formula>$C$4</formula>
    </cfRule>
  </conditionalFormatting>
  <conditionalFormatting sqref="CL33">
    <cfRule type="cellIs" dxfId="11181" priority="5715" operator="lessThan">
      <formula>$C$4</formula>
    </cfRule>
  </conditionalFormatting>
  <conditionalFormatting sqref="CL33">
    <cfRule type="cellIs" dxfId="11180" priority="5716" operator="lessThan">
      <formula>$C$4</formula>
    </cfRule>
  </conditionalFormatting>
  <conditionalFormatting sqref="CL34">
    <cfRule type="cellIs" dxfId="11179" priority="5717" operator="lessThan">
      <formula>$C$4</formula>
    </cfRule>
  </conditionalFormatting>
  <conditionalFormatting sqref="CL34">
    <cfRule type="cellIs" dxfId="11178" priority="5718" operator="lessThan">
      <formula>$C$4</formula>
    </cfRule>
  </conditionalFormatting>
  <conditionalFormatting sqref="CL35">
    <cfRule type="cellIs" dxfId="11177" priority="5719" operator="lessThan">
      <formula>$C$4</formula>
    </cfRule>
  </conditionalFormatting>
  <conditionalFormatting sqref="CL35">
    <cfRule type="cellIs" dxfId="11176" priority="5720" operator="lessThan">
      <formula>$C$4</formula>
    </cfRule>
  </conditionalFormatting>
  <conditionalFormatting sqref="CL36">
    <cfRule type="cellIs" dxfId="11175" priority="5721" operator="lessThan">
      <formula>$C$4</formula>
    </cfRule>
  </conditionalFormatting>
  <conditionalFormatting sqref="CL36">
    <cfRule type="cellIs" dxfId="11174" priority="5722" operator="lessThan">
      <formula>$C$4</formula>
    </cfRule>
  </conditionalFormatting>
  <conditionalFormatting sqref="CL37">
    <cfRule type="cellIs" dxfId="11173" priority="5723" operator="lessThan">
      <formula>$C$4</formula>
    </cfRule>
  </conditionalFormatting>
  <conditionalFormatting sqref="CL37">
    <cfRule type="cellIs" dxfId="11172" priority="5724" operator="lessThan">
      <formula>$C$4</formula>
    </cfRule>
  </conditionalFormatting>
  <conditionalFormatting sqref="CL38">
    <cfRule type="cellIs" dxfId="11171" priority="5725" operator="lessThan">
      <formula>$C$4</formula>
    </cfRule>
  </conditionalFormatting>
  <conditionalFormatting sqref="CL38">
    <cfRule type="cellIs" dxfId="11170" priority="5726" operator="lessThan">
      <formula>$C$4</formula>
    </cfRule>
  </conditionalFormatting>
  <conditionalFormatting sqref="CL39">
    <cfRule type="cellIs" dxfId="11169" priority="5727" operator="lessThan">
      <formula>$C$4</formula>
    </cfRule>
  </conditionalFormatting>
  <conditionalFormatting sqref="CL39">
    <cfRule type="cellIs" dxfId="11168" priority="5728" operator="lessThan">
      <formula>$C$4</formula>
    </cfRule>
  </conditionalFormatting>
  <conditionalFormatting sqref="CL40">
    <cfRule type="cellIs" dxfId="11167" priority="5729" operator="lessThan">
      <formula>$C$4</formula>
    </cfRule>
  </conditionalFormatting>
  <conditionalFormatting sqref="CL40">
    <cfRule type="cellIs" dxfId="11166" priority="5730" operator="lessThan">
      <formula>$C$4</formula>
    </cfRule>
  </conditionalFormatting>
  <conditionalFormatting sqref="CL41">
    <cfRule type="cellIs" dxfId="11165" priority="5731" operator="lessThan">
      <formula>$C$4</formula>
    </cfRule>
  </conditionalFormatting>
  <conditionalFormatting sqref="CL41">
    <cfRule type="cellIs" dxfId="11164" priority="5732" operator="lessThan">
      <formula>$C$4</formula>
    </cfRule>
  </conditionalFormatting>
  <conditionalFormatting sqref="CL42">
    <cfRule type="cellIs" dxfId="11163" priority="5733" operator="lessThan">
      <formula>$C$4</formula>
    </cfRule>
  </conditionalFormatting>
  <conditionalFormatting sqref="CL42">
    <cfRule type="cellIs" dxfId="11162" priority="5734" operator="lessThan">
      <formula>$C$4</formula>
    </cfRule>
  </conditionalFormatting>
  <conditionalFormatting sqref="CL43">
    <cfRule type="cellIs" dxfId="11161" priority="5735" operator="lessThan">
      <formula>$C$4</formula>
    </cfRule>
  </conditionalFormatting>
  <conditionalFormatting sqref="CL43">
    <cfRule type="cellIs" dxfId="11160" priority="5736" operator="lessThan">
      <formula>$C$4</formula>
    </cfRule>
  </conditionalFormatting>
  <conditionalFormatting sqref="CL44">
    <cfRule type="cellIs" dxfId="11159" priority="5737" operator="lessThan">
      <formula>$C$4</formula>
    </cfRule>
  </conditionalFormatting>
  <conditionalFormatting sqref="CL44">
    <cfRule type="cellIs" dxfId="11158" priority="5738" operator="lessThan">
      <formula>$C$4</formula>
    </cfRule>
  </conditionalFormatting>
  <conditionalFormatting sqref="CL45">
    <cfRule type="cellIs" dxfId="11157" priority="5739" operator="lessThan">
      <formula>$C$4</formula>
    </cfRule>
  </conditionalFormatting>
  <conditionalFormatting sqref="CL45">
    <cfRule type="cellIs" dxfId="11156" priority="5740" operator="lessThan">
      <formula>$C$4</formula>
    </cfRule>
  </conditionalFormatting>
  <conditionalFormatting sqref="CL46">
    <cfRule type="cellIs" dxfId="11155" priority="5741" operator="lessThan">
      <formula>$C$4</formula>
    </cfRule>
  </conditionalFormatting>
  <conditionalFormatting sqref="CL46">
    <cfRule type="cellIs" dxfId="11154" priority="5742" operator="lessThan">
      <formula>$C$4</formula>
    </cfRule>
  </conditionalFormatting>
  <conditionalFormatting sqref="CL47">
    <cfRule type="cellIs" dxfId="11153" priority="5743" operator="lessThan">
      <formula>$C$4</formula>
    </cfRule>
  </conditionalFormatting>
  <conditionalFormatting sqref="CL47">
    <cfRule type="cellIs" dxfId="11152" priority="5744" operator="lessThan">
      <formula>$C$4</formula>
    </cfRule>
  </conditionalFormatting>
  <conditionalFormatting sqref="CL48">
    <cfRule type="cellIs" dxfId="11151" priority="5745" operator="lessThan">
      <formula>$C$4</formula>
    </cfRule>
  </conditionalFormatting>
  <conditionalFormatting sqref="CL48">
    <cfRule type="cellIs" dxfId="11150" priority="5746" operator="lessThan">
      <formula>$C$4</formula>
    </cfRule>
  </conditionalFormatting>
  <conditionalFormatting sqref="CL49">
    <cfRule type="cellIs" dxfId="11149" priority="5747" operator="lessThan">
      <formula>$C$4</formula>
    </cfRule>
  </conditionalFormatting>
  <conditionalFormatting sqref="CL49">
    <cfRule type="cellIs" dxfId="11148" priority="5748" operator="lessThan">
      <formula>$C$4</formula>
    </cfRule>
  </conditionalFormatting>
  <conditionalFormatting sqref="CL50">
    <cfRule type="cellIs" dxfId="11147" priority="5749" operator="lessThan">
      <formula>$C$4</formula>
    </cfRule>
  </conditionalFormatting>
  <conditionalFormatting sqref="CL50">
    <cfRule type="cellIs" dxfId="11146" priority="5750" operator="lessThan">
      <formula>$C$4</formula>
    </cfRule>
  </conditionalFormatting>
  <conditionalFormatting sqref="CL51">
    <cfRule type="cellIs" dxfId="11145" priority="5751" operator="lessThan">
      <formula>$C$4</formula>
    </cfRule>
  </conditionalFormatting>
  <conditionalFormatting sqref="CL51">
    <cfRule type="cellIs" dxfId="11144" priority="5752" operator="lessThan">
      <formula>$C$4</formula>
    </cfRule>
  </conditionalFormatting>
  <conditionalFormatting sqref="CL52">
    <cfRule type="cellIs" dxfId="11143" priority="5753" operator="lessThan">
      <formula>$C$4</formula>
    </cfRule>
  </conditionalFormatting>
  <conditionalFormatting sqref="CL52">
    <cfRule type="cellIs" dxfId="11142" priority="5754" operator="lessThan">
      <formula>$C$4</formula>
    </cfRule>
  </conditionalFormatting>
  <conditionalFormatting sqref="CL53">
    <cfRule type="cellIs" dxfId="11141" priority="5755" operator="lessThan">
      <formula>$C$4</formula>
    </cfRule>
  </conditionalFormatting>
  <conditionalFormatting sqref="CL53">
    <cfRule type="cellIs" dxfId="11140" priority="5756" operator="lessThan">
      <formula>$C$4</formula>
    </cfRule>
  </conditionalFormatting>
  <conditionalFormatting sqref="CL54">
    <cfRule type="cellIs" dxfId="11139" priority="5757" operator="lessThan">
      <formula>$C$4</formula>
    </cfRule>
  </conditionalFormatting>
  <conditionalFormatting sqref="CL54">
    <cfRule type="cellIs" dxfId="11138" priority="5758" operator="lessThan">
      <formula>$C$4</formula>
    </cfRule>
  </conditionalFormatting>
  <conditionalFormatting sqref="CL55">
    <cfRule type="cellIs" dxfId="11137" priority="5759" operator="lessThan">
      <formula>$C$4</formula>
    </cfRule>
  </conditionalFormatting>
  <conditionalFormatting sqref="CL55">
    <cfRule type="cellIs" dxfId="11136" priority="5760" operator="lessThan">
      <formula>$C$4</formula>
    </cfRule>
  </conditionalFormatting>
  <conditionalFormatting sqref="CL56">
    <cfRule type="cellIs" dxfId="11135" priority="5761" operator="lessThan">
      <formula>$C$4</formula>
    </cfRule>
  </conditionalFormatting>
  <conditionalFormatting sqref="CL56">
    <cfRule type="cellIs" dxfId="11134" priority="5762" operator="lessThan">
      <formula>$C$4</formula>
    </cfRule>
  </conditionalFormatting>
  <conditionalFormatting sqref="CL57">
    <cfRule type="cellIs" dxfId="11133" priority="5763" operator="lessThan">
      <formula>$C$4</formula>
    </cfRule>
  </conditionalFormatting>
  <conditionalFormatting sqref="CL57">
    <cfRule type="cellIs" dxfId="11132" priority="5764" operator="lessThan">
      <formula>$C$4</formula>
    </cfRule>
  </conditionalFormatting>
  <conditionalFormatting sqref="CL58">
    <cfRule type="cellIs" dxfId="11131" priority="5765" operator="lessThan">
      <formula>$C$4</formula>
    </cfRule>
  </conditionalFormatting>
  <conditionalFormatting sqref="CL58">
    <cfRule type="cellIs" dxfId="11130" priority="5766" operator="lessThan">
      <formula>$C$4</formula>
    </cfRule>
  </conditionalFormatting>
  <conditionalFormatting sqref="CL59">
    <cfRule type="cellIs" dxfId="11129" priority="5767" operator="lessThan">
      <formula>$C$4</formula>
    </cfRule>
  </conditionalFormatting>
  <conditionalFormatting sqref="CL59">
    <cfRule type="cellIs" dxfId="11128" priority="5768" operator="lessThan">
      <formula>$C$4</formula>
    </cfRule>
  </conditionalFormatting>
  <conditionalFormatting sqref="CL60">
    <cfRule type="cellIs" dxfId="11127" priority="5769" operator="lessThan">
      <formula>$C$4</formula>
    </cfRule>
  </conditionalFormatting>
  <conditionalFormatting sqref="CL60">
    <cfRule type="cellIs" dxfId="11126" priority="5770" operator="lessThan">
      <formula>$C$4</formula>
    </cfRule>
  </conditionalFormatting>
  <conditionalFormatting sqref="CW10">
    <cfRule type="cellIs" dxfId="11125" priority="49" operator="lessThan">
      <formula>1</formula>
    </cfRule>
  </conditionalFormatting>
  <conditionalFormatting sqref="CW11">
    <cfRule type="cellIs" dxfId="11124" priority="50" operator="lessThan">
      <formula>1</formula>
    </cfRule>
  </conditionalFormatting>
  <conditionalFormatting sqref="CW23">
    <cfRule type="cellIs" dxfId="11123" priority="47" operator="lessThan">
      <formula>1</formula>
    </cfRule>
  </conditionalFormatting>
  <conditionalFormatting sqref="CW24">
    <cfRule type="cellIs" dxfId="11122" priority="48" operator="lessThan">
      <formula>1</formula>
    </cfRule>
  </conditionalFormatting>
  <conditionalFormatting sqref="BA11">
    <cfRule type="cellIs" dxfId="11121" priority="11" operator="lessThan">
      <formula>$C$4</formula>
    </cfRule>
  </conditionalFormatting>
  <conditionalFormatting sqref="BA12">
    <cfRule type="cellIs" dxfId="11120" priority="12" operator="lessThan">
      <formula>$C$4</formula>
    </cfRule>
  </conditionalFormatting>
  <conditionalFormatting sqref="BA13">
    <cfRule type="cellIs" dxfId="11119" priority="13" operator="lessThan">
      <formula>$C$4</formula>
    </cfRule>
  </conditionalFormatting>
  <conditionalFormatting sqref="BA14">
    <cfRule type="cellIs" dxfId="11118" priority="14" operator="lessThan">
      <formula>$C$4</formula>
    </cfRule>
  </conditionalFormatting>
  <conditionalFormatting sqref="BA15">
    <cfRule type="cellIs" dxfId="11117" priority="15" operator="lessThan">
      <formula>$C$4</formula>
    </cfRule>
  </conditionalFormatting>
  <conditionalFormatting sqref="BA16">
    <cfRule type="cellIs" dxfId="11116" priority="16" operator="lessThan">
      <formula>$C$4</formula>
    </cfRule>
  </conditionalFormatting>
  <conditionalFormatting sqref="BA17">
    <cfRule type="cellIs" dxfId="11115" priority="17" operator="lessThan">
      <formula>$C$4</formula>
    </cfRule>
  </conditionalFormatting>
  <conditionalFormatting sqref="BA18">
    <cfRule type="cellIs" dxfId="11114" priority="18" operator="lessThan">
      <formula>$C$4</formula>
    </cfRule>
  </conditionalFormatting>
  <conditionalFormatting sqref="BA19">
    <cfRule type="cellIs" dxfId="11113" priority="19" operator="lessThan">
      <formula>$C$4</formula>
    </cfRule>
  </conditionalFormatting>
  <conditionalFormatting sqref="BA20">
    <cfRule type="cellIs" dxfId="11112" priority="20" operator="lessThan">
      <formula>$C$4</formula>
    </cfRule>
  </conditionalFormatting>
  <conditionalFormatting sqref="BA21">
    <cfRule type="cellIs" dxfId="11111" priority="21" operator="lessThan">
      <formula>$C$4</formula>
    </cfRule>
  </conditionalFormatting>
  <conditionalFormatting sqref="BA22">
    <cfRule type="cellIs" dxfId="11110" priority="22" operator="lessThan">
      <formula>$C$4</formula>
    </cfRule>
  </conditionalFormatting>
  <conditionalFormatting sqref="BA23">
    <cfRule type="cellIs" dxfId="11109" priority="23" operator="lessThan">
      <formula>$C$4</formula>
    </cfRule>
  </conditionalFormatting>
  <conditionalFormatting sqref="BA24">
    <cfRule type="cellIs" dxfId="11108" priority="24" operator="lessThan">
      <formula>$C$4</formula>
    </cfRule>
  </conditionalFormatting>
  <conditionalFormatting sqref="BA25">
    <cfRule type="cellIs" dxfId="11107" priority="25" operator="lessThan">
      <formula>$C$4</formula>
    </cfRule>
  </conditionalFormatting>
  <conditionalFormatting sqref="BA26">
    <cfRule type="cellIs" dxfId="11106" priority="26" operator="lessThan">
      <formula>$C$4</formula>
    </cfRule>
  </conditionalFormatting>
  <conditionalFormatting sqref="BA27">
    <cfRule type="cellIs" dxfId="11105" priority="27" operator="lessThan">
      <formula>$C$4</formula>
    </cfRule>
  </conditionalFormatting>
  <conditionalFormatting sqref="BA28">
    <cfRule type="cellIs" dxfId="11104" priority="28" operator="lessThan">
      <formula>$C$4</formula>
    </cfRule>
  </conditionalFormatting>
  <conditionalFormatting sqref="BA29">
    <cfRule type="cellIs" dxfId="11103" priority="29" operator="lessThan">
      <formula>$C$4</formula>
    </cfRule>
  </conditionalFormatting>
  <conditionalFormatting sqref="BA30">
    <cfRule type="cellIs" dxfId="11102" priority="30" operator="lessThan">
      <formula>$C$4</formula>
    </cfRule>
  </conditionalFormatting>
  <conditionalFormatting sqref="BA31">
    <cfRule type="cellIs" dxfId="11101" priority="31" operator="lessThan">
      <formula>$C$4</formula>
    </cfRule>
  </conditionalFormatting>
  <conditionalFormatting sqref="BA32">
    <cfRule type="cellIs" dxfId="11100" priority="32" operator="lessThan">
      <formula>$C$4</formula>
    </cfRule>
  </conditionalFormatting>
  <conditionalFormatting sqref="BA33">
    <cfRule type="cellIs" dxfId="11099" priority="33" operator="lessThan">
      <formula>$C$4</formula>
    </cfRule>
  </conditionalFormatting>
  <conditionalFormatting sqref="BA34">
    <cfRule type="cellIs" dxfId="11098" priority="34" operator="lessThan">
      <formula>$C$4</formula>
    </cfRule>
  </conditionalFormatting>
  <conditionalFormatting sqref="BA35">
    <cfRule type="cellIs" dxfId="11097" priority="35" operator="lessThan">
      <formula>$C$4</formula>
    </cfRule>
  </conditionalFormatting>
  <conditionalFormatting sqref="BA36">
    <cfRule type="cellIs" dxfId="11096" priority="36" operator="lessThan">
      <formula>$C$4</formula>
    </cfRule>
  </conditionalFormatting>
  <conditionalFormatting sqref="BA37">
    <cfRule type="cellIs" dxfId="11095" priority="37" operator="lessThan">
      <formula>$C$4</formula>
    </cfRule>
  </conditionalFormatting>
  <conditionalFormatting sqref="BA38">
    <cfRule type="cellIs" dxfId="11094" priority="38" operator="lessThan">
      <formula>$C$4</formula>
    </cfRule>
  </conditionalFormatting>
  <conditionalFormatting sqref="BA39">
    <cfRule type="cellIs" dxfId="11093" priority="39" operator="lessThan">
      <formula>$C$4</formula>
    </cfRule>
  </conditionalFormatting>
  <conditionalFormatting sqref="BA40">
    <cfRule type="cellIs" dxfId="11092" priority="40" operator="lessThan">
      <formula>$C$4</formula>
    </cfRule>
  </conditionalFormatting>
  <conditionalFormatting sqref="BA41">
    <cfRule type="cellIs" dxfId="11091" priority="41" operator="lessThan">
      <formula>$C$4</formula>
    </cfRule>
  </conditionalFormatting>
  <conditionalFormatting sqref="BA42">
    <cfRule type="cellIs" dxfId="11090" priority="42" operator="lessThan">
      <formula>$C$4</formula>
    </cfRule>
  </conditionalFormatting>
  <conditionalFormatting sqref="BA43">
    <cfRule type="cellIs" dxfId="11089" priority="43" operator="lessThan">
      <formula>$C$4</formula>
    </cfRule>
  </conditionalFormatting>
  <conditionalFormatting sqref="BA44">
    <cfRule type="cellIs" dxfId="11088" priority="44" operator="lessThan">
      <formula>$C$4</formula>
    </cfRule>
  </conditionalFormatting>
  <conditionalFormatting sqref="BA45">
    <cfRule type="cellIs" dxfId="11087" priority="45" operator="lessThan">
      <formula>$C$4</formula>
    </cfRule>
  </conditionalFormatting>
  <conditionalFormatting sqref="BA46">
    <cfRule type="cellIs" dxfId="11086" priority="46" operator="lessThan">
      <formula>$C$4</formula>
    </cfRule>
  </conditionalFormatting>
  <conditionalFormatting sqref="CW12">
    <cfRule type="cellIs" dxfId="11085" priority="10" operator="lessThan">
      <formula>1</formula>
    </cfRule>
  </conditionalFormatting>
  <conditionalFormatting sqref="CW13">
    <cfRule type="cellIs" dxfId="11084" priority="9" operator="lessThan">
      <formula>1</formula>
    </cfRule>
  </conditionalFormatting>
  <conditionalFormatting sqref="CW14">
    <cfRule type="cellIs" dxfId="11083" priority="8" operator="lessThan">
      <formula>1</formula>
    </cfRule>
  </conditionalFormatting>
  <conditionalFormatting sqref="CW12">
    <cfRule type="cellIs" dxfId="11082" priority="7" operator="lessThan">
      <formula>1</formula>
    </cfRule>
  </conditionalFormatting>
  <conditionalFormatting sqref="CW13">
    <cfRule type="cellIs" dxfId="11081" priority="6" operator="lessThan">
      <formula>1</formula>
    </cfRule>
  </conditionalFormatting>
  <conditionalFormatting sqref="CW14">
    <cfRule type="cellIs" dxfId="11080" priority="5" operator="lessThan">
      <formula>1</formula>
    </cfRule>
  </conditionalFormatting>
  <conditionalFormatting sqref="CW25">
    <cfRule type="cellIs" dxfId="11079" priority="4" operator="lessThan">
      <formula>1</formula>
    </cfRule>
  </conditionalFormatting>
  <conditionalFormatting sqref="CW26">
    <cfRule type="cellIs" dxfId="11078" priority="3" operator="lessThan">
      <formula>1</formula>
    </cfRule>
  </conditionalFormatting>
  <conditionalFormatting sqref="CW26">
    <cfRule type="cellIs" dxfId="11077" priority="2" operator="lessThan">
      <formula>1</formula>
    </cfRule>
  </conditionalFormatting>
  <conditionalFormatting sqref="CW25">
    <cfRule type="cellIs" dxfId="11076" priority="1" operator="lessThan">
      <formula>1</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S23" activePane="bottomRight" state="frozen"/>
      <selection pane="topRight"/>
      <selection pane="bottomLeft"/>
      <selection pane="bottomRight" activeCell="AE36" sqref="AE36"/>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567</v>
      </c>
      <c r="B1" s="10"/>
      <c r="C1" s="92" t="s">
        <v>0</v>
      </c>
      <c r="D1" s="92"/>
      <c r="E1" s="92"/>
      <c r="F1" s="92"/>
      <c r="G1" s="92"/>
      <c r="H1" s="92"/>
      <c r="I1" s="92"/>
      <c r="J1" s="92"/>
      <c r="K1" s="92"/>
      <c r="L1" s="92"/>
      <c r="M1" s="92"/>
      <c r="O1" s="26" t="s">
        <v>1</v>
      </c>
      <c r="AX1" s="26"/>
    </row>
    <row r="2" spans="1:110" x14ac:dyDescent="0.25">
      <c r="A2" s="1" t="s">
        <v>2</v>
      </c>
      <c r="B2" s="2"/>
      <c r="C2" s="3" t="s">
        <v>3</v>
      </c>
      <c r="E2" s="4" t="s">
        <v>163</v>
      </c>
      <c r="O2" s="27" t="s">
        <v>5</v>
      </c>
      <c r="P2" s="28"/>
      <c r="Q2" s="28"/>
      <c r="R2" s="28"/>
      <c r="S2" s="28" t="s">
        <v>6</v>
      </c>
      <c r="T2" s="28" t="str">
        <f>MID(E2,6,20)</f>
        <v xml:space="preserve"> XI MIPA 4</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100" t="s">
        <v>16</v>
      </c>
      <c r="F7" s="101"/>
      <c r="G7" s="101"/>
      <c r="H7" s="101"/>
      <c r="I7" s="101"/>
      <c r="J7" s="102"/>
      <c r="K7" s="13"/>
      <c r="L7" s="94" t="s">
        <v>17</v>
      </c>
      <c r="M7" s="94"/>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97" t="s">
        <v>18</v>
      </c>
      <c r="B8" s="98" t="s">
        <v>19</v>
      </c>
      <c r="C8" s="97" t="s">
        <v>20</v>
      </c>
      <c r="E8" s="103"/>
      <c r="F8" s="104"/>
      <c r="G8" s="104"/>
      <c r="H8" s="104"/>
      <c r="I8" s="104"/>
      <c r="J8" s="105"/>
      <c r="K8" s="13"/>
      <c r="L8" s="94"/>
      <c r="M8" s="94"/>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95" t="s">
        <v>22</v>
      </c>
      <c r="AU8" s="88" t="s">
        <v>23</v>
      </c>
      <c r="AV8" s="83"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88" t="s">
        <v>23</v>
      </c>
      <c r="CN8" s="83" t="s">
        <v>24</v>
      </c>
      <c r="CO8" s="34"/>
      <c r="CP8" s="82" t="s">
        <v>26</v>
      </c>
      <c r="CQ8" s="82" t="s">
        <v>27</v>
      </c>
      <c r="CR8" s="34"/>
      <c r="CS8" s="82" t="s">
        <v>26</v>
      </c>
      <c r="CT8" s="82" t="s">
        <v>28</v>
      </c>
      <c r="CV8" s="35" t="s">
        <v>29</v>
      </c>
    </row>
    <row r="9" spans="1:110" ht="15" customHeight="1" x14ac:dyDescent="0.25">
      <c r="A9" s="97"/>
      <c r="B9" s="98"/>
      <c r="C9" s="97"/>
      <c r="E9" s="93" t="s">
        <v>30</v>
      </c>
      <c r="F9" s="93"/>
      <c r="G9" s="93"/>
      <c r="H9" s="99" t="s">
        <v>31</v>
      </c>
      <c r="I9" s="99"/>
      <c r="J9" s="99"/>
      <c r="K9" s="13"/>
      <c r="L9" s="93" t="s">
        <v>32</v>
      </c>
      <c r="M9" s="93" t="s">
        <v>22</v>
      </c>
      <c r="N9" s="9"/>
      <c r="O9" s="79">
        <v>1</v>
      </c>
      <c r="P9" s="80"/>
      <c r="Q9" s="81"/>
      <c r="R9" s="79">
        <v>2</v>
      </c>
      <c r="S9" s="80"/>
      <c r="T9" s="81"/>
      <c r="U9" s="79">
        <v>3</v>
      </c>
      <c r="V9" s="80"/>
      <c r="W9" s="81"/>
      <c r="X9" s="79">
        <v>4</v>
      </c>
      <c r="Y9" s="80"/>
      <c r="Z9" s="81"/>
      <c r="AA9" s="79">
        <v>5</v>
      </c>
      <c r="AB9" s="80"/>
      <c r="AC9" s="81"/>
      <c r="AD9" s="88" t="s">
        <v>32</v>
      </c>
      <c r="AE9" s="79">
        <v>6</v>
      </c>
      <c r="AF9" s="80"/>
      <c r="AG9" s="81"/>
      <c r="AH9" s="79">
        <v>7</v>
      </c>
      <c r="AI9" s="80"/>
      <c r="AJ9" s="81"/>
      <c r="AK9" s="79">
        <v>8</v>
      </c>
      <c r="AL9" s="80"/>
      <c r="AM9" s="81"/>
      <c r="AN9" s="79">
        <v>9</v>
      </c>
      <c r="AO9" s="80"/>
      <c r="AP9" s="81"/>
      <c r="AQ9" s="79">
        <v>10</v>
      </c>
      <c r="AR9" s="80"/>
      <c r="AS9" s="81"/>
      <c r="AT9" s="96"/>
      <c r="AU9" s="89"/>
      <c r="AV9" s="84"/>
      <c r="AW9" s="34"/>
      <c r="AX9" s="90">
        <v>1</v>
      </c>
      <c r="AY9" s="80"/>
      <c r="AZ9" s="81"/>
      <c r="BA9" s="79">
        <v>2</v>
      </c>
      <c r="BB9" s="80"/>
      <c r="BC9" s="81"/>
      <c r="BD9" s="79">
        <v>3</v>
      </c>
      <c r="BE9" s="80"/>
      <c r="BF9" s="81"/>
      <c r="BG9" s="79">
        <v>4</v>
      </c>
      <c r="BH9" s="80"/>
      <c r="BI9" s="81"/>
      <c r="BJ9" s="79">
        <v>5</v>
      </c>
      <c r="BK9" s="80"/>
      <c r="BL9" s="81"/>
      <c r="BM9" s="53"/>
      <c r="BN9" s="53"/>
      <c r="BO9" s="53"/>
      <c r="BP9" s="53"/>
      <c r="BQ9" s="53"/>
      <c r="BR9" s="88" t="s">
        <v>32</v>
      </c>
      <c r="BS9" s="79">
        <v>6</v>
      </c>
      <c r="BT9" s="80"/>
      <c r="BU9" s="81"/>
      <c r="BV9" s="79">
        <v>7</v>
      </c>
      <c r="BW9" s="80"/>
      <c r="BX9" s="81"/>
      <c r="BY9" s="79">
        <v>8</v>
      </c>
      <c r="BZ9" s="80"/>
      <c r="CA9" s="81"/>
      <c r="CB9" s="79">
        <v>9</v>
      </c>
      <c r="CC9" s="80"/>
      <c r="CD9" s="81"/>
      <c r="CE9" s="79">
        <v>10</v>
      </c>
      <c r="CF9" s="80"/>
      <c r="CG9" s="81"/>
      <c r="CH9" s="55"/>
      <c r="CI9" s="55"/>
      <c r="CJ9" s="55"/>
      <c r="CK9" s="55"/>
      <c r="CL9" s="55"/>
      <c r="CM9" s="89"/>
      <c r="CN9" s="84"/>
      <c r="CO9" s="34"/>
      <c r="CP9" s="82"/>
      <c r="CQ9" s="82"/>
      <c r="CR9" s="34"/>
      <c r="CS9" s="82"/>
      <c r="CT9" s="82"/>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Mengemukakan isi teks Serat Wedhatama Pupuh Pocung, Mengidentifikasi unsur pembangun dalam novel, Menganalisis pola penyusunan sesorah, Menjelaskan filosofi budaya mantu, Mengidentifikasi aksara rekan dalam wacana aksara jawa, </v>
      </c>
    </row>
    <row r="10" spans="1:110" x14ac:dyDescent="0.25">
      <c r="A10" s="97"/>
      <c r="B10" s="98"/>
      <c r="C10" s="97"/>
      <c r="E10" s="14" t="s">
        <v>35</v>
      </c>
      <c r="F10" s="14" t="s">
        <v>36</v>
      </c>
      <c r="G10" s="14" t="s">
        <v>37</v>
      </c>
      <c r="H10" s="15" t="s">
        <v>35</v>
      </c>
      <c r="I10" s="15" t="s">
        <v>36</v>
      </c>
      <c r="J10" s="15" t="s">
        <v>37</v>
      </c>
      <c r="K10" s="13"/>
      <c r="L10" s="93"/>
      <c r="M10" s="93"/>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9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96"/>
      <c r="AU10" s="89"/>
      <c r="AV10" s="85"/>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9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89"/>
      <c r="CN10" s="85"/>
      <c r="CO10" s="34"/>
      <c r="CP10" s="82"/>
      <c r="CQ10" s="82"/>
      <c r="CR10" s="34"/>
      <c r="CS10" s="82"/>
      <c r="CT10" s="82"/>
      <c r="CV10" s="40">
        <v>1</v>
      </c>
      <c r="CW10" s="56" t="s">
        <v>237</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novel, Menganalisis pola penyusunan sesorah, Menjelaskan filosofi budaya mantu, Mengidentifikasi aksara rekan dalam wacana aksara jawa, Masih perlu peningkatan pemahaman Mengemukakan isi teks Serat Wedhatama Pupuh Pocung.</v>
      </c>
    </row>
    <row r="11" spans="1:110" x14ac:dyDescent="0.25">
      <c r="A11" s="8">
        <v>1</v>
      </c>
      <c r="B11" s="8">
        <v>91014</v>
      </c>
      <c r="C11" s="8" t="s">
        <v>164</v>
      </c>
      <c r="E11" s="47">
        <f t="shared" ref="E11:E42" si="0">AV11</f>
        <v>80</v>
      </c>
      <c r="F11" s="8" t="str">
        <f t="shared" ref="F11:F42" si="1">IF(E11="","",IF(E11&lt;=69,"D",IF(E11&lt;=75,"C",IF(E11&lt;=90,"B",IF(E11&lt;=100,"A","E")))))</f>
        <v>B</v>
      </c>
      <c r="G11" s="8" t="str">
        <f t="shared" ref="G11:G42" si="2">CQ11</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1" s="47">
        <f t="shared" ref="H11:H42" si="3">CN11</f>
        <v>90</v>
      </c>
      <c r="I11" s="8" t="str">
        <f t="shared" ref="I11:I42" si="4">IF(H11="","",IF(H11&lt;=69,"D",IF(H11&lt;=75,"C",IF(H11&lt;=90,"B",IF(H11&lt;=100,"A","E")))))</f>
        <v>B</v>
      </c>
      <c r="J11" s="8" t="str">
        <f t="shared" ref="J11:J42" si="5">CT11</f>
        <v xml:space="preserve">Memiliki keterampilan Menulis cakepan tembang Pocung, Melakukan penyajian denang membaca sinopsis novel, Melakukan penyajian menceritakan budaya mantu, Menyajikan secara lisan empat paragraf teks aksara rekan, </v>
      </c>
      <c r="K11" s="13"/>
      <c r="L11" s="41">
        <f t="shared" ref="L11:L42" si="6">AD11</f>
        <v>86</v>
      </c>
      <c r="M11" s="41">
        <f t="shared" ref="M11:M42" si="7">IF(COUNTBLANK(AT11:AT11),"",AT11)</f>
        <v>72</v>
      </c>
      <c r="O11" s="41">
        <v>90</v>
      </c>
      <c r="P11" s="41"/>
      <c r="Q11" s="42"/>
      <c r="R11" s="41">
        <v>85</v>
      </c>
      <c r="S11" s="41"/>
      <c r="T11" s="42"/>
      <c r="U11" s="41">
        <v>82</v>
      </c>
      <c r="V11" s="41"/>
      <c r="W11" s="42"/>
      <c r="X11" s="41"/>
      <c r="Y11" s="41"/>
      <c r="Z11" s="42"/>
      <c r="AA11" s="41"/>
      <c r="AB11" s="41"/>
      <c r="AC11" s="42"/>
      <c r="AD11" s="42">
        <f t="shared" ref="AD11:AD42" si="8">IF(AND(O11="",P11="",Q11=""),"",ROUND(AVERAGE(O11:AC11),0))</f>
        <v>86</v>
      </c>
      <c r="AE11" s="41">
        <v>70</v>
      </c>
      <c r="AF11" s="41"/>
      <c r="AG11" s="42"/>
      <c r="AH11" s="41">
        <v>80</v>
      </c>
      <c r="AI11" s="41"/>
      <c r="AJ11" s="42"/>
      <c r="AK11" s="41">
        <v>80</v>
      </c>
      <c r="AL11" s="41"/>
      <c r="AM11" s="42"/>
      <c r="AN11" s="41"/>
      <c r="AO11" s="41"/>
      <c r="AP11" s="42"/>
      <c r="AQ11" s="41"/>
      <c r="AR11" s="41"/>
      <c r="AS11" s="42"/>
      <c r="AT11" s="41">
        <v>72</v>
      </c>
      <c r="AU11" s="43">
        <f t="shared" ref="AU11:AU42" si="9">IF(AT11="","",AVERAGE(O11:AC11,AE11:AT11))</f>
        <v>79.857142857142861</v>
      </c>
      <c r="AV11" s="44">
        <f t="shared" ref="AV11:AV42" si="10">IF(AU11="","",ROUND(AU11,0))</f>
        <v>80</v>
      </c>
      <c r="AW11" s="45"/>
      <c r="AX11" s="41">
        <v>87</v>
      </c>
      <c r="AY11" s="41"/>
      <c r="AZ11" s="42"/>
      <c r="BA11" s="41">
        <v>90</v>
      </c>
      <c r="BB11" s="41"/>
      <c r="BC11" s="42"/>
      <c r="BD11" s="41"/>
      <c r="BE11" s="41"/>
      <c r="BF11" s="42"/>
      <c r="BG11" s="41"/>
      <c r="BH11" s="41"/>
      <c r="BI11" s="42"/>
      <c r="BJ11" s="41"/>
      <c r="BK11" s="41"/>
      <c r="BL11" s="42"/>
      <c r="BM11" s="42">
        <f t="shared" ref="BM11:BM42" si="11">IF(AND(AZ11="",AY11="",AX11=""),"",MAX(AX11:AZ11))</f>
        <v>87</v>
      </c>
      <c r="BN11" s="42">
        <f t="shared" ref="BN11:BN42" si="12">IF(AND(BB11="",BC11="",BA11=""),"",MAX(BA11:BC11))</f>
        <v>90</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89</v>
      </c>
      <c r="BS11" s="41">
        <v>90</v>
      </c>
      <c r="BT11" s="41"/>
      <c r="BU11" s="42"/>
      <c r="BV11" s="41">
        <v>90</v>
      </c>
      <c r="BW11" s="41"/>
      <c r="BX11" s="42"/>
      <c r="BY11" s="41"/>
      <c r="BZ11" s="41"/>
      <c r="CA11" s="42"/>
      <c r="CB11" s="41"/>
      <c r="CC11" s="41"/>
      <c r="CD11" s="42"/>
      <c r="CE11" s="41"/>
      <c r="CF11" s="41"/>
      <c r="CG11" s="42"/>
      <c r="CH11" s="42">
        <f t="shared" ref="CH11:CH42" si="17">IF(AND(BU11="",BT11="",BS11=""),"",MAX(BS11:BU11))</f>
        <v>90</v>
      </c>
      <c r="CI11" s="42">
        <f t="shared" ref="CI11:CI42" si="18">IF(AND(BW11="",BX11="",BV11=""),"",MAX(BV11:BX11))</f>
        <v>90</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89.666666666666671</v>
      </c>
      <c r="CN11" s="44">
        <f t="shared" ref="CN11:CN42" si="23">IF(CM11="","",ROUND(CM11,0))</f>
        <v>90</v>
      </c>
      <c r="CO11" s="45"/>
      <c r="CP11" s="41">
        <v>5</v>
      </c>
      <c r="CQ11" s="46" t="str">
        <f t="shared" ref="CQ11:CQ42" si="24">IF(CP11="","",VLOOKUP(CP11,$DE$9:$DF$20,2,0))</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1" s="45"/>
      <c r="CS11" s="41">
        <v>7</v>
      </c>
      <c r="CT11" s="46" t="str">
        <f t="shared" ref="CT11:CT42" si="25">IF(CS11="","",VLOOKUP(CS11,$DE$22:$DF$33,2,0))</f>
        <v xml:space="preserve">Memiliki keterampilan Menulis cakepan tembang Pocung, Melakukan penyajian denang membaca sinopsis novel, Melakukan penyajian menceritakan budaya mantu, Menyajikan secara lisan empat paragraf teks aksara rekan, </v>
      </c>
      <c r="CV11" s="40">
        <v>2</v>
      </c>
      <c r="CW11" s="56" t="s">
        <v>239</v>
      </c>
      <c r="CY11" s="86" t="s">
        <v>45</v>
      </c>
      <c r="CZ11" s="86"/>
      <c r="DA11" s="86"/>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Serat Wedhatama Pupuh Pocung, Menganalisis pola penyusunan sesorah, Menjelaskan filosofi budaya mantu, Mengidentifikasi aksara rekan dalam wacana aksara jawa, Masih perlu peningkatan pemahaman Mengidentifikasi unsur pembangun dalam novel.</v>
      </c>
    </row>
    <row r="12" spans="1:110" x14ac:dyDescent="0.25">
      <c r="A12" s="8">
        <v>2</v>
      </c>
      <c r="B12" s="8">
        <v>91029</v>
      </c>
      <c r="C12" s="8" t="s">
        <v>165</v>
      </c>
      <c r="E12" s="47">
        <f t="shared" si="0"/>
        <v>79</v>
      </c>
      <c r="F12" s="8" t="str">
        <f t="shared" si="1"/>
        <v>B</v>
      </c>
      <c r="G1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2" s="47">
        <f t="shared" si="3"/>
        <v>90</v>
      </c>
      <c r="I12" s="8" t="str">
        <f t="shared" si="4"/>
        <v>B</v>
      </c>
      <c r="J12" s="8" t="str">
        <f t="shared" si="5"/>
        <v xml:space="preserve">Memiliki keterampilan Menulis cakepan tembang Pocung, Melakukan penyajian denang membaca sinopsis novel, Melakukan penyajian menceritakan budaya mantu, Menyajikan secara lisan empat paragraf teks aksara rekan, </v>
      </c>
      <c r="K12" s="13"/>
      <c r="L12" s="41">
        <f t="shared" si="6"/>
        <v>77</v>
      </c>
      <c r="M12" s="41">
        <f t="shared" si="7"/>
        <v>74</v>
      </c>
      <c r="O12" s="41">
        <v>81</v>
      </c>
      <c r="P12" s="41"/>
      <c r="Q12" s="42"/>
      <c r="R12" s="41">
        <v>80</v>
      </c>
      <c r="S12" s="41"/>
      <c r="T12" s="42"/>
      <c r="U12" s="41">
        <v>70</v>
      </c>
      <c r="V12" s="41"/>
      <c r="W12" s="42"/>
      <c r="X12" s="41"/>
      <c r="Y12" s="41"/>
      <c r="Z12" s="42"/>
      <c r="AA12" s="41"/>
      <c r="AB12" s="41"/>
      <c r="AC12" s="42"/>
      <c r="AD12" s="42">
        <f t="shared" si="8"/>
        <v>77</v>
      </c>
      <c r="AE12" s="41">
        <v>80</v>
      </c>
      <c r="AF12" s="41"/>
      <c r="AG12" s="42"/>
      <c r="AH12" s="41">
        <v>85</v>
      </c>
      <c r="AI12" s="41"/>
      <c r="AJ12" s="42"/>
      <c r="AK12" s="41">
        <v>85</v>
      </c>
      <c r="AL12" s="41"/>
      <c r="AM12" s="42"/>
      <c r="AN12" s="41"/>
      <c r="AO12" s="41"/>
      <c r="AP12" s="42"/>
      <c r="AQ12" s="41"/>
      <c r="AR12" s="41"/>
      <c r="AS12" s="42"/>
      <c r="AT12" s="41">
        <v>74</v>
      </c>
      <c r="AU12" s="43">
        <f t="shared" si="9"/>
        <v>79.285714285714292</v>
      </c>
      <c r="AV12" s="44">
        <f t="shared" si="10"/>
        <v>79</v>
      </c>
      <c r="AW12" s="45"/>
      <c r="AX12" s="41">
        <v>87</v>
      </c>
      <c r="AY12" s="41"/>
      <c r="AZ12" s="42"/>
      <c r="BA12" s="41">
        <v>90</v>
      </c>
      <c r="BB12" s="41"/>
      <c r="BC12" s="42"/>
      <c r="BD12" s="41"/>
      <c r="BE12" s="41"/>
      <c r="BF12" s="42"/>
      <c r="BG12" s="41"/>
      <c r="BH12" s="41"/>
      <c r="BI12" s="42"/>
      <c r="BJ12" s="41"/>
      <c r="BK12" s="41"/>
      <c r="BL12" s="42"/>
      <c r="BM12" s="42">
        <f t="shared" si="11"/>
        <v>87</v>
      </c>
      <c r="BN12" s="42">
        <f t="shared" si="12"/>
        <v>90</v>
      </c>
      <c r="BO12" s="42" t="str">
        <f t="shared" si="13"/>
        <v/>
      </c>
      <c r="BP12" s="42" t="str">
        <f t="shared" si="14"/>
        <v/>
      </c>
      <c r="BQ12" s="42" t="str">
        <f t="shared" si="15"/>
        <v/>
      </c>
      <c r="BR12" s="42">
        <f t="shared" si="16"/>
        <v>89</v>
      </c>
      <c r="BS12" s="52">
        <v>90</v>
      </c>
      <c r="BT12" s="41"/>
      <c r="BU12" s="42"/>
      <c r="BV12" s="41">
        <v>90</v>
      </c>
      <c r="BW12" s="41"/>
      <c r="BX12" s="42"/>
      <c r="BY12" s="41"/>
      <c r="BZ12" s="41"/>
      <c r="CA12" s="42"/>
      <c r="CB12" s="41"/>
      <c r="CC12" s="41"/>
      <c r="CD12" s="42"/>
      <c r="CE12" s="41"/>
      <c r="CF12" s="41"/>
      <c r="CG12" s="42"/>
      <c r="CH12" s="42">
        <f t="shared" si="17"/>
        <v>90</v>
      </c>
      <c r="CI12" s="42">
        <f t="shared" si="18"/>
        <v>90</v>
      </c>
      <c r="CJ12" s="42" t="str">
        <f t="shared" si="19"/>
        <v/>
      </c>
      <c r="CK12" s="42" t="str">
        <f t="shared" si="20"/>
        <v/>
      </c>
      <c r="CL12" s="42" t="str">
        <f t="shared" si="21"/>
        <v/>
      </c>
      <c r="CM12" s="43">
        <f t="shared" si="22"/>
        <v>89.666666666666671</v>
      </c>
      <c r="CN12" s="44">
        <f t="shared" si="23"/>
        <v>90</v>
      </c>
      <c r="CO12" s="45"/>
      <c r="CP12" s="52">
        <v>5</v>
      </c>
      <c r="CQ1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2" s="45"/>
      <c r="CS12" s="52">
        <v>5</v>
      </c>
      <c r="CT12" s="46" t="str">
        <f t="shared" si="25"/>
        <v xml:space="preserve">Memiliki keterampilan Menulis cakepan tembang Pocung, Melakukan penyajian denang membaca sinopsis novel, Melakukan penyajian menceritakan budaya mantu, Menyajikan secara lisan empat paragraf teks aksara rekan, </v>
      </c>
      <c r="CV12" s="40">
        <v>3</v>
      </c>
      <c r="CW12" s="56" t="s">
        <v>243</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Serat Wedhatama Pupuh Pocung, Mengidentifikasi unsur pembangun dalam novel, Menjelaskan filosofi budaya mantu, Mengidentifikasi aksara rekan dalam wacana aksara jawa, Masih perlu peningkatan pemahaman Menganalisis pola penyusunan sesorah.</v>
      </c>
    </row>
    <row r="13" spans="1:110" x14ac:dyDescent="0.25">
      <c r="A13" s="8">
        <v>3</v>
      </c>
      <c r="B13" s="8">
        <v>91044</v>
      </c>
      <c r="C13" s="8" t="s">
        <v>166</v>
      </c>
      <c r="E13" s="47">
        <f t="shared" si="0"/>
        <v>82</v>
      </c>
      <c r="F13" s="8" t="str">
        <f t="shared" si="1"/>
        <v>B</v>
      </c>
      <c r="G1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3" s="47">
        <f t="shared" si="3"/>
        <v>86</v>
      </c>
      <c r="I13" s="8" t="str">
        <f t="shared" si="4"/>
        <v>B</v>
      </c>
      <c r="J13" s="8" t="str">
        <f t="shared" si="5"/>
        <v xml:space="preserve">Memiliki keterampilan Menulis cakepan tembang Pocung, Melakukan penyajian denang membaca sinopsis novel, Melakukan penyajian menceritakan budaya mantu, Menyajikan secara lisan empat paragraf teks aksara rekan, </v>
      </c>
      <c r="K13" s="13"/>
      <c r="L13" s="41">
        <f t="shared" si="6"/>
        <v>82</v>
      </c>
      <c r="M13" s="41">
        <f t="shared" si="7"/>
        <v>80</v>
      </c>
      <c r="O13" s="41">
        <v>80</v>
      </c>
      <c r="P13" s="41"/>
      <c r="Q13" s="42"/>
      <c r="R13" s="41">
        <v>85</v>
      </c>
      <c r="S13" s="41"/>
      <c r="T13" s="42"/>
      <c r="U13" s="41">
        <v>82</v>
      </c>
      <c r="V13" s="41"/>
      <c r="W13" s="42"/>
      <c r="X13" s="41"/>
      <c r="Y13" s="41"/>
      <c r="Z13" s="42"/>
      <c r="AA13" s="41"/>
      <c r="AB13" s="41"/>
      <c r="AC13" s="42"/>
      <c r="AD13" s="42">
        <f t="shared" si="8"/>
        <v>82</v>
      </c>
      <c r="AE13" s="41">
        <v>73</v>
      </c>
      <c r="AF13" s="41"/>
      <c r="AG13" s="42"/>
      <c r="AH13" s="41">
        <v>85</v>
      </c>
      <c r="AI13" s="41"/>
      <c r="AJ13" s="42"/>
      <c r="AK13" s="41">
        <v>90</v>
      </c>
      <c r="AL13" s="41"/>
      <c r="AM13" s="42"/>
      <c r="AN13" s="41"/>
      <c r="AO13" s="41"/>
      <c r="AP13" s="42"/>
      <c r="AQ13" s="41"/>
      <c r="AR13" s="41"/>
      <c r="AS13" s="42"/>
      <c r="AT13" s="41">
        <v>80</v>
      </c>
      <c r="AU13" s="43">
        <f t="shared" si="9"/>
        <v>82.142857142857139</v>
      </c>
      <c r="AV13" s="44">
        <f t="shared" si="10"/>
        <v>82</v>
      </c>
      <c r="AW13" s="45"/>
      <c r="AX13" s="41">
        <v>85</v>
      </c>
      <c r="AY13" s="41"/>
      <c r="AZ13" s="42"/>
      <c r="BA13" s="41">
        <v>80</v>
      </c>
      <c r="BB13" s="41"/>
      <c r="BC13" s="42"/>
      <c r="BD13" s="41"/>
      <c r="BE13" s="41"/>
      <c r="BF13" s="42"/>
      <c r="BG13" s="41"/>
      <c r="BH13" s="41"/>
      <c r="BI13" s="42"/>
      <c r="BJ13" s="41"/>
      <c r="BK13" s="41"/>
      <c r="BL13" s="42"/>
      <c r="BM13" s="42">
        <f t="shared" si="11"/>
        <v>85</v>
      </c>
      <c r="BN13" s="42">
        <f t="shared" si="12"/>
        <v>80</v>
      </c>
      <c r="BO13" s="42" t="str">
        <f t="shared" si="13"/>
        <v/>
      </c>
      <c r="BP13" s="42" t="str">
        <f t="shared" si="14"/>
        <v/>
      </c>
      <c r="BQ13" s="42" t="str">
        <f t="shared" si="15"/>
        <v/>
      </c>
      <c r="BR13" s="42">
        <f t="shared" si="16"/>
        <v>83</v>
      </c>
      <c r="BS13" s="52">
        <v>90</v>
      </c>
      <c r="BT13" s="41"/>
      <c r="BU13" s="42"/>
      <c r="BV13" s="41">
        <v>85</v>
      </c>
      <c r="BW13" s="41"/>
      <c r="BX13" s="42"/>
      <c r="BY13" s="41"/>
      <c r="BZ13" s="41"/>
      <c r="CA13" s="42"/>
      <c r="CB13" s="41"/>
      <c r="CC13" s="41"/>
      <c r="CD13" s="42"/>
      <c r="CE13" s="41"/>
      <c r="CF13" s="41"/>
      <c r="CG13" s="42"/>
      <c r="CH13" s="42">
        <f t="shared" si="17"/>
        <v>90</v>
      </c>
      <c r="CI13" s="42">
        <f t="shared" si="18"/>
        <v>85</v>
      </c>
      <c r="CJ13" s="42" t="str">
        <f t="shared" si="19"/>
        <v/>
      </c>
      <c r="CK13" s="42" t="str">
        <f t="shared" si="20"/>
        <v/>
      </c>
      <c r="CL13" s="42" t="str">
        <f t="shared" si="21"/>
        <v/>
      </c>
      <c r="CM13" s="43">
        <f t="shared" si="22"/>
        <v>86</v>
      </c>
      <c r="CN13" s="44">
        <f t="shared" si="23"/>
        <v>86</v>
      </c>
      <c r="CO13" s="45"/>
      <c r="CP13" s="52">
        <v>5</v>
      </c>
      <c r="CQ13"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3" s="45"/>
      <c r="CS13" s="52">
        <v>5</v>
      </c>
      <c r="CT13" s="46" t="str">
        <f t="shared" si="25"/>
        <v xml:space="preserve">Memiliki keterampilan Menulis cakepan tembang Pocung, Melakukan penyajian denang membaca sinopsis novel, Melakukan penyajian menceritakan budaya mantu, Menyajikan secara lisan empat paragraf teks aksara rekan, </v>
      </c>
      <c r="CV13" s="40">
        <v>4</v>
      </c>
      <c r="CW13" s="56" t="s">
        <v>244</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Serat Wedhatama Pupuh Pocung, Mengidentifikasi unsur pembangun dalam novel, Menganalisis pola penyusunan sesorah, Mengidentifikasi aksara rekan dalam wacana aksara jawa, Masih perlu peningkatan pemahaman Menjelaskan filosofi budaya mantu.</v>
      </c>
    </row>
    <row r="14" spans="1:110" x14ac:dyDescent="0.25">
      <c r="A14" s="8">
        <v>4</v>
      </c>
      <c r="B14" s="8">
        <v>91059</v>
      </c>
      <c r="C14" s="8" t="s">
        <v>167</v>
      </c>
      <c r="E14" s="47">
        <f t="shared" si="0"/>
        <v>80</v>
      </c>
      <c r="F14" s="8" t="str">
        <f t="shared" si="1"/>
        <v>B</v>
      </c>
      <c r="G1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4" s="47">
        <f t="shared" si="3"/>
        <v>87</v>
      </c>
      <c r="I14" s="8" t="str">
        <f t="shared" si="4"/>
        <v>B</v>
      </c>
      <c r="J14" s="8" t="str">
        <f t="shared" si="5"/>
        <v xml:space="preserve">Memiliki keterampilan Menulis cakepan tembang Pocung, Melakukan penyajian denang membaca sinopsis novel, Melakukan penyajian menceritakan budaya mantu, Menyajikan secara lisan empat paragraf teks aksara rekan, </v>
      </c>
      <c r="K14" s="13"/>
      <c r="L14" s="41">
        <f t="shared" si="6"/>
        <v>82</v>
      </c>
      <c r="M14" s="41">
        <f t="shared" si="7"/>
        <v>74</v>
      </c>
      <c r="O14" s="41">
        <v>85</v>
      </c>
      <c r="P14" s="41"/>
      <c r="Q14" s="42"/>
      <c r="R14" s="41">
        <v>85</v>
      </c>
      <c r="S14" s="41"/>
      <c r="T14" s="42"/>
      <c r="U14" s="41">
        <v>75</v>
      </c>
      <c r="V14" s="41"/>
      <c r="W14" s="42"/>
      <c r="X14" s="41"/>
      <c r="Y14" s="41"/>
      <c r="Z14" s="42"/>
      <c r="AA14" s="41"/>
      <c r="AB14" s="41"/>
      <c r="AC14" s="42"/>
      <c r="AD14" s="42">
        <f t="shared" si="8"/>
        <v>82</v>
      </c>
      <c r="AE14" s="41">
        <v>83</v>
      </c>
      <c r="AF14" s="41"/>
      <c r="AG14" s="42"/>
      <c r="AH14" s="41">
        <v>80</v>
      </c>
      <c r="AI14" s="41"/>
      <c r="AJ14" s="42"/>
      <c r="AK14" s="41">
        <v>80</v>
      </c>
      <c r="AL14" s="41"/>
      <c r="AM14" s="42"/>
      <c r="AN14" s="41"/>
      <c r="AO14" s="41"/>
      <c r="AP14" s="42"/>
      <c r="AQ14" s="41"/>
      <c r="AR14" s="41"/>
      <c r="AS14" s="42"/>
      <c r="AT14" s="41">
        <v>74</v>
      </c>
      <c r="AU14" s="43">
        <f t="shared" si="9"/>
        <v>80.285714285714292</v>
      </c>
      <c r="AV14" s="44">
        <f t="shared" si="10"/>
        <v>80</v>
      </c>
      <c r="AW14" s="45"/>
      <c r="AX14" s="41">
        <v>87</v>
      </c>
      <c r="AY14" s="41"/>
      <c r="AZ14" s="42"/>
      <c r="BA14" s="41">
        <v>82</v>
      </c>
      <c r="BB14" s="41"/>
      <c r="BC14" s="42"/>
      <c r="BD14" s="41"/>
      <c r="BE14" s="41"/>
      <c r="BF14" s="42"/>
      <c r="BG14" s="41"/>
      <c r="BH14" s="41"/>
      <c r="BI14" s="42"/>
      <c r="BJ14" s="41"/>
      <c r="BK14" s="41"/>
      <c r="BL14" s="42"/>
      <c r="BM14" s="42">
        <f t="shared" si="11"/>
        <v>87</v>
      </c>
      <c r="BN14" s="42">
        <f t="shared" si="12"/>
        <v>82</v>
      </c>
      <c r="BO14" s="42" t="str">
        <f t="shared" si="13"/>
        <v/>
      </c>
      <c r="BP14" s="42" t="str">
        <f t="shared" si="14"/>
        <v/>
      </c>
      <c r="BQ14" s="42" t="str">
        <f t="shared" si="15"/>
        <v/>
      </c>
      <c r="BR14" s="42">
        <f t="shared" si="16"/>
        <v>85</v>
      </c>
      <c r="BS14" s="52">
        <v>90</v>
      </c>
      <c r="BT14" s="41"/>
      <c r="BU14" s="42"/>
      <c r="BV14" s="41">
        <v>85</v>
      </c>
      <c r="BW14" s="41"/>
      <c r="BX14" s="42"/>
      <c r="BY14" s="41"/>
      <c r="BZ14" s="41"/>
      <c r="CA14" s="42"/>
      <c r="CB14" s="41"/>
      <c r="CC14" s="41"/>
      <c r="CD14" s="42"/>
      <c r="CE14" s="41"/>
      <c r="CF14" s="41"/>
      <c r="CG14" s="42"/>
      <c r="CH14" s="42">
        <f t="shared" si="17"/>
        <v>90</v>
      </c>
      <c r="CI14" s="42">
        <f t="shared" si="18"/>
        <v>85</v>
      </c>
      <c r="CJ14" s="42" t="str">
        <f t="shared" si="19"/>
        <v/>
      </c>
      <c r="CK14" s="42" t="str">
        <f t="shared" si="20"/>
        <v/>
      </c>
      <c r="CL14" s="42" t="str">
        <f t="shared" si="21"/>
        <v/>
      </c>
      <c r="CM14" s="43">
        <f t="shared" si="22"/>
        <v>86.666666666666671</v>
      </c>
      <c r="CN14" s="44">
        <f t="shared" si="23"/>
        <v>87</v>
      </c>
      <c r="CO14" s="45"/>
      <c r="CP14" s="52">
        <v>5</v>
      </c>
      <c r="CQ14"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4" s="45"/>
      <c r="CS14" s="52">
        <v>5</v>
      </c>
      <c r="CT14" s="46" t="str">
        <f t="shared" si="25"/>
        <v xml:space="preserve">Memiliki keterampilan Menulis cakepan tembang Pocung, Melakukan penyajian denang membaca sinopsis novel, Melakukan penyajian menceritakan budaya mantu, Menyajikan secara lisan empat paragraf teks aksara rekan, </v>
      </c>
      <c r="CV14" s="40">
        <v>5</v>
      </c>
      <c r="CW14" s="56" t="s">
        <v>245</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row>
    <row r="15" spans="1:110" x14ac:dyDescent="0.25">
      <c r="A15" s="8">
        <v>5</v>
      </c>
      <c r="B15" s="8">
        <v>91074</v>
      </c>
      <c r="C15" s="8" t="s">
        <v>168</v>
      </c>
      <c r="E15" s="47">
        <f t="shared" si="0"/>
        <v>83</v>
      </c>
      <c r="F15" s="8" t="str">
        <f t="shared" si="1"/>
        <v>B</v>
      </c>
      <c r="G1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5" s="47">
        <f t="shared" si="3"/>
        <v>91</v>
      </c>
      <c r="I15" s="8" t="str">
        <f t="shared" si="4"/>
        <v>A</v>
      </c>
      <c r="J15" s="8" t="str">
        <f t="shared" si="5"/>
        <v xml:space="preserve">Memiliki keterampilan Menulis cakepan tembang Pocung, Melakukan penyajian denang membaca sinopsis novel, Melakukan penyajian menceritakan budaya mantu, Menyajikan secara lisan empat paragraf teks aksara rekan, </v>
      </c>
      <c r="K15" s="13"/>
      <c r="L15" s="41">
        <f t="shared" si="6"/>
        <v>85</v>
      </c>
      <c r="M15" s="41">
        <f t="shared" si="7"/>
        <v>78</v>
      </c>
      <c r="O15" s="41">
        <v>90</v>
      </c>
      <c r="P15" s="41"/>
      <c r="Q15" s="42"/>
      <c r="R15" s="41">
        <v>90</v>
      </c>
      <c r="S15" s="41"/>
      <c r="T15" s="42"/>
      <c r="U15" s="41">
        <v>76</v>
      </c>
      <c r="V15" s="41"/>
      <c r="W15" s="42"/>
      <c r="X15" s="41"/>
      <c r="Y15" s="41"/>
      <c r="Z15" s="42"/>
      <c r="AA15" s="41"/>
      <c r="AB15" s="41"/>
      <c r="AC15" s="42"/>
      <c r="AD15" s="42">
        <f t="shared" si="8"/>
        <v>85</v>
      </c>
      <c r="AE15" s="41">
        <v>80</v>
      </c>
      <c r="AF15" s="41"/>
      <c r="AG15" s="42"/>
      <c r="AH15" s="41">
        <v>85</v>
      </c>
      <c r="AI15" s="41"/>
      <c r="AJ15" s="42"/>
      <c r="AK15" s="41">
        <v>80</v>
      </c>
      <c r="AL15" s="41"/>
      <c r="AM15" s="42"/>
      <c r="AN15" s="41"/>
      <c r="AO15" s="41"/>
      <c r="AP15" s="42"/>
      <c r="AQ15" s="41"/>
      <c r="AR15" s="41"/>
      <c r="AS15" s="42"/>
      <c r="AT15" s="41">
        <v>78</v>
      </c>
      <c r="AU15" s="43">
        <f t="shared" si="9"/>
        <v>82.714285714285708</v>
      </c>
      <c r="AV15" s="44">
        <f t="shared" si="10"/>
        <v>83</v>
      </c>
      <c r="AW15" s="45"/>
      <c r="AX15" s="41">
        <v>85</v>
      </c>
      <c r="AY15" s="41"/>
      <c r="AZ15" s="42"/>
      <c r="BA15" s="41">
        <v>90</v>
      </c>
      <c r="BB15" s="41"/>
      <c r="BC15" s="42"/>
      <c r="BD15" s="41"/>
      <c r="BE15" s="41"/>
      <c r="BF15" s="42"/>
      <c r="BG15" s="41"/>
      <c r="BH15" s="41"/>
      <c r="BI15" s="42"/>
      <c r="BJ15" s="41"/>
      <c r="BK15" s="41"/>
      <c r="BL15" s="42"/>
      <c r="BM15" s="42">
        <f t="shared" si="11"/>
        <v>85</v>
      </c>
      <c r="BN15" s="42">
        <f t="shared" si="12"/>
        <v>90</v>
      </c>
      <c r="BO15" s="42" t="str">
        <f t="shared" si="13"/>
        <v/>
      </c>
      <c r="BP15" s="42" t="str">
        <f t="shared" si="14"/>
        <v/>
      </c>
      <c r="BQ15" s="42" t="str">
        <f t="shared" si="15"/>
        <v/>
      </c>
      <c r="BR15" s="42">
        <f t="shared" si="16"/>
        <v>88</v>
      </c>
      <c r="BS15" s="52">
        <v>90</v>
      </c>
      <c r="BT15" s="41"/>
      <c r="BU15" s="42"/>
      <c r="BV15" s="41">
        <v>95</v>
      </c>
      <c r="BW15" s="41"/>
      <c r="BX15" s="42"/>
      <c r="BY15" s="41"/>
      <c r="BZ15" s="41"/>
      <c r="CA15" s="42"/>
      <c r="CB15" s="41"/>
      <c r="CC15" s="41"/>
      <c r="CD15" s="42"/>
      <c r="CE15" s="41"/>
      <c r="CF15" s="41"/>
      <c r="CG15" s="42"/>
      <c r="CH15" s="42">
        <f t="shared" si="17"/>
        <v>90</v>
      </c>
      <c r="CI15" s="42">
        <f t="shared" si="18"/>
        <v>95</v>
      </c>
      <c r="CJ15" s="42" t="str">
        <f t="shared" si="19"/>
        <v/>
      </c>
      <c r="CK15" s="42" t="str">
        <f t="shared" si="20"/>
        <v/>
      </c>
      <c r="CL15" s="42" t="str">
        <f t="shared" si="21"/>
        <v/>
      </c>
      <c r="CM15" s="43">
        <f t="shared" si="22"/>
        <v>91</v>
      </c>
      <c r="CN15" s="44">
        <f t="shared" si="23"/>
        <v>91</v>
      </c>
      <c r="CO15" s="45"/>
      <c r="CP15" s="52">
        <v>5</v>
      </c>
      <c r="CQ15"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5" s="45"/>
      <c r="CS15" s="52">
        <v>5</v>
      </c>
      <c r="CT15" s="46" t="str">
        <f t="shared" si="25"/>
        <v xml:space="preserve">Memiliki keterampilan Menulis cakepan tembang Pocung, Melakukan penyajian denang membaca sinopsis novel, Melakukan penyajian menceritakan budaya mantu, Menyajikan secara lisan empat paragraf teks aksara rekan, </v>
      </c>
      <c r="CV15" s="40">
        <v>6</v>
      </c>
      <c r="CW15" s="52"/>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6" spans="1:110" x14ac:dyDescent="0.25">
      <c r="A16" s="8">
        <v>6</v>
      </c>
      <c r="B16" s="8">
        <v>91089</v>
      </c>
      <c r="C16" s="8" t="s">
        <v>169</v>
      </c>
      <c r="E16" s="47">
        <f t="shared" si="0"/>
        <v>78</v>
      </c>
      <c r="F16" s="8" t="str">
        <f t="shared" si="1"/>
        <v>B</v>
      </c>
      <c r="G1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6" s="47">
        <f t="shared" si="3"/>
        <v>89</v>
      </c>
      <c r="I16" s="8" t="str">
        <f t="shared" si="4"/>
        <v>B</v>
      </c>
      <c r="J16" s="8" t="str">
        <f t="shared" si="5"/>
        <v xml:space="preserve">Memiliki keterampilan Menulis cakepan tembang Pocung, Melakukan penyajian denang membaca sinopsis novel, Melakukan penyajian menceritakan budaya mantu, Menyajikan secara lisan empat paragraf teks aksara rekan, </v>
      </c>
      <c r="K16" s="13"/>
      <c r="L16" s="41">
        <f t="shared" si="6"/>
        <v>84</v>
      </c>
      <c r="M16" s="41">
        <f t="shared" si="7"/>
        <v>70</v>
      </c>
      <c r="O16" s="41">
        <v>95</v>
      </c>
      <c r="P16" s="41"/>
      <c r="Q16" s="42"/>
      <c r="R16" s="41">
        <v>85</v>
      </c>
      <c r="S16" s="41"/>
      <c r="T16" s="42"/>
      <c r="U16" s="41">
        <v>72</v>
      </c>
      <c r="V16" s="41"/>
      <c r="W16" s="42"/>
      <c r="X16" s="41"/>
      <c r="Y16" s="41"/>
      <c r="Z16" s="42"/>
      <c r="AA16" s="41"/>
      <c r="AB16" s="41"/>
      <c r="AC16" s="42"/>
      <c r="AD16" s="42">
        <f t="shared" si="8"/>
        <v>84</v>
      </c>
      <c r="AE16" s="41">
        <v>65</v>
      </c>
      <c r="AF16" s="41"/>
      <c r="AG16" s="42"/>
      <c r="AH16" s="41">
        <v>80</v>
      </c>
      <c r="AI16" s="41"/>
      <c r="AJ16" s="42"/>
      <c r="AK16" s="41">
        <v>80</v>
      </c>
      <c r="AL16" s="41"/>
      <c r="AM16" s="42"/>
      <c r="AN16" s="41"/>
      <c r="AO16" s="41"/>
      <c r="AP16" s="42"/>
      <c r="AQ16" s="41"/>
      <c r="AR16" s="41"/>
      <c r="AS16" s="42"/>
      <c r="AT16" s="41">
        <v>70</v>
      </c>
      <c r="AU16" s="43">
        <f t="shared" si="9"/>
        <v>78.142857142857139</v>
      </c>
      <c r="AV16" s="44">
        <f t="shared" si="10"/>
        <v>78</v>
      </c>
      <c r="AW16" s="45"/>
      <c r="AX16" s="41">
        <v>89</v>
      </c>
      <c r="AY16" s="41"/>
      <c r="AZ16" s="42"/>
      <c r="BA16" s="41">
        <v>82</v>
      </c>
      <c r="BB16" s="41"/>
      <c r="BC16" s="42"/>
      <c r="BD16" s="41"/>
      <c r="BE16" s="41"/>
      <c r="BF16" s="42"/>
      <c r="BG16" s="41"/>
      <c r="BH16" s="41"/>
      <c r="BI16" s="42"/>
      <c r="BJ16" s="41"/>
      <c r="BK16" s="41"/>
      <c r="BL16" s="42"/>
      <c r="BM16" s="42">
        <f t="shared" si="11"/>
        <v>89</v>
      </c>
      <c r="BN16" s="42">
        <f t="shared" si="12"/>
        <v>82</v>
      </c>
      <c r="BO16" s="42" t="str">
        <f t="shared" si="13"/>
        <v/>
      </c>
      <c r="BP16" s="42" t="str">
        <f t="shared" si="14"/>
        <v/>
      </c>
      <c r="BQ16" s="42" t="str">
        <f t="shared" si="15"/>
        <v/>
      </c>
      <c r="BR16" s="42">
        <f t="shared" si="16"/>
        <v>86</v>
      </c>
      <c r="BS16" s="52">
        <v>90</v>
      </c>
      <c r="BT16" s="41"/>
      <c r="BU16" s="42"/>
      <c r="BV16" s="41">
        <v>90</v>
      </c>
      <c r="BW16" s="41"/>
      <c r="BX16" s="42"/>
      <c r="BY16" s="41"/>
      <c r="BZ16" s="41"/>
      <c r="CA16" s="42"/>
      <c r="CB16" s="41"/>
      <c r="CC16" s="41"/>
      <c r="CD16" s="42"/>
      <c r="CE16" s="41"/>
      <c r="CF16" s="41"/>
      <c r="CG16" s="42"/>
      <c r="CH16" s="42">
        <f t="shared" si="17"/>
        <v>90</v>
      </c>
      <c r="CI16" s="42">
        <f t="shared" si="18"/>
        <v>90</v>
      </c>
      <c r="CJ16" s="42" t="str">
        <f t="shared" si="19"/>
        <v/>
      </c>
      <c r="CK16" s="42" t="str">
        <f t="shared" si="20"/>
        <v/>
      </c>
      <c r="CL16" s="42" t="str">
        <f t="shared" si="21"/>
        <v/>
      </c>
      <c r="CM16" s="43">
        <f t="shared" si="22"/>
        <v>88.666666666666671</v>
      </c>
      <c r="CN16" s="44">
        <f t="shared" si="23"/>
        <v>89</v>
      </c>
      <c r="CO16" s="45"/>
      <c r="CP16" s="52">
        <v>5</v>
      </c>
      <c r="CQ16"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6" s="45"/>
      <c r="CS16" s="52">
        <v>5</v>
      </c>
      <c r="CT16" s="46" t="str">
        <f t="shared" si="25"/>
        <v xml:space="preserve">Memiliki keterampilan Menulis cakepan tembang Pocung, Melakukan penyajian denang membaca sinopsis novel, Melakukan penyajian menceritakan budaya mantu, Menyajikan secara lisan empat paragraf teks aksara rekan, </v>
      </c>
      <c r="CV16" s="40">
        <v>7</v>
      </c>
      <c r="CW16" s="52"/>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7" spans="1:110" x14ac:dyDescent="0.25">
      <c r="A17" s="8">
        <v>7</v>
      </c>
      <c r="B17" s="8">
        <v>91104</v>
      </c>
      <c r="C17" s="8" t="s">
        <v>170</v>
      </c>
      <c r="E17" s="47">
        <f t="shared" si="0"/>
        <v>82</v>
      </c>
      <c r="F17" s="8" t="str">
        <f t="shared" si="1"/>
        <v>B</v>
      </c>
      <c r="G1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7" s="47">
        <f t="shared" si="3"/>
        <v>90</v>
      </c>
      <c r="I17" s="8" t="str">
        <f t="shared" si="4"/>
        <v>B</v>
      </c>
      <c r="J17" s="8" t="str">
        <f t="shared" si="5"/>
        <v xml:space="preserve">Memiliki keterampilan Menulis cakepan tembang Pocung, Melakukan penyajian denang membaca sinopsis novel, Melakukan penyajian menceritakan budaya mantu, Menyajikan secara lisan empat paragraf teks aksara rekan, </v>
      </c>
      <c r="K17" s="13"/>
      <c r="L17" s="41">
        <f t="shared" si="6"/>
        <v>82</v>
      </c>
      <c r="M17" s="41">
        <f t="shared" si="7"/>
        <v>75</v>
      </c>
      <c r="O17" s="41">
        <v>85</v>
      </c>
      <c r="P17" s="41"/>
      <c r="Q17" s="42"/>
      <c r="R17" s="41">
        <v>85</v>
      </c>
      <c r="S17" s="41"/>
      <c r="T17" s="42"/>
      <c r="U17" s="41">
        <v>77</v>
      </c>
      <c r="V17" s="41"/>
      <c r="W17" s="42"/>
      <c r="X17" s="41"/>
      <c r="Y17" s="41"/>
      <c r="Z17" s="42"/>
      <c r="AA17" s="41"/>
      <c r="AB17" s="41"/>
      <c r="AC17" s="42"/>
      <c r="AD17" s="42">
        <f t="shared" si="8"/>
        <v>82</v>
      </c>
      <c r="AE17" s="41">
        <v>80</v>
      </c>
      <c r="AF17" s="41"/>
      <c r="AG17" s="42"/>
      <c r="AH17" s="41">
        <v>95</v>
      </c>
      <c r="AI17" s="41"/>
      <c r="AJ17" s="42"/>
      <c r="AK17" s="41">
        <v>80</v>
      </c>
      <c r="AL17" s="41"/>
      <c r="AM17" s="42"/>
      <c r="AN17" s="41"/>
      <c r="AO17" s="41"/>
      <c r="AP17" s="42"/>
      <c r="AQ17" s="41"/>
      <c r="AR17" s="41"/>
      <c r="AS17" s="42"/>
      <c r="AT17" s="41">
        <v>75</v>
      </c>
      <c r="AU17" s="43">
        <f t="shared" si="9"/>
        <v>82.428571428571431</v>
      </c>
      <c r="AV17" s="44">
        <f t="shared" si="10"/>
        <v>82</v>
      </c>
      <c r="AW17" s="45"/>
      <c r="AX17" s="41">
        <v>87</v>
      </c>
      <c r="AY17" s="41"/>
      <c r="AZ17" s="42"/>
      <c r="BA17" s="41">
        <v>90</v>
      </c>
      <c r="BB17" s="41"/>
      <c r="BC17" s="42"/>
      <c r="BD17" s="41"/>
      <c r="BE17" s="41"/>
      <c r="BF17" s="42"/>
      <c r="BG17" s="41"/>
      <c r="BH17" s="41"/>
      <c r="BI17" s="42"/>
      <c r="BJ17" s="41"/>
      <c r="BK17" s="41"/>
      <c r="BL17" s="42"/>
      <c r="BM17" s="42">
        <f t="shared" si="11"/>
        <v>87</v>
      </c>
      <c r="BN17" s="42">
        <f t="shared" si="12"/>
        <v>90</v>
      </c>
      <c r="BO17" s="42" t="str">
        <f t="shared" si="13"/>
        <v/>
      </c>
      <c r="BP17" s="42" t="str">
        <f t="shared" si="14"/>
        <v/>
      </c>
      <c r="BQ17" s="42" t="str">
        <f t="shared" si="15"/>
        <v/>
      </c>
      <c r="BR17" s="42">
        <f t="shared" si="16"/>
        <v>89</v>
      </c>
      <c r="BS17" s="52">
        <v>90</v>
      </c>
      <c r="BT17" s="41"/>
      <c r="BU17" s="42"/>
      <c r="BV17" s="41">
        <v>90</v>
      </c>
      <c r="BW17" s="41"/>
      <c r="BX17" s="42"/>
      <c r="BY17" s="41"/>
      <c r="BZ17" s="41"/>
      <c r="CA17" s="42"/>
      <c r="CB17" s="41"/>
      <c r="CC17" s="41"/>
      <c r="CD17" s="42"/>
      <c r="CE17" s="41"/>
      <c r="CF17" s="41"/>
      <c r="CG17" s="42"/>
      <c r="CH17" s="42">
        <f t="shared" si="17"/>
        <v>90</v>
      </c>
      <c r="CI17" s="42">
        <f t="shared" si="18"/>
        <v>90</v>
      </c>
      <c r="CJ17" s="42" t="str">
        <f t="shared" si="19"/>
        <v/>
      </c>
      <c r="CK17" s="42" t="str">
        <f t="shared" si="20"/>
        <v/>
      </c>
      <c r="CL17" s="42" t="str">
        <f t="shared" si="21"/>
        <v/>
      </c>
      <c r="CM17" s="43">
        <f t="shared" si="22"/>
        <v>89.666666666666671</v>
      </c>
      <c r="CN17" s="44">
        <f t="shared" si="23"/>
        <v>90</v>
      </c>
      <c r="CO17" s="45"/>
      <c r="CP17" s="52">
        <v>5</v>
      </c>
      <c r="CQ17"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7" s="45"/>
      <c r="CS17" s="52">
        <v>5</v>
      </c>
      <c r="CT17" s="46" t="str">
        <f t="shared" si="25"/>
        <v xml:space="preserve">Memiliki keterampilan Menulis cakepan tembang Pocung, Melakukan penyajian denang membaca sinopsis novel, Melakukan penyajian menceritakan budaya mantu, Menyajikan secara lisan empat paragraf teks aksara rekan, </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8" spans="1:110" x14ac:dyDescent="0.25">
      <c r="A18" s="8">
        <v>8</v>
      </c>
      <c r="B18" s="8">
        <v>91119</v>
      </c>
      <c r="C18" s="8" t="s">
        <v>171</v>
      </c>
      <c r="E18" s="47">
        <f t="shared" si="0"/>
        <v>85</v>
      </c>
      <c r="F18" s="8" t="str">
        <f t="shared" si="1"/>
        <v>B</v>
      </c>
      <c r="G1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8" s="47">
        <f t="shared" si="3"/>
        <v>90</v>
      </c>
      <c r="I18" s="8" t="str">
        <f t="shared" si="4"/>
        <v>B</v>
      </c>
      <c r="J18" s="8" t="str">
        <f t="shared" si="5"/>
        <v xml:space="preserve">Memiliki keterampilan Menulis cakepan tembang Pocung, Melakukan penyajian denang membaca sinopsis novel, Melakukan penyajian menceritakan budaya mantu, Menyajikan secara lisan empat paragraf teks aksara rekan, </v>
      </c>
      <c r="K18" s="13"/>
      <c r="L18" s="41">
        <f t="shared" si="6"/>
        <v>88</v>
      </c>
      <c r="M18" s="41">
        <f t="shared" si="7"/>
        <v>81</v>
      </c>
      <c r="O18" s="41">
        <v>90</v>
      </c>
      <c r="P18" s="41"/>
      <c r="Q18" s="42"/>
      <c r="R18" s="41">
        <v>90</v>
      </c>
      <c r="S18" s="41"/>
      <c r="T18" s="42"/>
      <c r="U18" s="41">
        <v>83</v>
      </c>
      <c r="V18" s="41"/>
      <c r="W18" s="42"/>
      <c r="X18" s="41"/>
      <c r="Y18" s="41"/>
      <c r="Z18" s="42"/>
      <c r="AA18" s="41"/>
      <c r="AB18" s="41"/>
      <c r="AC18" s="42"/>
      <c r="AD18" s="42">
        <f t="shared" si="8"/>
        <v>88</v>
      </c>
      <c r="AE18" s="41">
        <v>87</v>
      </c>
      <c r="AF18" s="41"/>
      <c r="AG18" s="42"/>
      <c r="AH18" s="41">
        <v>80</v>
      </c>
      <c r="AI18" s="41"/>
      <c r="AJ18" s="42"/>
      <c r="AK18" s="41">
        <v>85</v>
      </c>
      <c r="AL18" s="41"/>
      <c r="AM18" s="42"/>
      <c r="AN18" s="41"/>
      <c r="AO18" s="41"/>
      <c r="AP18" s="42"/>
      <c r="AQ18" s="41"/>
      <c r="AR18" s="41"/>
      <c r="AS18" s="42"/>
      <c r="AT18" s="41">
        <v>81</v>
      </c>
      <c r="AU18" s="43">
        <f t="shared" si="9"/>
        <v>85.142857142857139</v>
      </c>
      <c r="AV18" s="44">
        <f t="shared" si="10"/>
        <v>85</v>
      </c>
      <c r="AW18" s="45"/>
      <c r="AX18" s="41">
        <v>90</v>
      </c>
      <c r="AY18" s="41"/>
      <c r="AZ18" s="42"/>
      <c r="BA18" s="41">
        <v>82</v>
      </c>
      <c r="BB18" s="41"/>
      <c r="BC18" s="42"/>
      <c r="BD18" s="41"/>
      <c r="BE18" s="41"/>
      <c r="BF18" s="42"/>
      <c r="BG18" s="41"/>
      <c r="BH18" s="41"/>
      <c r="BI18" s="42"/>
      <c r="BJ18" s="41"/>
      <c r="BK18" s="41"/>
      <c r="BL18" s="42"/>
      <c r="BM18" s="42">
        <f t="shared" si="11"/>
        <v>90</v>
      </c>
      <c r="BN18" s="42">
        <f t="shared" si="12"/>
        <v>82</v>
      </c>
      <c r="BO18" s="42" t="str">
        <f t="shared" si="13"/>
        <v/>
      </c>
      <c r="BP18" s="42" t="str">
        <f t="shared" si="14"/>
        <v/>
      </c>
      <c r="BQ18" s="42" t="str">
        <f t="shared" si="15"/>
        <v/>
      </c>
      <c r="BR18" s="42">
        <f t="shared" si="16"/>
        <v>86</v>
      </c>
      <c r="BS18" s="52">
        <v>90</v>
      </c>
      <c r="BT18" s="41"/>
      <c r="BU18" s="42"/>
      <c r="BV18" s="41">
        <v>95</v>
      </c>
      <c r="BW18" s="41"/>
      <c r="BX18" s="42"/>
      <c r="BY18" s="41"/>
      <c r="BZ18" s="41"/>
      <c r="CA18" s="42"/>
      <c r="CB18" s="41"/>
      <c r="CC18" s="41"/>
      <c r="CD18" s="42"/>
      <c r="CE18" s="41"/>
      <c r="CF18" s="41"/>
      <c r="CG18" s="42"/>
      <c r="CH18" s="42">
        <f t="shared" si="17"/>
        <v>90</v>
      </c>
      <c r="CI18" s="42">
        <f t="shared" si="18"/>
        <v>95</v>
      </c>
      <c r="CJ18" s="42" t="str">
        <f t="shared" si="19"/>
        <v/>
      </c>
      <c r="CK18" s="42" t="str">
        <f t="shared" si="20"/>
        <v/>
      </c>
      <c r="CL18" s="42" t="str">
        <f t="shared" si="21"/>
        <v/>
      </c>
      <c r="CM18" s="43">
        <f t="shared" si="22"/>
        <v>90.333333333333329</v>
      </c>
      <c r="CN18" s="44">
        <f t="shared" si="23"/>
        <v>90</v>
      </c>
      <c r="CO18" s="45"/>
      <c r="CP18" s="52">
        <v>5</v>
      </c>
      <c r="CQ18"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8" s="45"/>
      <c r="CS18" s="52">
        <v>5</v>
      </c>
      <c r="CT18" s="46" t="str">
        <f t="shared" si="25"/>
        <v xml:space="preserve">Memiliki keterampilan Menulis cakepan tembang Pocung, Melakukan penyajian denang membaca sinopsis novel, Melakukan penyajian menceritakan budaya mantu, Menyajikan secara lisan empat paragraf teks aksara rekan, </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9" spans="1:110" x14ac:dyDescent="0.25">
      <c r="A19" s="8">
        <v>9</v>
      </c>
      <c r="B19" s="8">
        <v>91134</v>
      </c>
      <c r="C19" s="8" t="s">
        <v>172</v>
      </c>
      <c r="E19" s="47">
        <f t="shared" si="0"/>
        <v>85</v>
      </c>
      <c r="F19" s="8" t="str">
        <f t="shared" si="1"/>
        <v>B</v>
      </c>
      <c r="G1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9" s="47">
        <f t="shared" si="3"/>
        <v>89</v>
      </c>
      <c r="I19" s="8" t="str">
        <f t="shared" si="4"/>
        <v>B</v>
      </c>
      <c r="J19" s="8" t="str">
        <f t="shared" si="5"/>
        <v xml:space="preserve">Memiliki keterampilan Menulis cakepan tembang Pocung, Melakukan penyajian denang membaca sinopsis novel, Melakukan penyajian menceritakan budaya mantu, Menyajikan secara lisan empat paragraf teks aksara rekan, </v>
      </c>
      <c r="K19" s="13"/>
      <c r="L19" s="41">
        <f t="shared" si="6"/>
        <v>88</v>
      </c>
      <c r="M19" s="41">
        <f t="shared" si="7"/>
        <v>76</v>
      </c>
      <c r="O19" s="41">
        <v>90</v>
      </c>
      <c r="P19" s="41"/>
      <c r="Q19" s="42"/>
      <c r="R19" s="41">
        <v>90</v>
      </c>
      <c r="S19" s="41"/>
      <c r="T19" s="42"/>
      <c r="U19" s="41">
        <v>83</v>
      </c>
      <c r="V19" s="41"/>
      <c r="W19" s="42"/>
      <c r="X19" s="41"/>
      <c r="Y19" s="41"/>
      <c r="Z19" s="42"/>
      <c r="AA19" s="41"/>
      <c r="AB19" s="41"/>
      <c r="AC19" s="42"/>
      <c r="AD19" s="42">
        <f t="shared" si="8"/>
        <v>88</v>
      </c>
      <c r="AE19" s="41">
        <v>80</v>
      </c>
      <c r="AF19" s="41"/>
      <c r="AG19" s="42"/>
      <c r="AH19" s="41">
        <v>90</v>
      </c>
      <c r="AI19" s="41"/>
      <c r="AJ19" s="42"/>
      <c r="AK19" s="41">
        <v>85</v>
      </c>
      <c r="AL19" s="41"/>
      <c r="AM19" s="42"/>
      <c r="AN19" s="41"/>
      <c r="AO19" s="41"/>
      <c r="AP19" s="42"/>
      <c r="AQ19" s="41"/>
      <c r="AR19" s="41"/>
      <c r="AS19" s="42"/>
      <c r="AT19" s="41">
        <v>76</v>
      </c>
      <c r="AU19" s="43">
        <f t="shared" si="9"/>
        <v>84.857142857142861</v>
      </c>
      <c r="AV19" s="44">
        <f t="shared" si="10"/>
        <v>85</v>
      </c>
      <c r="AW19" s="45"/>
      <c r="AX19" s="41">
        <v>85</v>
      </c>
      <c r="AY19" s="41"/>
      <c r="AZ19" s="42"/>
      <c r="BA19" s="41">
        <v>90</v>
      </c>
      <c r="BB19" s="41"/>
      <c r="BC19" s="42"/>
      <c r="BD19" s="41"/>
      <c r="BE19" s="41"/>
      <c r="BF19" s="42"/>
      <c r="BG19" s="41"/>
      <c r="BH19" s="41"/>
      <c r="BI19" s="42"/>
      <c r="BJ19" s="41"/>
      <c r="BK19" s="41"/>
      <c r="BL19" s="42"/>
      <c r="BM19" s="42">
        <f t="shared" si="11"/>
        <v>85</v>
      </c>
      <c r="BN19" s="42">
        <f t="shared" si="12"/>
        <v>90</v>
      </c>
      <c r="BO19" s="42" t="str">
        <f t="shared" si="13"/>
        <v/>
      </c>
      <c r="BP19" s="42" t="str">
        <f t="shared" si="14"/>
        <v/>
      </c>
      <c r="BQ19" s="42" t="str">
        <f t="shared" si="15"/>
        <v/>
      </c>
      <c r="BR19" s="42">
        <f t="shared" si="16"/>
        <v>88</v>
      </c>
      <c r="BS19" s="52">
        <v>90</v>
      </c>
      <c r="BT19" s="41"/>
      <c r="BU19" s="42"/>
      <c r="BV19" s="41">
        <v>90</v>
      </c>
      <c r="BW19" s="41"/>
      <c r="BX19" s="42"/>
      <c r="BY19" s="41"/>
      <c r="BZ19" s="41"/>
      <c r="CA19" s="42"/>
      <c r="CB19" s="41"/>
      <c r="CC19" s="41"/>
      <c r="CD19" s="42"/>
      <c r="CE19" s="41"/>
      <c r="CF19" s="41"/>
      <c r="CG19" s="42"/>
      <c r="CH19" s="42">
        <f t="shared" si="17"/>
        <v>90</v>
      </c>
      <c r="CI19" s="42">
        <f t="shared" si="18"/>
        <v>90</v>
      </c>
      <c r="CJ19" s="42" t="str">
        <f t="shared" si="19"/>
        <v/>
      </c>
      <c r="CK19" s="42" t="str">
        <f t="shared" si="20"/>
        <v/>
      </c>
      <c r="CL19" s="42" t="str">
        <f t="shared" si="21"/>
        <v/>
      </c>
      <c r="CM19" s="43">
        <f t="shared" si="22"/>
        <v>89.333333333333329</v>
      </c>
      <c r="CN19" s="44">
        <f t="shared" si="23"/>
        <v>89</v>
      </c>
      <c r="CO19" s="45"/>
      <c r="CP19" s="52">
        <v>5</v>
      </c>
      <c r="CQ19"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9" s="45"/>
      <c r="CS19" s="52">
        <v>5</v>
      </c>
      <c r="CT19" s="46" t="str">
        <f t="shared" si="25"/>
        <v xml:space="preserve">Memiliki keterampilan Menulis cakepan tembang Pocung, Melakukan penyajian denang membaca sinopsis novel, Melakukan penyajian menceritakan budaya mantu, Menyajikan secara lisan empat paragraf teks aksara rekan, </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20" spans="1:110" x14ac:dyDescent="0.25">
      <c r="A20" s="8">
        <v>10</v>
      </c>
      <c r="B20" s="8">
        <v>91149</v>
      </c>
      <c r="C20" s="8" t="s">
        <v>173</v>
      </c>
      <c r="E20" s="47">
        <f t="shared" si="0"/>
        <v>79</v>
      </c>
      <c r="F20" s="8" t="str">
        <f t="shared" si="1"/>
        <v>B</v>
      </c>
      <c r="G2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0" s="47">
        <f t="shared" si="3"/>
        <v>91</v>
      </c>
      <c r="I20" s="8" t="str">
        <f t="shared" si="4"/>
        <v>A</v>
      </c>
      <c r="J20" s="8" t="str">
        <f t="shared" si="5"/>
        <v xml:space="preserve">Memiliki keterampilan Menulis cakepan tembang Pocung, Melakukan penyajian denang membaca sinopsis novel, Melakukan penyajian menceritakan budaya mantu, Menyajikan secara lisan empat paragraf teks aksara rekan, </v>
      </c>
      <c r="K20" s="13"/>
      <c r="L20" s="41">
        <f t="shared" si="6"/>
        <v>83</v>
      </c>
      <c r="M20" s="41">
        <f t="shared" si="7"/>
        <v>70</v>
      </c>
      <c r="O20" s="41">
        <v>80</v>
      </c>
      <c r="P20" s="41"/>
      <c r="Q20" s="42"/>
      <c r="R20" s="41">
        <v>95</v>
      </c>
      <c r="S20" s="41"/>
      <c r="T20" s="42"/>
      <c r="U20" s="41">
        <v>74</v>
      </c>
      <c r="V20" s="41"/>
      <c r="W20" s="42"/>
      <c r="X20" s="41"/>
      <c r="Y20" s="41"/>
      <c r="Z20" s="42"/>
      <c r="AA20" s="41"/>
      <c r="AB20" s="41"/>
      <c r="AC20" s="42"/>
      <c r="AD20" s="42">
        <f t="shared" si="8"/>
        <v>83</v>
      </c>
      <c r="AE20" s="41">
        <v>67</v>
      </c>
      <c r="AF20" s="41"/>
      <c r="AG20" s="42"/>
      <c r="AH20" s="41">
        <v>85</v>
      </c>
      <c r="AI20" s="41"/>
      <c r="AJ20" s="42"/>
      <c r="AK20" s="41">
        <v>85</v>
      </c>
      <c r="AL20" s="41"/>
      <c r="AM20" s="42"/>
      <c r="AN20" s="41"/>
      <c r="AO20" s="41"/>
      <c r="AP20" s="42"/>
      <c r="AQ20" s="41"/>
      <c r="AR20" s="41"/>
      <c r="AS20" s="42"/>
      <c r="AT20" s="41">
        <v>70</v>
      </c>
      <c r="AU20" s="43">
        <f t="shared" si="9"/>
        <v>79.428571428571431</v>
      </c>
      <c r="AV20" s="44">
        <f t="shared" si="10"/>
        <v>79</v>
      </c>
      <c r="AW20" s="45"/>
      <c r="AX20" s="41">
        <v>85</v>
      </c>
      <c r="AY20" s="41"/>
      <c r="AZ20" s="42"/>
      <c r="BA20" s="41">
        <v>90</v>
      </c>
      <c r="BB20" s="41"/>
      <c r="BC20" s="42"/>
      <c r="BD20" s="41"/>
      <c r="BE20" s="41"/>
      <c r="BF20" s="42"/>
      <c r="BG20" s="41"/>
      <c r="BH20" s="41"/>
      <c r="BI20" s="42"/>
      <c r="BJ20" s="41"/>
      <c r="BK20" s="41"/>
      <c r="BL20" s="42"/>
      <c r="BM20" s="42">
        <f t="shared" si="11"/>
        <v>85</v>
      </c>
      <c r="BN20" s="42">
        <f t="shared" si="12"/>
        <v>90</v>
      </c>
      <c r="BO20" s="42" t="str">
        <f t="shared" si="13"/>
        <v/>
      </c>
      <c r="BP20" s="42" t="str">
        <f t="shared" si="14"/>
        <v/>
      </c>
      <c r="BQ20" s="42" t="str">
        <f t="shared" si="15"/>
        <v/>
      </c>
      <c r="BR20" s="42">
        <f t="shared" si="16"/>
        <v>88</v>
      </c>
      <c r="BS20" s="52">
        <v>90</v>
      </c>
      <c r="BT20" s="41"/>
      <c r="BU20" s="42"/>
      <c r="BV20" s="41">
        <v>95</v>
      </c>
      <c r="BW20" s="41"/>
      <c r="BX20" s="42"/>
      <c r="BY20" s="41"/>
      <c r="BZ20" s="41"/>
      <c r="CA20" s="42"/>
      <c r="CB20" s="41"/>
      <c r="CC20" s="41"/>
      <c r="CD20" s="42"/>
      <c r="CE20" s="41"/>
      <c r="CF20" s="41"/>
      <c r="CG20" s="42"/>
      <c r="CH20" s="42">
        <f t="shared" si="17"/>
        <v>90</v>
      </c>
      <c r="CI20" s="42">
        <f t="shared" si="18"/>
        <v>95</v>
      </c>
      <c r="CJ20" s="42" t="str">
        <f t="shared" si="19"/>
        <v/>
      </c>
      <c r="CK20" s="42" t="str">
        <f t="shared" si="20"/>
        <v/>
      </c>
      <c r="CL20" s="42" t="str">
        <f t="shared" si="21"/>
        <v/>
      </c>
      <c r="CM20" s="43">
        <f t="shared" si="22"/>
        <v>91</v>
      </c>
      <c r="CN20" s="44">
        <f t="shared" si="23"/>
        <v>91</v>
      </c>
      <c r="CO20" s="45"/>
      <c r="CP20" s="52">
        <v>5</v>
      </c>
      <c r="CQ20"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0" s="45"/>
      <c r="CS20" s="52">
        <v>5</v>
      </c>
      <c r="CT20" s="46" t="str">
        <f t="shared" si="25"/>
        <v xml:space="preserve">Memiliki keterampilan Menulis cakepan tembang Pocung, Melakukan penyajian denang membaca sinopsis novel, Melakukan penyajian menceritakan budaya mantu, Menyajikan secara lisan empat paragraf teks aksara rekan,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21" spans="1:110" ht="18.75" customHeight="1" x14ac:dyDescent="0.3">
      <c r="A21" s="8">
        <v>11</v>
      </c>
      <c r="B21" s="8">
        <v>91164</v>
      </c>
      <c r="C21" s="8" t="s">
        <v>174</v>
      </c>
      <c r="E21" s="47">
        <f t="shared" si="0"/>
        <v>83</v>
      </c>
      <c r="F21" s="8" t="str">
        <f t="shared" si="1"/>
        <v>B</v>
      </c>
      <c r="G2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1" s="47">
        <f t="shared" si="3"/>
        <v>90</v>
      </c>
      <c r="I21" s="8" t="str">
        <f t="shared" si="4"/>
        <v>B</v>
      </c>
      <c r="J21" s="8" t="str">
        <f t="shared" si="5"/>
        <v xml:space="preserve">Memiliki keterampilan Menulis cakepan tembang Pocung, Melakukan penyajian denang membaca sinopsis novel, Melakukan penyajian menceritakan budaya mantu, Menyajikan secara lisan empat paragraf teks aksara rekan, </v>
      </c>
      <c r="K21" s="13"/>
      <c r="L21" s="41">
        <f t="shared" si="6"/>
        <v>79</v>
      </c>
      <c r="M21" s="41">
        <f t="shared" si="7"/>
        <v>87</v>
      </c>
      <c r="O21" s="41">
        <v>80</v>
      </c>
      <c r="P21" s="41"/>
      <c r="Q21" s="42"/>
      <c r="R21" s="41">
        <v>80</v>
      </c>
      <c r="S21" s="41"/>
      <c r="T21" s="42"/>
      <c r="U21" s="41">
        <v>77</v>
      </c>
      <c r="V21" s="41"/>
      <c r="W21" s="42"/>
      <c r="X21" s="41"/>
      <c r="Y21" s="41"/>
      <c r="Z21" s="42"/>
      <c r="AA21" s="41"/>
      <c r="AB21" s="41"/>
      <c r="AC21" s="42"/>
      <c r="AD21" s="42">
        <f t="shared" si="8"/>
        <v>79</v>
      </c>
      <c r="AE21" s="41">
        <v>70</v>
      </c>
      <c r="AF21" s="41"/>
      <c r="AG21" s="42"/>
      <c r="AH21" s="41">
        <v>95</v>
      </c>
      <c r="AI21" s="41"/>
      <c r="AJ21" s="42"/>
      <c r="AK21" s="41">
        <v>90</v>
      </c>
      <c r="AL21" s="41"/>
      <c r="AM21" s="42"/>
      <c r="AN21" s="41"/>
      <c r="AO21" s="41"/>
      <c r="AP21" s="42"/>
      <c r="AQ21" s="41"/>
      <c r="AR21" s="41"/>
      <c r="AS21" s="42"/>
      <c r="AT21" s="41">
        <v>87</v>
      </c>
      <c r="AU21" s="43">
        <f t="shared" si="9"/>
        <v>82.714285714285708</v>
      </c>
      <c r="AV21" s="44">
        <f t="shared" si="10"/>
        <v>83</v>
      </c>
      <c r="AW21" s="45"/>
      <c r="AX21" s="41">
        <v>90</v>
      </c>
      <c r="AY21" s="41"/>
      <c r="AZ21" s="42"/>
      <c r="BA21" s="41">
        <v>82</v>
      </c>
      <c r="BB21" s="41"/>
      <c r="BC21" s="42"/>
      <c r="BD21" s="41"/>
      <c r="BE21" s="41"/>
      <c r="BF21" s="42"/>
      <c r="BG21" s="41"/>
      <c r="BH21" s="41"/>
      <c r="BI21" s="42"/>
      <c r="BJ21" s="41"/>
      <c r="BK21" s="41"/>
      <c r="BL21" s="42"/>
      <c r="BM21" s="42">
        <f t="shared" si="11"/>
        <v>90</v>
      </c>
      <c r="BN21" s="42">
        <f t="shared" si="12"/>
        <v>82</v>
      </c>
      <c r="BO21" s="42" t="str">
        <f t="shared" si="13"/>
        <v/>
      </c>
      <c r="BP21" s="42" t="str">
        <f t="shared" si="14"/>
        <v/>
      </c>
      <c r="BQ21" s="42" t="str">
        <f t="shared" si="15"/>
        <v/>
      </c>
      <c r="BR21" s="42">
        <f t="shared" si="16"/>
        <v>86</v>
      </c>
      <c r="BS21" s="52">
        <v>90</v>
      </c>
      <c r="BT21" s="41"/>
      <c r="BU21" s="42"/>
      <c r="BV21" s="41">
        <v>95</v>
      </c>
      <c r="BW21" s="41"/>
      <c r="BX21" s="42"/>
      <c r="BY21" s="41"/>
      <c r="BZ21" s="41"/>
      <c r="CA21" s="42"/>
      <c r="CB21" s="41"/>
      <c r="CC21" s="41"/>
      <c r="CD21" s="42"/>
      <c r="CE21" s="41"/>
      <c r="CF21" s="41"/>
      <c r="CG21" s="42"/>
      <c r="CH21" s="42">
        <f t="shared" si="17"/>
        <v>90</v>
      </c>
      <c r="CI21" s="42">
        <f t="shared" si="18"/>
        <v>95</v>
      </c>
      <c r="CJ21" s="42" t="str">
        <f t="shared" si="19"/>
        <v/>
      </c>
      <c r="CK21" s="42" t="str">
        <f t="shared" si="20"/>
        <v/>
      </c>
      <c r="CL21" s="42" t="str">
        <f t="shared" si="21"/>
        <v/>
      </c>
      <c r="CM21" s="43">
        <f t="shared" si="22"/>
        <v>90.333333333333329</v>
      </c>
      <c r="CN21" s="44">
        <f t="shared" si="23"/>
        <v>90</v>
      </c>
      <c r="CO21" s="45"/>
      <c r="CP21" s="52">
        <v>5</v>
      </c>
      <c r="CQ21"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1" s="45"/>
      <c r="CS21" s="52">
        <v>5</v>
      </c>
      <c r="CT21" s="46" t="str">
        <f t="shared" si="25"/>
        <v xml:space="preserve">Memiliki keterampilan Menulis cakepan tembang Pocung, Melakukan penyajian denang membaca sinopsis novel, Melakukan penyajian menceritakan budaya mantu, Menyajikan secara lisan empat paragraf teks aksara rekan, </v>
      </c>
      <c r="CV21" s="35" t="s">
        <v>62</v>
      </c>
      <c r="CY21" s="23"/>
      <c r="CZ21" s="23"/>
      <c r="DA21" s="23"/>
    </row>
    <row r="22" spans="1:110" x14ac:dyDescent="0.25">
      <c r="A22" s="8">
        <v>12</v>
      </c>
      <c r="B22" s="8">
        <v>91179</v>
      </c>
      <c r="C22" s="8" t="s">
        <v>175</v>
      </c>
      <c r="E22" s="47">
        <f t="shared" si="0"/>
        <v>79</v>
      </c>
      <c r="F22" s="8" t="str">
        <f t="shared" si="1"/>
        <v>B</v>
      </c>
      <c r="G2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2" s="47">
        <f t="shared" si="3"/>
        <v>89</v>
      </c>
      <c r="I22" s="8" t="str">
        <f t="shared" si="4"/>
        <v>B</v>
      </c>
      <c r="J22" s="8" t="str">
        <f t="shared" si="5"/>
        <v xml:space="preserve">Memiliki keterampilan Menulis cakepan tembang Pocung, Melakukan penyajian denang membaca sinopsis novel, Melakukan penyajian menceritakan budaya mantu, Menyajikan secara lisan empat paragraf teks aksara rekan, </v>
      </c>
      <c r="K22" s="13"/>
      <c r="L22" s="41">
        <f t="shared" si="6"/>
        <v>83</v>
      </c>
      <c r="M22" s="41">
        <f t="shared" si="7"/>
        <v>74</v>
      </c>
      <c r="O22" s="41">
        <v>87</v>
      </c>
      <c r="P22" s="41"/>
      <c r="Q22" s="42"/>
      <c r="R22" s="41">
        <v>85</v>
      </c>
      <c r="S22" s="41"/>
      <c r="T22" s="42"/>
      <c r="U22" s="41">
        <v>77</v>
      </c>
      <c r="V22" s="41"/>
      <c r="W22" s="42"/>
      <c r="X22" s="41"/>
      <c r="Y22" s="41"/>
      <c r="Z22" s="42"/>
      <c r="AA22" s="41"/>
      <c r="AB22" s="41"/>
      <c r="AC22" s="42"/>
      <c r="AD22" s="42">
        <f t="shared" si="8"/>
        <v>83</v>
      </c>
      <c r="AE22" s="41">
        <v>70</v>
      </c>
      <c r="AF22" s="41"/>
      <c r="AG22" s="42"/>
      <c r="AH22" s="41">
        <v>80</v>
      </c>
      <c r="AI22" s="41"/>
      <c r="AJ22" s="42"/>
      <c r="AK22" s="41">
        <v>80</v>
      </c>
      <c r="AL22" s="41"/>
      <c r="AM22" s="42"/>
      <c r="AN22" s="41"/>
      <c r="AO22" s="41"/>
      <c r="AP22" s="42"/>
      <c r="AQ22" s="41"/>
      <c r="AR22" s="41"/>
      <c r="AS22" s="42"/>
      <c r="AT22" s="41">
        <v>74</v>
      </c>
      <c r="AU22" s="43">
        <f t="shared" si="9"/>
        <v>79</v>
      </c>
      <c r="AV22" s="44">
        <f t="shared" si="10"/>
        <v>79</v>
      </c>
      <c r="AW22" s="45"/>
      <c r="AX22" s="41">
        <v>85</v>
      </c>
      <c r="AY22" s="41"/>
      <c r="AZ22" s="42"/>
      <c r="BA22" s="41">
        <v>90</v>
      </c>
      <c r="BB22" s="41"/>
      <c r="BC22" s="42"/>
      <c r="BD22" s="41"/>
      <c r="BE22" s="41"/>
      <c r="BF22" s="42"/>
      <c r="BG22" s="41"/>
      <c r="BH22" s="41"/>
      <c r="BI22" s="42"/>
      <c r="BJ22" s="41"/>
      <c r="BK22" s="41"/>
      <c r="BL22" s="42"/>
      <c r="BM22" s="42">
        <f t="shared" si="11"/>
        <v>85</v>
      </c>
      <c r="BN22" s="42">
        <f t="shared" si="12"/>
        <v>90</v>
      </c>
      <c r="BO22" s="42" t="str">
        <f t="shared" si="13"/>
        <v/>
      </c>
      <c r="BP22" s="42" t="str">
        <f t="shared" si="14"/>
        <v/>
      </c>
      <c r="BQ22" s="42" t="str">
        <f t="shared" si="15"/>
        <v/>
      </c>
      <c r="BR22" s="42">
        <f t="shared" si="16"/>
        <v>88</v>
      </c>
      <c r="BS22" s="52">
        <v>90</v>
      </c>
      <c r="BT22" s="41"/>
      <c r="BU22" s="42"/>
      <c r="BV22" s="41">
        <v>90</v>
      </c>
      <c r="BW22" s="41"/>
      <c r="BX22" s="42"/>
      <c r="BY22" s="41"/>
      <c r="BZ22" s="41"/>
      <c r="CA22" s="42"/>
      <c r="CB22" s="41"/>
      <c r="CC22" s="41"/>
      <c r="CD22" s="42"/>
      <c r="CE22" s="41"/>
      <c r="CF22" s="41"/>
      <c r="CG22" s="42"/>
      <c r="CH22" s="42">
        <f t="shared" si="17"/>
        <v>90</v>
      </c>
      <c r="CI22" s="42">
        <f t="shared" si="18"/>
        <v>90</v>
      </c>
      <c r="CJ22" s="42" t="str">
        <f t="shared" si="19"/>
        <v/>
      </c>
      <c r="CK22" s="42" t="str">
        <f t="shared" si="20"/>
        <v/>
      </c>
      <c r="CL22" s="42" t="str">
        <f t="shared" si="21"/>
        <v/>
      </c>
      <c r="CM22" s="43">
        <f t="shared" si="22"/>
        <v>89.333333333333329</v>
      </c>
      <c r="CN22" s="44">
        <f t="shared" si="23"/>
        <v>89</v>
      </c>
      <c r="CO22" s="45"/>
      <c r="CP22" s="52">
        <v>5</v>
      </c>
      <c r="CQ2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2" s="45"/>
      <c r="CS22" s="52">
        <v>5</v>
      </c>
      <c r="CT22" s="46" t="str">
        <f t="shared" si="25"/>
        <v xml:space="preserve">Memiliki keterampilan Menulis cakepan tembang Pocung, Melakukan penyajian denang membaca sinopsis novel, Melakukan penyajian menceritakan budaya mantu, Menyajikan secara lisan empat paragraf teks aksara rekan,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Menulis cakepan tembang Pocung, Melakukan penyajian denang membaca sinopsis novel, Melakukan penyajian menceritakan budaya mantu, Menyajikan secara lisan empat paragraf teks aksara rekan, </v>
      </c>
    </row>
    <row r="23" spans="1:110" x14ac:dyDescent="0.25">
      <c r="A23" s="8">
        <v>13</v>
      </c>
      <c r="B23" s="8">
        <v>91194</v>
      </c>
      <c r="C23" s="8" t="s">
        <v>176</v>
      </c>
      <c r="E23" s="47">
        <f t="shared" si="0"/>
        <v>79</v>
      </c>
      <c r="F23" s="8" t="str">
        <f t="shared" si="1"/>
        <v>B</v>
      </c>
      <c r="G2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3" s="47">
        <f t="shared" si="3"/>
        <v>92</v>
      </c>
      <c r="I23" s="8" t="str">
        <f t="shared" si="4"/>
        <v>A</v>
      </c>
      <c r="J23" s="8" t="str">
        <f t="shared" si="5"/>
        <v xml:space="preserve">Memiliki keterampilan Menulis cakepan tembang Pocung, Melakukan penyajian denang membaca sinopsis novel, Melakukan penyajian menceritakan budaya mantu, Menyajikan secara lisan empat paragraf teks aksara rekan, </v>
      </c>
      <c r="K23" s="13"/>
      <c r="L23" s="41">
        <f t="shared" si="6"/>
        <v>88</v>
      </c>
      <c r="M23" s="41">
        <f t="shared" si="7"/>
        <v>71</v>
      </c>
      <c r="O23" s="41">
        <v>92</v>
      </c>
      <c r="P23" s="41"/>
      <c r="Q23" s="42"/>
      <c r="R23" s="41">
        <v>95</v>
      </c>
      <c r="S23" s="41"/>
      <c r="T23" s="42"/>
      <c r="U23" s="41">
        <v>76</v>
      </c>
      <c r="V23" s="41"/>
      <c r="W23" s="42"/>
      <c r="X23" s="41"/>
      <c r="Y23" s="41"/>
      <c r="Z23" s="42"/>
      <c r="AA23" s="41"/>
      <c r="AB23" s="41"/>
      <c r="AC23" s="42"/>
      <c r="AD23" s="42">
        <f t="shared" si="8"/>
        <v>88</v>
      </c>
      <c r="AE23" s="41">
        <v>70</v>
      </c>
      <c r="AF23" s="41"/>
      <c r="AG23" s="42"/>
      <c r="AH23" s="41">
        <v>70</v>
      </c>
      <c r="AI23" s="41"/>
      <c r="AJ23" s="42"/>
      <c r="AK23" s="41">
        <v>80</v>
      </c>
      <c r="AL23" s="41"/>
      <c r="AM23" s="42"/>
      <c r="AN23" s="41"/>
      <c r="AO23" s="41"/>
      <c r="AP23" s="42"/>
      <c r="AQ23" s="41"/>
      <c r="AR23" s="41"/>
      <c r="AS23" s="42"/>
      <c r="AT23" s="41">
        <v>71</v>
      </c>
      <c r="AU23" s="43">
        <f t="shared" si="9"/>
        <v>79.142857142857139</v>
      </c>
      <c r="AV23" s="44">
        <f t="shared" si="10"/>
        <v>79</v>
      </c>
      <c r="AW23" s="45"/>
      <c r="AX23" s="41">
        <v>90</v>
      </c>
      <c r="AY23" s="41"/>
      <c r="AZ23" s="42"/>
      <c r="BA23" s="41">
        <v>90</v>
      </c>
      <c r="BB23" s="41"/>
      <c r="BC23" s="42"/>
      <c r="BD23" s="41"/>
      <c r="BE23" s="41"/>
      <c r="BF23" s="42"/>
      <c r="BG23" s="41"/>
      <c r="BH23" s="41"/>
      <c r="BI23" s="42"/>
      <c r="BJ23" s="41"/>
      <c r="BK23" s="41"/>
      <c r="BL23" s="42"/>
      <c r="BM23" s="42">
        <f t="shared" si="11"/>
        <v>90</v>
      </c>
      <c r="BN23" s="42">
        <f t="shared" si="12"/>
        <v>90</v>
      </c>
      <c r="BO23" s="42" t="str">
        <f t="shared" si="13"/>
        <v/>
      </c>
      <c r="BP23" s="42" t="str">
        <f t="shared" si="14"/>
        <v/>
      </c>
      <c r="BQ23" s="42" t="str">
        <f t="shared" si="15"/>
        <v/>
      </c>
      <c r="BR23" s="42">
        <f t="shared" si="16"/>
        <v>90</v>
      </c>
      <c r="BS23" s="52">
        <v>90</v>
      </c>
      <c r="BT23" s="41"/>
      <c r="BU23" s="42"/>
      <c r="BV23" s="41">
        <v>95</v>
      </c>
      <c r="BW23" s="41"/>
      <c r="BX23" s="42"/>
      <c r="BY23" s="41"/>
      <c r="BZ23" s="41"/>
      <c r="CA23" s="42"/>
      <c r="CB23" s="41"/>
      <c r="CC23" s="41"/>
      <c r="CD23" s="42"/>
      <c r="CE23" s="41"/>
      <c r="CF23" s="41"/>
      <c r="CG23" s="42"/>
      <c r="CH23" s="42">
        <f t="shared" si="17"/>
        <v>90</v>
      </c>
      <c r="CI23" s="42">
        <f t="shared" si="18"/>
        <v>95</v>
      </c>
      <c r="CJ23" s="42" t="str">
        <f t="shared" si="19"/>
        <v/>
      </c>
      <c r="CK23" s="42" t="str">
        <f t="shared" si="20"/>
        <v/>
      </c>
      <c r="CL23" s="42" t="str">
        <f t="shared" si="21"/>
        <v/>
      </c>
      <c r="CM23" s="43">
        <f t="shared" si="22"/>
        <v>91.666666666666671</v>
      </c>
      <c r="CN23" s="44">
        <f t="shared" si="23"/>
        <v>92</v>
      </c>
      <c r="CO23" s="45"/>
      <c r="CP23" s="52">
        <v>5</v>
      </c>
      <c r="CQ23"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3" s="45"/>
      <c r="CS23" s="52">
        <v>5</v>
      </c>
      <c r="CT23" s="46" t="str">
        <f t="shared" si="25"/>
        <v xml:space="preserve">Memiliki keterampilan Menulis cakepan tembang Pocung, Melakukan penyajian denang membaca sinopsis novel, Melakukan penyajian menceritakan budaya mantu, Menyajikan secara lisan empat paragraf teks aksara rekan, </v>
      </c>
      <c r="CV23" s="40">
        <v>1</v>
      </c>
      <c r="CW23" s="56" t="s">
        <v>238</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Melakukan penyajian denang membaca sinopsis novel, Melakukan penyajian menceritakan budaya mantu, Menyajikan secara lisan empat paragraf teks aksara rekan, Masih perlu peningkatan keterampilan Menulis cakepan tembang Pocung.</v>
      </c>
    </row>
    <row r="24" spans="1:110" x14ac:dyDescent="0.25">
      <c r="A24" s="8">
        <v>14</v>
      </c>
      <c r="B24" s="8">
        <v>91209</v>
      </c>
      <c r="C24" s="8" t="s">
        <v>177</v>
      </c>
      <c r="E24" s="47">
        <f t="shared" si="0"/>
        <v>79</v>
      </c>
      <c r="F24" s="8" t="str">
        <f t="shared" si="1"/>
        <v>B</v>
      </c>
      <c r="G2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4" s="47">
        <f t="shared" si="3"/>
        <v>88</v>
      </c>
      <c r="I24" s="8" t="str">
        <f t="shared" si="4"/>
        <v>B</v>
      </c>
      <c r="J24" s="8" t="str">
        <f t="shared" si="5"/>
        <v xml:space="preserve">Memiliki keterampilan Menulis cakepan tembang Pocung, Melakukan penyajian denang membaca sinopsis novel, Melakukan penyajian menceritakan budaya mantu, Menyajikan secara lisan empat paragraf teks aksara rekan, </v>
      </c>
      <c r="K24" s="13"/>
      <c r="L24" s="41">
        <f t="shared" si="6"/>
        <v>85</v>
      </c>
      <c r="M24" s="41">
        <f t="shared" si="7"/>
        <v>70</v>
      </c>
      <c r="O24" s="41">
        <v>87</v>
      </c>
      <c r="P24" s="41"/>
      <c r="Q24" s="42"/>
      <c r="R24" s="41">
        <v>95</v>
      </c>
      <c r="S24" s="41"/>
      <c r="T24" s="42"/>
      <c r="U24" s="41">
        <v>74</v>
      </c>
      <c r="V24" s="41"/>
      <c r="W24" s="42"/>
      <c r="X24" s="41"/>
      <c r="Y24" s="41"/>
      <c r="Z24" s="42"/>
      <c r="AA24" s="41"/>
      <c r="AB24" s="41"/>
      <c r="AC24" s="42"/>
      <c r="AD24" s="42">
        <f t="shared" si="8"/>
        <v>85</v>
      </c>
      <c r="AE24" s="41">
        <v>77</v>
      </c>
      <c r="AF24" s="41"/>
      <c r="AG24" s="42"/>
      <c r="AH24" s="41">
        <v>75</v>
      </c>
      <c r="AI24" s="41"/>
      <c r="AJ24" s="42"/>
      <c r="AK24" s="41">
        <v>75</v>
      </c>
      <c r="AL24" s="41"/>
      <c r="AM24" s="42"/>
      <c r="AN24" s="41"/>
      <c r="AO24" s="41"/>
      <c r="AP24" s="42"/>
      <c r="AQ24" s="41"/>
      <c r="AR24" s="41"/>
      <c r="AS24" s="42"/>
      <c r="AT24" s="41">
        <v>70</v>
      </c>
      <c r="AU24" s="43">
        <f t="shared" si="9"/>
        <v>79</v>
      </c>
      <c r="AV24" s="44">
        <f t="shared" si="10"/>
        <v>79</v>
      </c>
      <c r="AW24" s="45"/>
      <c r="AX24" s="41">
        <v>87</v>
      </c>
      <c r="AY24" s="41"/>
      <c r="AZ24" s="42"/>
      <c r="BA24" s="41">
        <v>82</v>
      </c>
      <c r="BB24" s="41"/>
      <c r="BC24" s="42"/>
      <c r="BD24" s="41"/>
      <c r="BE24" s="41"/>
      <c r="BF24" s="42"/>
      <c r="BG24" s="41"/>
      <c r="BH24" s="41"/>
      <c r="BI24" s="42"/>
      <c r="BJ24" s="41"/>
      <c r="BK24" s="41"/>
      <c r="BL24" s="42"/>
      <c r="BM24" s="42">
        <f t="shared" si="11"/>
        <v>87</v>
      </c>
      <c r="BN24" s="42">
        <f t="shared" si="12"/>
        <v>82</v>
      </c>
      <c r="BO24" s="42" t="str">
        <f t="shared" si="13"/>
        <v/>
      </c>
      <c r="BP24" s="42" t="str">
        <f t="shared" si="14"/>
        <v/>
      </c>
      <c r="BQ24" s="42" t="str">
        <f t="shared" si="15"/>
        <v/>
      </c>
      <c r="BR24" s="42">
        <f t="shared" si="16"/>
        <v>85</v>
      </c>
      <c r="BS24" s="52">
        <v>90</v>
      </c>
      <c r="BT24" s="41"/>
      <c r="BU24" s="42"/>
      <c r="BV24" s="41">
        <v>90</v>
      </c>
      <c r="BW24" s="41"/>
      <c r="BX24" s="42"/>
      <c r="BY24" s="41"/>
      <c r="BZ24" s="41"/>
      <c r="CA24" s="42"/>
      <c r="CB24" s="41"/>
      <c r="CC24" s="41"/>
      <c r="CD24" s="42"/>
      <c r="CE24" s="41"/>
      <c r="CF24" s="41"/>
      <c r="CG24" s="42"/>
      <c r="CH24" s="42">
        <f t="shared" si="17"/>
        <v>90</v>
      </c>
      <c r="CI24" s="42">
        <f t="shared" si="18"/>
        <v>90</v>
      </c>
      <c r="CJ24" s="42" t="str">
        <f t="shared" si="19"/>
        <v/>
      </c>
      <c r="CK24" s="42" t="str">
        <f t="shared" si="20"/>
        <v/>
      </c>
      <c r="CL24" s="42" t="str">
        <f t="shared" si="21"/>
        <v/>
      </c>
      <c r="CM24" s="43">
        <f t="shared" si="22"/>
        <v>88.333333333333329</v>
      </c>
      <c r="CN24" s="44">
        <f t="shared" si="23"/>
        <v>88</v>
      </c>
      <c r="CO24" s="45"/>
      <c r="CP24" s="52">
        <v>5</v>
      </c>
      <c r="CQ24"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4" s="45"/>
      <c r="CS24" s="52">
        <v>5</v>
      </c>
      <c r="CT24" s="46" t="str">
        <f t="shared" si="25"/>
        <v xml:space="preserve">Memiliki keterampilan Menulis cakepan tembang Pocung, Melakukan penyajian denang membaca sinopsis novel, Melakukan penyajian menceritakan budaya mantu, Menyajikan secara lisan empat paragraf teks aksara rekan, </v>
      </c>
      <c r="CV24" s="40">
        <v>2</v>
      </c>
      <c r="CW24" s="56" t="s">
        <v>240</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Menulis cakepan tembang Pocung, Melakukan penyajian menceritakan budaya mantu, Menyajikan secara lisan empat paragraf teks aksara rekan, Masih perlu peningkatan keterampilan Melakukan penyajian denang membaca sinopsis novel.</v>
      </c>
    </row>
    <row r="25" spans="1:110" x14ac:dyDescent="0.25">
      <c r="A25" s="8">
        <v>15</v>
      </c>
      <c r="B25" s="8">
        <v>91224</v>
      </c>
      <c r="C25" s="8" t="s">
        <v>178</v>
      </c>
      <c r="E25" s="47">
        <f t="shared" si="0"/>
        <v>81</v>
      </c>
      <c r="F25" s="8" t="str">
        <f t="shared" si="1"/>
        <v>B</v>
      </c>
      <c r="G2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5" s="47">
        <f t="shared" si="3"/>
        <v>91</v>
      </c>
      <c r="I25" s="8" t="str">
        <f t="shared" si="4"/>
        <v>A</v>
      </c>
      <c r="J25" s="8" t="str">
        <f t="shared" si="5"/>
        <v xml:space="preserve">Memiliki keterampilan Menulis cakepan tembang Pocung, Melakukan penyajian denang membaca sinopsis novel, Melakukan penyajian menceritakan budaya mantu, Menyajikan secara lisan empat paragraf teks aksara rekan, </v>
      </c>
      <c r="K25" s="13"/>
      <c r="L25" s="41">
        <f t="shared" si="6"/>
        <v>79</v>
      </c>
      <c r="M25" s="41">
        <f t="shared" si="7"/>
        <v>80</v>
      </c>
      <c r="O25" s="41">
        <v>80</v>
      </c>
      <c r="P25" s="41"/>
      <c r="Q25" s="42"/>
      <c r="R25" s="41">
        <v>85</v>
      </c>
      <c r="S25" s="41"/>
      <c r="T25" s="42"/>
      <c r="U25" s="41">
        <v>73</v>
      </c>
      <c r="V25" s="41"/>
      <c r="W25" s="42"/>
      <c r="X25" s="41"/>
      <c r="Y25" s="41"/>
      <c r="Z25" s="42"/>
      <c r="AA25" s="41"/>
      <c r="AB25" s="41"/>
      <c r="AC25" s="42"/>
      <c r="AD25" s="42">
        <f t="shared" si="8"/>
        <v>79</v>
      </c>
      <c r="AE25" s="41">
        <v>77</v>
      </c>
      <c r="AF25" s="41"/>
      <c r="AG25" s="42"/>
      <c r="AH25" s="41">
        <v>85</v>
      </c>
      <c r="AI25" s="41"/>
      <c r="AJ25" s="42"/>
      <c r="AK25" s="41">
        <v>85</v>
      </c>
      <c r="AL25" s="41"/>
      <c r="AM25" s="42"/>
      <c r="AN25" s="41"/>
      <c r="AO25" s="41"/>
      <c r="AP25" s="42"/>
      <c r="AQ25" s="41"/>
      <c r="AR25" s="41"/>
      <c r="AS25" s="42"/>
      <c r="AT25" s="41">
        <v>80</v>
      </c>
      <c r="AU25" s="43">
        <f t="shared" si="9"/>
        <v>80.714285714285708</v>
      </c>
      <c r="AV25" s="44">
        <f t="shared" si="10"/>
        <v>81</v>
      </c>
      <c r="AW25" s="45"/>
      <c r="AX25" s="41">
        <v>90</v>
      </c>
      <c r="AY25" s="41"/>
      <c r="AZ25" s="42"/>
      <c r="BA25" s="41">
        <v>87</v>
      </c>
      <c r="BB25" s="41"/>
      <c r="BC25" s="42"/>
      <c r="BD25" s="41"/>
      <c r="BE25" s="41"/>
      <c r="BF25" s="42"/>
      <c r="BG25" s="41"/>
      <c r="BH25" s="41"/>
      <c r="BI25" s="42"/>
      <c r="BJ25" s="41"/>
      <c r="BK25" s="41"/>
      <c r="BL25" s="42"/>
      <c r="BM25" s="42">
        <f t="shared" si="11"/>
        <v>90</v>
      </c>
      <c r="BN25" s="42">
        <f t="shared" si="12"/>
        <v>87</v>
      </c>
      <c r="BO25" s="42" t="str">
        <f t="shared" si="13"/>
        <v/>
      </c>
      <c r="BP25" s="42" t="str">
        <f t="shared" si="14"/>
        <v/>
      </c>
      <c r="BQ25" s="42" t="str">
        <f t="shared" si="15"/>
        <v/>
      </c>
      <c r="BR25" s="42">
        <f t="shared" si="16"/>
        <v>89</v>
      </c>
      <c r="BS25" s="52">
        <v>90</v>
      </c>
      <c r="BT25" s="41"/>
      <c r="BU25" s="42"/>
      <c r="BV25" s="41">
        <v>95</v>
      </c>
      <c r="BW25" s="41"/>
      <c r="BX25" s="42"/>
      <c r="BY25" s="41"/>
      <c r="BZ25" s="41"/>
      <c r="CA25" s="42"/>
      <c r="CB25" s="41"/>
      <c r="CC25" s="41"/>
      <c r="CD25" s="42"/>
      <c r="CE25" s="41"/>
      <c r="CF25" s="41"/>
      <c r="CG25" s="42"/>
      <c r="CH25" s="42">
        <f t="shared" si="17"/>
        <v>90</v>
      </c>
      <c r="CI25" s="42">
        <f t="shared" si="18"/>
        <v>95</v>
      </c>
      <c r="CJ25" s="42" t="str">
        <f t="shared" si="19"/>
        <v/>
      </c>
      <c r="CK25" s="42" t="str">
        <f t="shared" si="20"/>
        <v/>
      </c>
      <c r="CL25" s="42" t="str">
        <f t="shared" si="21"/>
        <v/>
      </c>
      <c r="CM25" s="43">
        <f t="shared" si="22"/>
        <v>91.333333333333329</v>
      </c>
      <c r="CN25" s="44">
        <f t="shared" si="23"/>
        <v>91</v>
      </c>
      <c r="CO25" s="45"/>
      <c r="CP25" s="52">
        <v>5</v>
      </c>
      <c r="CQ25"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5" s="45"/>
      <c r="CS25" s="52">
        <v>5</v>
      </c>
      <c r="CT25" s="46" t="str">
        <f t="shared" si="25"/>
        <v xml:space="preserve">Memiliki keterampilan Menulis cakepan tembang Pocung, Melakukan penyajian denang membaca sinopsis novel, Melakukan penyajian menceritakan budaya mantu, Menyajikan secara lisan empat paragraf teks aksara rekan, </v>
      </c>
      <c r="CV25" s="40">
        <v>3</v>
      </c>
      <c r="CW25" s="56" t="s">
        <v>246</v>
      </c>
      <c r="CY25" s="87" t="s">
        <v>67</v>
      </c>
      <c r="CZ25" s="87"/>
      <c r="DA25" s="87"/>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Menulis cakepan tembang Pocung, Melakukan penyajian denang membaca sinopsis novel, Menyajikan secara lisan empat paragraf teks aksara rekan, Masih perlu peningkatan keterampilan Melakukan penyajian menceritakan budaya mantu.</v>
      </c>
    </row>
    <row r="26" spans="1:110" x14ac:dyDescent="0.25">
      <c r="A26" s="8">
        <v>16</v>
      </c>
      <c r="B26" s="8">
        <v>91239</v>
      </c>
      <c r="C26" s="8" t="s">
        <v>179</v>
      </c>
      <c r="E26" s="47">
        <f t="shared" si="0"/>
        <v>78</v>
      </c>
      <c r="F26" s="8" t="str">
        <f t="shared" si="1"/>
        <v>B</v>
      </c>
      <c r="G2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6" s="47">
        <f t="shared" si="3"/>
        <v>91</v>
      </c>
      <c r="I26" s="8" t="str">
        <f t="shared" si="4"/>
        <v>A</v>
      </c>
      <c r="J26" s="8" t="str">
        <f t="shared" si="5"/>
        <v xml:space="preserve">Memiliki keterampilan Menulis cakepan tembang Pocung, Melakukan penyajian denang membaca sinopsis novel, Melakukan penyajian menceritakan budaya mantu, Menyajikan secara lisan empat paragraf teks aksara rekan, </v>
      </c>
      <c r="K26" s="13"/>
      <c r="L26" s="41">
        <f t="shared" si="6"/>
        <v>80</v>
      </c>
      <c r="M26" s="41">
        <f t="shared" si="7"/>
        <v>70</v>
      </c>
      <c r="O26" s="41">
        <v>85</v>
      </c>
      <c r="P26" s="41"/>
      <c r="Q26" s="42"/>
      <c r="R26" s="41">
        <v>85</v>
      </c>
      <c r="S26" s="41"/>
      <c r="T26" s="42"/>
      <c r="U26" s="41">
        <v>71</v>
      </c>
      <c r="V26" s="41"/>
      <c r="W26" s="42"/>
      <c r="X26" s="41"/>
      <c r="Y26" s="41"/>
      <c r="Z26" s="42"/>
      <c r="AA26" s="41"/>
      <c r="AB26" s="41"/>
      <c r="AC26" s="42"/>
      <c r="AD26" s="42">
        <f t="shared" si="8"/>
        <v>80</v>
      </c>
      <c r="AE26" s="41">
        <v>73</v>
      </c>
      <c r="AF26" s="41"/>
      <c r="AG26" s="42"/>
      <c r="AH26" s="41">
        <v>80</v>
      </c>
      <c r="AI26" s="41"/>
      <c r="AJ26" s="42"/>
      <c r="AK26" s="41">
        <v>85</v>
      </c>
      <c r="AL26" s="41"/>
      <c r="AM26" s="42"/>
      <c r="AN26" s="41"/>
      <c r="AO26" s="41"/>
      <c r="AP26" s="42"/>
      <c r="AQ26" s="41"/>
      <c r="AR26" s="41"/>
      <c r="AS26" s="42"/>
      <c r="AT26" s="41">
        <v>70</v>
      </c>
      <c r="AU26" s="43">
        <f t="shared" si="9"/>
        <v>78.428571428571431</v>
      </c>
      <c r="AV26" s="44">
        <f t="shared" si="10"/>
        <v>78</v>
      </c>
      <c r="AW26" s="45"/>
      <c r="AX26" s="41">
        <v>97</v>
      </c>
      <c r="AY26" s="41"/>
      <c r="AZ26" s="42"/>
      <c r="BA26" s="41">
        <v>90</v>
      </c>
      <c r="BB26" s="41"/>
      <c r="BC26" s="42"/>
      <c r="BD26" s="41"/>
      <c r="BE26" s="41"/>
      <c r="BF26" s="42"/>
      <c r="BG26" s="41"/>
      <c r="BH26" s="41"/>
      <c r="BI26" s="42"/>
      <c r="BJ26" s="41"/>
      <c r="BK26" s="41"/>
      <c r="BL26" s="42"/>
      <c r="BM26" s="42">
        <f t="shared" si="11"/>
        <v>97</v>
      </c>
      <c r="BN26" s="42">
        <f t="shared" si="12"/>
        <v>90</v>
      </c>
      <c r="BO26" s="42" t="str">
        <f t="shared" si="13"/>
        <v/>
      </c>
      <c r="BP26" s="42" t="str">
        <f t="shared" si="14"/>
        <v/>
      </c>
      <c r="BQ26" s="42" t="str">
        <f t="shared" si="15"/>
        <v/>
      </c>
      <c r="BR26" s="42">
        <f t="shared" si="16"/>
        <v>94</v>
      </c>
      <c r="BS26" s="52">
        <v>90</v>
      </c>
      <c r="BT26" s="41"/>
      <c r="BU26" s="42"/>
      <c r="BV26" s="41">
        <v>90</v>
      </c>
      <c r="BW26" s="41"/>
      <c r="BX26" s="42"/>
      <c r="BY26" s="41"/>
      <c r="BZ26" s="41"/>
      <c r="CA26" s="42"/>
      <c r="CB26" s="41"/>
      <c r="CC26" s="41"/>
      <c r="CD26" s="42"/>
      <c r="CE26" s="41"/>
      <c r="CF26" s="41"/>
      <c r="CG26" s="42"/>
      <c r="CH26" s="42">
        <f t="shared" si="17"/>
        <v>90</v>
      </c>
      <c r="CI26" s="42">
        <f t="shared" si="18"/>
        <v>90</v>
      </c>
      <c r="CJ26" s="42" t="str">
        <f t="shared" si="19"/>
        <v/>
      </c>
      <c r="CK26" s="42" t="str">
        <f t="shared" si="20"/>
        <v/>
      </c>
      <c r="CL26" s="42" t="str">
        <f t="shared" si="21"/>
        <v/>
      </c>
      <c r="CM26" s="43">
        <f t="shared" si="22"/>
        <v>91.333333333333329</v>
      </c>
      <c r="CN26" s="44">
        <f t="shared" si="23"/>
        <v>91</v>
      </c>
      <c r="CO26" s="45"/>
      <c r="CP26" s="52">
        <v>5</v>
      </c>
      <c r="CQ26"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6" s="45"/>
      <c r="CS26" s="52">
        <v>5</v>
      </c>
      <c r="CT26" s="46" t="str">
        <f t="shared" si="25"/>
        <v xml:space="preserve">Memiliki keterampilan Menulis cakepan tembang Pocung, Melakukan penyajian denang membaca sinopsis novel, Melakukan penyajian menceritakan budaya mantu, Menyajikan secara lisan empat paragraf teks aksara rekan, </v>
      </c>
      <c r="CV26" s="40">
        <v>4</v>
      </c>
      <c r="CW26" s="52" t="s">
        <v>247</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Menulis cakepan tembang Pocung, Melakukan penyajian denang membaca sinopsis novel, Melakukan penyajian menceritakan budaya mantu, Masih perlu peningkatan keterampilan Menyajikan secara lisan empat paragraf teks aksara rekan.</v>
      </c>
    </row>
    <row r="27" spans="1:110" x14ac:dyDescent="0.25">
      <c r="A27" s="8">
        <v>17</v>
      </c>
      <c r="B27" s="8">
        <v>91254</v>
      </c>
      <c r="C27" s="8" t="s">
        <v>180</v>
      </c>
      <c r="E27" s="47">
        <f t="shared" si="0"/>
        <v>84</v>
      </c>
      <c r="F27" s="8" t="str">
        <f t="shared" si="1"/>
        <v>B</v>
      </c>
      <c r="G2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7" s="47">
        <f t="shared" si="3"/>
        <v>91</v>
      </c>
      <c r="I27" s="8" t="str">
        <f t="shared" si="4"/>
        <v>A</v>
      </c>
      <c r="J27" s="8" t="str">
        <f t="shared" si="5"/>
        <v xml:space="preserve">Memiliki keterampilan Menulis cakepan tembang Pocung, Melakukan penyajian denang membaca sinopsis novel, Melakukan penyajian menceritakan budaya mantu, Menyajikan secara lisan empat paragraf teks aksara rekan, </v>
      </c>
      <c r="K27" s="13"/>
      <c r="L27" s="41">
        <f t="shared" si="6"/>
        <v>79</v>
      </c>
      <c r="M27" s="41">
        <f t="shared" si="7"/>
        <v>86</v>
      </c>
      <c r="O27" s="41">
        <v>82</v>
      </c>
      <c r="P27" s="41"/>
      <c r="Q27" s="42"/>
      <c r="R27" s="41">
        <v>80</v>
      </c>
      <c r="S27" s="41"/>
      <c r="T27" s="42"/>
      <c r="U27" s="41">
        <v>75</v>
      </c>
      <c r="V27" s="41"/>
      <c r="W27" s="42"/>
      <c r="X27" s="41"/>
      <c r="Y27" s="41"/>
      <c r="Z27" s="42"/>
      <c r="AA27" s="41"/>
      <c r="AB27" s="41"/>
      <c r="AC27" s="42"/>
      <c r="AD27" s="42">
        <f t="shared" si="8"/>
        <v>79</v>
      </c>
      <c r="AE27" s="41">
        <v>90</v>
      </c>
      <c r="AF27" s="41"/>
      <c r="AG27" s="42"/>
      <c r="AH27" s="41">
        <v>90</v>
      </c>
      <c r="AI27" s="41"/>
      <c r="AJ27" s="42"/>
      <c r="AK27" s="41">
        <v>85</v>
      </c>
      <c r="AL27" s="41"/>
      <c r="AM27" s="42"/>
      <c r="AN27" s="41"/>
      <c r="AO27" s="41"/>
      <c r="AP27" s="42"/>
      <c r="AQ27" s="41"/>
      <c r="AR27" s="41"/>
      <c r="AS27" s="42"/>
      <c r="AT27" s="41">
        <v>86</v>
      </c>
      <c r="AU27" s="43">
        <f t="shared" si="9"/>
        <v>84</v>
      </c>
      <c r="AV27" s="44">
        <f t="shared" si="10"/>
        <v>84</v>
      </c>
      <c r="AW27" s="45"/>
      <c r="AX27" s="41">
        <v>87</v>
      </c>
      <c r="AY27" s="41"/>
      <c r="AZ27" s="42"/>
      <c r="BA27" s="41">
        <v>90</v>
      </c>
      <c r="BB27" s="41"/>
      <c r="BC27" s="42"/>
      <c r="BD27" s="41"/>
      <c r="BE27" s="41"/>
      <c r="BF27" s="42"/>
      <c r="BG27" s="41"/>
      <c r="BH27" s="41"/>
      <c r="BI27" s="42"/>
      <c r="BJ27" s="41"/>
      <c r="BK27" s="41"/>
      <c r="BL27" s="42"/>
      <c r="BM27" s="42">
        <f t="shared" si="11"/>
        <v>87</v>
      </c>
      <c r="BN27" s="42">
        <f t="shared" si="12"/>
        <v>90</v>
      </c>
      <c r="BO27" s="42" t="str">
        <f t="shared" si="13"/>
        <v/>
      </c>
      <c r="BP27" s="42" t="str">
        <f t="shared" si="14"/>
        <v/>
      </c>
      <c r="BQ27" s="42" t="str">
        <f t="shared" si="15"/>
        <v/>
      </c>
      <c r="BR27" s="42">
        <f t="shared" si="16"/>
        <v>89</v>
      </c>
      <c r="BS27" s="52">
        <v>90</v>
      </c>
      <c r="BT27" s="41"/>
      <c r="BU27" s="42"/>
      <c r="BV27" s="41">
        <v>95</v>
      </c>
      <c r="BW27" s="41"/>
      <c r="BX27" s="42"/>
      <c r="BY27" s="41"/>
      <c r="BZ27" s="41"/>
      <c r="CA27" s="42"/>
      <c r="CB27" s="41"/>
      <c r="CC27" s="41"/>
      <c r="CD27" s="42"/>
      <c r="CE27" s="41"/>
      <c r="CF27" s="41"/>
      <c r="CG27" s="42"/>
      <c r="CH27" s="42">
        <f t="shared" si="17"/>
        <v>90</v>
      </c>
      <c r="CI27" s="42">
        <f t="shared" si="18"/>
        <v>95</v>
      </c>
      <c r="CJ27" s="42" t="str">
        <f t="shared" si="19"/>
        <v/>
      </c>
      <c r="CK27" s="42" t="str">
        <f t="shared" si="20"/>
        <v/>
      </c>
      <c r="CL27" s="42" t="str">
        <f t="shared" si="21"/>
        <v/>
      </c>
      <c r="CM27" s="43">
        <f t="shared" si="22"/>
        <v>91.333333333333329</v>
      </c>
      <c r="CN27" s="44">
        <f t="shared" si="23"/>
        <v>91</v>
      </c>
      <c r="CO27" s="45"/>
      <c r="CP27" s="52">
        <v>5</v>
      </c>
      <c r="CQ27"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7" s="45"/>
      <c r="CS27" s="52">
        <v>5</v>
      </c>
      <c r="CT27" s="46" t="str">
        <f t="shared" si="25"/>
        <v xml:space="preserve">Memiliki keterampilan Menulis cakepan tembang Pocung, Melakukan penyajian denang membaca sinopsis novel, Melakukan penyajian menceritakan budaya mantu, Menyajikan secara lisan empat paragraf teks aksara rekan,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Menulis cakepan tembang Pocung, Melakukan penyajian denang membaca sinopsis novel, Melakukan penyajian menceritakan budaya mantu, Menyajikan secara lisan empat paragraf teks aksara rekan, </v>
      </c>
    </row>
    <row r="28" spans="1:110" x14ac:dyDescent="0.25">
      <c r="A28" s="8">
        <v>18</v>
      </c>
      <c r="B28" s="8">
        <v>91269</v>
      </c>
      <c r="C28" s="8" t="s">
        <v>181</v>
      </c>
      <c r="E28" s="47">
        <f t="shared" si="0"/>
        <v>78</v>
      </c>
      <c r="F28" s="8" t="str">
        <f t="shared" si="1"/>
        <v>B</v>
      </c>
      <c r="G2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8" s="47">
        <f t="shared" si="3"/>
        <v>90</v>
      </c>
      <c r="I28" s="8" t="str">
        <f t="shared" si="4"/>
        <v>B</v>
      </c>
      <c r="J28" s="8" t="str">
        <f t="shared" si="5"/>
        <v xml:space="preserve">Memiliki keterampilan Menulis cakepan tembang Pocung, Melakukan penyajian denang membaca sinopsis novel, Melakukan penyajian menceritakan budaya mantu, Menyajikan secara lisan empat paragraf teks aksara rekan, </v>
      </c>
      <c r="K28" s="13"/>
      <c r="L28" s="41">
        <f t="shared" si="6"/>
        <v>79</v>
      </c>
      <c r="M28" s="41">
        <f t="shared" si="7"/>
        <v>70</v>
      </c>
      <c r="O28" s="41">
        <v>80</v>
      </c>
      <c r="P28" s="41"/>
      <c r="Q28" s="42"/>
      <c r="R28" s="41">
        <v>85</v>
      </c>
      <c r="S28" s="41"/>
      <c r="T28" s="42"/>
      <c r="U28" s="41">
        <v>71</v>
      </c>
      <c r="V28" s="41"/>
      <c r="W28" s="42"/>
      <c r="X28" s="41"/>
      <c r="Y28" s="41"/>
      <c r="Z28" s="42"/>
      <c r="AA28" s="41"/>
      <c r="AB28" s="41"/>
      <c r="AC28" s="42"/>
      <c r="AD28" s="42">
        <f t="shared" si="8"/>
        <v>79</v>
      </c>
      <c r="AE28" s="41">
        <v>67</v>
      </c>
      <c r="AF28" s="41"/>
      <c r="AG28" s="42"/>
      <c r="AH28" s="41">
        <v>85</v>
      </c>
      <c r="AI28" s="41"/>
      <c r="AJ28" s="42"/>
      <c r="AK28" s="41">
        <v>85</v>
      </c>
      <c r="AL28" s="41"/>
      <c r="AM28" s="42"/>
      <c r="AN28" s="41"/>
      <c r="AO28" s="41"/>
      <c r="AP28" s="42"/>
      <c r="AQ28" s="41"/>
      <c r="AR28" s="41"/>
      <c r="AS28" s="42"/>
      <c r="AT28" s="41">
        <v>70</v>
      </c>
      <c r="AU28" s="43">
        <f t="shared" si="9"/>
        <v>77.571428571428569</v>
      </c>
      <c r="AV28" s="44">
        <f t="shared" si="10"/>
        <v>78</v>
      </c>
      <c r="AW28" s="45"/>
      <c r="AX28" s="41">
        <v>87</v>
      </c>
      <c r="AY28" s="41"/>
      <c r="AZ28" s="42"/>
      <c r="BA28" s="41">
        <v>82</v>
      </c>
      <c r="BB28" s="41"/>
      <c r="BC28" s="42"/>
      <c r="BD28" s="41"/>
      <c r="BE28" s="41"/>
      <c r="BF28" s="42"/>
      <c r="BG28" s="41"/>
      <c r="BH28" s="41"/>
      <c r="BI28" s="42"/>
      <c r="BJ28" s="41"/>
      <c r="BK28" s="41"/>
      <c r="BL28" s="42"/>
      <c r="BM28" s="42">
        <f t="shared" si="11"/>
        <v>87</v>
      </c>
      <c r="BN28" s="42">
        <f t="shared" si="12"/>
        <v>82</v>
      </c>
      <c r="BO28" s="42" t="str">
        <f t="shared" si="13"/>
        <v/>
      </c>
      <c r="BP28" s="42" t="str">
        <f t="shared" si="14"/>
        <v/>
      </c>
      <c r="BQ28" s="42" t="str">
        <f t="shared" si="15"/>
        <v/>
      </c>
      <c r="BR28" s="42">
        <f t="shared" si="16"/>
        <v>85</v>
      </c>
      <c r="BS28" s="52">
        <v>90</v>
      </c>
      <c r="BT28" s="41"/>
      <c r="BU28" s="42"/>
      <c r="BV28" s="41">
        <v>95</v>
      </c>
      <c r="BW28" s="41"/>
      <c r="BX28" s="42"/>
      <c r="BY28" s="41"/>
      <c r="BZ28" s="41"/>
      <c r="CA28" s="42"/>
      <c r="CB28" s="41"/>
      <c r="CC28" s="41"/>
      <c r="CD28" s="42"/>
      <c r="CE28" s="41"/>
      <c r="CF28" s="41"/>
      <c r="CG28" s="42"/>
      <c r="CH28" s="42">
        <f t="shared" si="17"/>
        <v>90</v>
      </c>
      <c r="CI28" s="42">
        <f t="shared" si="18"/>
        <v>95</v>
      </c>
      <c r="CJ28" s="42" t="str">
        <f t="shared" si="19"/>
        <v/>
      </c>
      <c r="CK28" s="42" t="str">
        <f t="shared" si="20"/>
        <v/>
      </c>
      <c r="CL28" s="42" t="str">
        <f t="shared" si="21"/>
        <v/>
      </c>
      <c r="CM28" s="43">
        <f t="shared" si="22"/>
        <v>90</v>
      </c>
      <c r="CN28" s="44">
        <f t="shared" si="23"/>
        <v>90</v>
      </c>
      <c r="CO28" s="45"/>
      <c r="CP28" s="52">
        <v>5</v>
      </c>
      <c r="CQ28"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8" s="45"/>
      <c r="CS28" s="52">
        <v>5</v>
      </c>
      <c r="CT28" s="46" t="str">
        <f t="shared" si="25"/>
        <v xml:space="preserve">Memiliki keterampilan Menulis cakepan tembang Pocung, Melakukan penyajian denang membaca sinopsis novel, Melakukan penyajian menceritakan budaya mantu, Menyajikan secara lisan empat paragraf teks aksara rekan,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Menulis cakepan tembang Pocung, Melakukan penyajian denang membaca sinopsis novel, Melakukan penyajian menceritakan budaya mantu, Menyajikan secara lisan empat paragraf teks aksara rekan, </v>
      </c>
    </row>
    <row r="29" spans="1:110" x14ac:dyDescent="0.25">
      <c r="A29" s="8">
        <v>19</v>
      </c>
      <c r="B29" s="8">
        <v>91284</v>
      </c>
      <c r="C29" s="8" t="s">
        <v>182</v>
      </c>
      <c r="E29" s="47">
        <f t="shared" si="0"/>
        <v>78</v>
      </c>
      <c r="F29" s="8" t="str">
        <f t="shared" si="1"/>
        <v>B</v>
      </c>
      <c r="G2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9" s="47">
        <f t="shared" si="3"/>
        <v>90</v>
      </c>
      <c r="I29" s="8" t="str">
        <f t="shared" si="4"/>
        <v>B</v>
      </c>
      <c r="J29" s="8" t="str">
        <f t="shared" si="5"/>
        <v xml:space="preserve">Memiliki keterampilan Menulis cakepan tembang Pocung, Melakukan penyajian denang membaca sinopsis novel, Melakukan penyajian menceritakan budaya mantu, Menyajikan secara lisan empat paragraf teks aksara rekan, </v>
      </c>
      <c r="K29" s="13"/>
      <c r="L29" s="41">
        <f t="shared" si="6"/>
        <v>82</v>
      </c>
      <c r="M29" s="41">
        <f t="shared" si="7"/>
        <v>71</v>
      </c>
      <c r="O29" s="41">
        <v>90</v>
      </c>
      <c r="P29" s="41"/>
      <c r="Q29" s="42"/>
      <c r="R29" s="41">
        <v>85</v>
      </c>
      <c r="S29" s="41"/>
      <c r="T29" s="42"/>
      <c r="U29" s="41">
        <v>70</v>
      </c>
      <c r="V29" s="41"/>
      <c r="W29" s="42"/>
      <c r="X29" s="41"/>
      <c r="Y29" s="41"/>
      <c r="Z29" s="42"/>
      <c r="AA29" s="41"/>
      <c r="AB29" s="41"/>
      <c r="AC29" s="42"/>
      <c r="AD29" s="42">
        <f t="shared" si="8"/>
        <v>82</v>
      </c>
      <c r="AE29" s="41">
        <v>65</v>
      </c>
      <c r="AF29" s="41"/>
      <c r="AG29" s="42"/>
      <c r="AH29" s="41">
        <v>85</v>
      </c>
      <c r="AI29" s="41"/>
      <c r="AJ29" s="42"/>
      <c r="AK29" s="41">
        <v>80</v>
      </c>
      <c r="AL29" s="41"/>
      <c r="AM29" s="42"/>
      <c r="AN29" s="41"/>
      <c r="AO29" s="41"/>
      <c r="AP29" s="42"/>
      <c r="AQ29" s="41"/>
      <c r="AR29" s="41"/>
      <c r="AS29" s="42"/>
      <c r="AT29" s="41">
        <v>71</v>
      </c>
      <c r="AU29" s="43">
        <f t="shared" si="9"/>
        <v>78</v>
      </c>
      <c r="AV29" s="44">
        <f t="shared" si="10"/>
        <v>78</v>
      </c>
      <c r="AW29" s="45"/>
      <c r="AX29" s="41">
        <v>87</v>
      </c>
      <c r="AY29" s="41"/>
      <c r="AZ29" s="42"/>
      <c r="BA29" s="41">
        <v>82</v>
      </c>
      <c r="BB29" s="41"/>
      <c r="BC29" s="42"/>
      <c r="BD29" s="41"/>
      <c r="BE29" s="41"/>
      <c r="BF29" s="42"/>
      <c r="BG29" s="41"/>
      <c r="BH29" s="41"/>
      <c r="BI29" s="42"/>
      <c r="BJ29" s="41"/>
      <c r="BK29" s="41"/>
      <c r="BL29" s="42"/>
      <c r="BM29" s="42">
        <f t="shared" si="11"/>
        <v>87</v>
      </c>
      <c r="BN29" s="42">
        <f t="shared" si="12"/>
        <v>82</v>
      </c>
      <c r="BO29" s="42" t="str">
        <f t="shared" si="13"/>
        <v/>
      </c>
      <c r="BP29" s="42" t="str">
        <f t="shared" si="14"/>
        <v/>
      </c>
      <c r="BQ29" s="42" t="str">
        <f t="shared" si="15"/>
        <v/>
      </c>
      <c r="BR29" s="42">
        <f t="shared" si="16"/>
        <v>85</v>
      </c>
      <c r="BS29" s="52">
        <v>90</v>
      </c>
      <c r="BT29" s="41"/>
      <c r="BU29" s="42"/>
      <c r="BV29" s="41">
        <v>95</v>
      </c>
      <c r="BW29" s="41"/>
      <c r="BX29" s="42"/>
      <c r="BY29" s="41"/>
      <c r="BZ29" s="41"/>
      <c r="CA29" s="42"/>
      <c r="CB29" s="41"/>
      <c r="CC29" s="41"/>
      <c r="CD29" s="42"/>
      <c r="CE29" s="41"/>
      <c r="CF29" s="41"/>
      <c r="CG29" s="42"/>
      <c r="CH29" s="42">
        <f t="shared" si="17"/>
        <v>90</v>
      </c>
      <c r="CI29" s="42">
        <f t="shared" si="18"/>
        <v>95</v>
      </c>
      <c r="CJ29" s="42" t="str">
        <f t="shared" si="19"/>
        <v/>
      </c>
      <c r="CK29" s="42" t="str">
        <f t="shared" si="20"/>
        <v/>
      </c>
      <c r="CL29" s="42" t="str">
        <f t="shared" si="21"/>
        <v/>
      </c>
      <c r="CM29" s="43">
        <f t="shared" si="22"/>
        <v>90</v>
      </c>
      <c r="CN29" s="44">
        <f t="shared" si="23"/>
        <v>90</v>
      </c>
      <c r="CO29" s="45"/>
      <c r="CP29" s="52">
        <v>5</v>
      </c>
      <c r="CQ29"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9" s="45"/>
      <c r="CS29" s="52">
        <v>5</v>
      </c>
      <c r="CT29" s="46" t="str">
        <f t="shared" si="25"/>
        <v xml:space="preserve">Memiliki keterampilan Menulis cakepan tembang Pocung, Melakukan penyajian denang membaca sinopsis novel, Melakukan penyajian menceritakan budaya mantu, Menyajikan secara lisan empat paragraf teks aksara rekan,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Menulis cakepan tembang Pocung, Melakukan penyajian denang membaca sinopsis novel, Melakukan penyajian menceritakan budaya mantu, Menyajikan secara lisan empat paragraf teks aksara rekan, </v>
      </c>
    </row>
    <row r="30" spans="1:110" x14ac:dyDescent="0.25">
      <c r="A30" s="8">
        <v>20</v>
      </c>
      <c r="B30" s="8">
        <v>91299</v>
      </c>
      <c r="C30" s="8" t="s">
        <v>183</v>
      </c>
      <c r="E30" s="47">
        <f t="shared" si="0"/>
        <v>85</v>
      </c>
      <c r="F30" s="8" t="str">
        <f t="shared" si="1"/>
        <v>B</v>
      </c>
      <c r="G3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0" s="47">
        <f t="shared" si="3"/>
        <v>92</v>
      </c>
      <c r="I30" s="8" t="str">
        <f t="shared" si="4"/>
        <v>A</v>
      </c>
      <c r="J30" s="8" t="str">
        <f t="shared" si="5"/>
        <v xml:space="preserve">Memiliki keterampilan Menulis cakepan tembang Pocung, Melakukan penyajian denang membaca sinopsis novel, Melakukan penyajian menceritakan budaya mantu, Menyajikan secara lisan empat paragraf teks aksara rekan, </v>
      </c>
      <c r="K30" s="13"/>
      <c r="L30" s="41">
        <f t="shared" si="6"/>
        <v>84</v>
      </c>
      <c r="M30" s="41">
        <f t="shared" si="7"/>
        <v>83</v>
      </c>
      <c r="O30" s="41">
        <v>90</v>
      </c>
      <c r="P30" s="41"/>
      <c r="Q30" s="42"/>
      <c r="R30" s="41">
        <v>85</v>
      </c>
      <c r="S30" s="41"/>
      <c r="T30" s="42"/>
      <c r="U30" s="41">
        <v>77</v>
      </c>
      <c r="V30" s="41"/>
      <c r="W30" s="42"/>
      <c r="X30" s="41"/>
      <c r="Y30" s="41"/>
      <c r="Z30" s="42"/>
      <c r="AA30" s="41"/>
      <c r="AB30" s="41"/>
      <c r="AC30" s="42"/>
      <c r="AD30" s="42">
        <f t="shared" si="8"/>
        <v>84</v>
      </c>
      <c r="AE30" s="41">
        <v>83</v>
      </c>
      <c r="AF30" s="41"/>
      <c r="AG30" s="42"/>
      <c r="AH30" s="41">
        <v>85</v>
      </c>
      <c r="AI30" s="41"/>
      <c r="AJ30" s="42"/>
      <c r="AK30" s="41">
        <v>95</v>
      </c>
      <c r="AL30" s="41"/>
      <c r="AM30" s="42"/>
      <c r="AN30" s="41"/>
      <c r="AO30" s="41"/>
      <c r="AP30" s="42"/>
      <c r="AQ30" s="41"/>
      <c r="AR30" s="41"/>
      <c r="AS30" s="42"/>
      <c r="AT30" s="41">
        <v>83</v>
      </c>
      <c r="AU30" s="43">
        <f t="shared" si="9"/>
        <v>85.428571428571431</v>
      </c>
      <c r="AV30" s="44">
        <f t="shared" si="10"/>
        <v>85</v>
      </c>
      <c r="AW30" s="45"/>
      <c r="AX30" s="41">
        <v>90</v>
      </c>
      <c r="AY30" s="41"/>
      <c r="AZ30" s="42"/>
      <c r="BA30" s="41">
        <v>90</v>
      </c>
      <c r="BB30" s="41"/>
      <c r="BC30" s="42"/>
      <c r="BD30" s="41"/>
      <c r="BE30" s="41"/>
      <c r="BF30" s="42"/>
      <c r="BG30" s="41"/>
      <c r="BH30" s="41"/>
      <c r="BI30" s="42"/>
      <c r="BJ30" s="41"/>
      <c r="BK30" s="41"/>
      <c r="BL30" s="42"/>
      <c r="BM30" s="42">
        <f t="shared" si="11"/>
        <v>90</v>
      </c>
      <c r="BN30" s="42">
        <f t="shared" si="12"/>
        <v>90</v>
      </c>
      <c r="BO30" s="42" t="str">
        <f t="shared" si="13"/>
        <v/>
      </c>
      <c r="BP30" s="42" t="str">
        <f t="shared" si="14"/>
        <v/>
      </c>
      <c r="BQ30" s="42" t="str">
        <f t="shared" si="15"/>
        <v/>
      </c>
      <c r="BR30" s="42">
        <f t="shared" si="16"/>
        <v>90</v>
      </c>
      <c r="BS30" s="52">
        <v>90</v>
      </c>
      <c r="BT30" s="41"/>
      <c r="BU30" s="42"/>
      <c r="BV30" s="41">
        <v>95</v>
      </c>
      <c r="BW30" s="41"/>
      <c r="BX30" s="42"/>
      <c r="BY30" s="41"/>
      <c r="BZ30" s="41"/>
      <c r="CA30" s="42"/>
      <c r="CB30" s="41"/>
      <c r="CC30" s="41"/>
      <c r="CD30" s="42"/>
      <c r="CE30" s="41"/>
      <c r="CF30" s="41"/>
      <c r="CG30" s="42"/>
      <c r="CH30" s="42">
        <f t="shared" si="17"/>
        <v>90</v>
      </c>
      <c r="CI30" s="42">
        <f t="shared" si="18"/>
        <v>95</v>
      </c>
      <c r="CJ30" s="42" t="str">
        <f t="shared" si="19"/>
        <v/>
      </c>
      <c r="CK30" s="42" t="str">
        <f t="shared" si="20"/>
        <v/>
      </c>
      <c r="CL30" s="42" t="str">
        <f t="shared" si="21"/>
        <v/>
      </c>
      <c r="CM30" s="43">
        <f t="shared" si="22"/>
        <v>91.666666666666671</v>
      </c>
      <c r="CN30" s="44">
        <f t="shared" si="23"/>
        <v>92</v>
      </c>
      <c r="CO30" s="45"/>
      <c r="CP30" s="52">
        <v>5</v>
      </c>
      <c r="CQ30"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0" s="45"/>
      <c r="CS30" s="52">
        <v>5</v>
      </c>
      <c r="CT30" s="46" t="str">
        <f t="shared" si="25"/>
        <v xml:space="preserve">Memiliki keterampilan Menulis cakepan tembang Pocung, Melakukan penyajian denang membaca sinopsis novel, Melakukan penyajian menceritakan budaya mantu, Menyajikan secara lisan empat paragraf teks aksara rekan,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Menulis cakepan tembang Pocung, Melakukan penyajian denang membaca sinopsis novel, Melakukan penyajian menceritakan budaya mantu, Menyajikan secara lisan empat paragraf teks aksara rekan, </v>
      </c>
    </row>
    <row r="31" spans="1:110" x14ac:dyDescent="0.25">
      <c r="A31" s="8">
        <v>21</v>
      </c>
      <c r="B31" s="8">
        <v>91314</v>
      </c>
      <c r="C31" s="8" t="s">
        <v>184</v>
      </c>
      <c r="E31" s="47">
        <f t="shared" si="0"/>
        <v>80</v>
      </c>
      <c r="F31" s="8" t="str">
        <f t="shared" si="1"/>
        <v>B</v>
      </c>
      <c r="G3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1" s="47">
        <f t="shared" si="3"/>
        <v>91</v>
      </c>
      <c r="I31" s="8" t="str">
        <f t="shared" si="4"/>
        <v>A</v>
      </c>
      <c r="J31" s="8" t="str">
        <f t="shared" si="5"/>
        <v xml:space="preserve">Memiliki keterampilan Menulis cakepan tembang Pocung, Melakukan penyajian denang membaca sinopsis novel, Melakukan penyajian menceritakan budaya mantu, Menyajikan secara lisan empat paragraf teks aksara rekan, </v>
      </c>
      <c r="K31" s="13"/>
      <c r="L31" s="41">
        <f t="shared" si="6"/>
        <v>85</v>
      </c>
      <c r="M31" s="41">
        <f t="shared" si="7"/>
        <v>79</v>
      </c>
      <c r="O31" s="41">
        <v>90</v>
      </c>
      <c r="P31" s="41"/>
      <c r="Q31" s="42"/>
      <c r="R31" s="41">
        <v>90</v>
      </c>
      <c r="S31" s="41"/>
      <c r="T31" s="42"/>
      <c r="U31" s="41">
        <v>75</v>
      </c>
      <c r="V31" s="41"/>
      <c r="W31" s="42"/>
      <c r="X31" s="41"/>
      <c r="Y31" s="41"/>
      <c r="Z31" s="42"/>
      <c r="AA31" s="41"/>
      <c r="AB31" s="41"/>
      <c r="AC31" s="42"/>
      <c r="AD31" s="42">
        <f t="shared" si="8"/>
        <v>85</v>
      </c>
      <c r="AE31" s="41">
        <v>65</v>
      </c>
      <c r="AF31" s="41"/>
      <c r="AG31" s="42"/>
      <c r="AH31" s="41">
        <v>80</v>
      </c>
      <c r="AI31" s="41"/>
      <c r="AJ31" s="42"/>
      <c r="AK31" s="41">
        <v>80</v>
      </c>
      <c r="AL31" s="41"/>
      <c r="AM31" s="42"/>
      <c r="AN31" s="41"/>
      <c r="AO31" s="41"/>
      <c r="AP31" s="42"/>
      <c r="AQ31" s="41"/>
      <c r="AR31" s="41"/>
      <c r="AS31" s="42"/>
      <c r="AT31" s="41">
        <v>79</v>
      </c>
      <c r="AU31" s="43">
        <f t="shared" si="9"/>
        <v>79.857142857142861</v>
      </c>
      <c r="AV31" s="44">
        <f t="shared" si="10"/>
        <v>80</v>
      </c>
      <c r="AW31" s="45"/>
      <c r="AX31" s="41">
        <v>87</v>
      </c>
      <c r="AY31" s="41"/>
      <c r="AZ31" s="42"/>
      <c r="BA31" s="41">
        <v>90</v>
      </c>
      <c r="BB31" s="41"/>
      <c r="BC31" s="42"/>
      <c r="BD31" s="41"/>
      <c r="BE31" s="41"/>
      <c r="BF31" s="42"/>
      <c r="BG31" s="41"/>
      <c r="BH31" s="41"/>
      <c r="BI31" s="42"/>
      <c r="BJ31" s="41"/>
      <c r="BK31" s="41"/>
      <c r="BL31" s="42"/>
      <c r="BM31" s="42">
        <f t="shared" si="11"/>
        <v>87</v>
      </c>
      <c r="BN31" s="42">
        <f t="shared" si="12"/>
        <v>90</v>
      </c>
      <c r="BO31" s="42" t="str">
        <f t="shared" si="13"/>
        <v/>
      </c>
      <c r="BP31" s="42" t="str">
        <f t="shared" si="14"/>
        <v/>
      </c>
      <c r="BQ31" s="42" t="str">
        <f t="shared" si="15"/>
        <v/>
      </c>
      <c r="BR31" s="42">
        <f t="shared" si="16"/>
        <v>89</v>
      </c>
      <c r="BS31" s="52">
        <v>90</v>
      </c>
      <c r="BT31" s="41"/>
      <c r="BU31" s="42"/>
      <c r="BV31" s="41">
        <v>95</v>
      </c>
      <c r="BW31" s="41"/>
      <c r="BX31" s="42"/>
      <c r="BY31" s="41"/>
      <c r="BZ31" s="41"/>
      <c r="CA31" s="42"/>
      <c r="CB31" s="41"/>
      <c r="CC31" s="41"/>
      <c r="CD31" s="42"/>
      <c r="CE31" s="41"/>
      <c r="CF31" s="41"/>
      <c r="CG31" s="42"/>
      <c r="CH31" s="42">
        <f t="shared" si="17"/>
        <v>90</v>
      </c>
      <c r="CI31" s="42">
        <f t="shared" si="18"/>
        <v>95</v>
      </c>
      <c r="CJ31" s="42" t="str">
        <f t="shared" si="19"/>
        <v/>
      </c>
      <c r="CK31" s="42" t="str">
        <f t="shared" si="20"/>
        <v/>
      </c>
      <c r="CL31" s="42" t="str">
        <f t="shared" si="21"/>
        <v/>
      </c>
      <c r="CM31" s="43">
        <f t="shared" si="22"/>
        <v>91.333333333333329</v>
      </c>
      <c r="CN31" s="44">
        <f t="shared" si="23"/>
        <v>91</v>
      </c>
      <c r="CO31" s="45"/>
      <c r="CP31" s="52">
        <v>5</v>
      </c>
      <c r="CQ31"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1" s="45"/>
      <c r="CS31" s="52">
        <v>5</v>
      </c>
      <c r="CT31" s="46" t="str">
        <f t="shared" si="25"/>
        <v xml:space="preserve">Memiliki keterampilan Menulis cakepan tembang Pocung, Melakukan penyajian denang membaca sinopsis novel, Melakukan penyajian menceritakan budaya mantu, Menyajikan secara lisan empat paragraf teks aksara rekan,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Menulis cakepan tembang Pocung, Melakukan penyajian denang membaca sinopsis novel, Melakukan penyajian menceritakan budaya mantu, Menyajikan secara lisan empat paragraf teks aksara rekan, </v>
      </c>
    </row>
    <row r="32" spans="1:110" x14ac:dyDescent="0.25">
      <c r="A32" s="8">
        <v>22</v>
      </c>
      <c r="B32" s="8">
        <v>91329</v>
      </c>
      <c r="C32" s="8" t="s">
        <v>185</v>
      </c>
      <c r="E32" s="47">
        <f t="shared" si="0"/>
        <v>78</v>
      </c>
      <c r="F32" s="8" t="str">
        <f t="shared" si="1"/>
        <v>B</v>
      </c>
      <c r="G3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2" s="47">
        <f t="shared" si="3"/>
        <v>91</v>
      </c>
      <c r="I32" s="8" t="str">
        <f t="shared" si="4"/>
        <v>A</v>
      </c>
      <c r="J32" s="8" t="str">
        <f t="shared" si="5"/>
        <v xml:space="preserve">Memiliki keterampilan Menulis cakepan tembang Pocung, Melakukan penyajian denang membaca sinopsis novel, Melakukan penyajian menceritakan budaya mantu, Menyajikan secara lisan empat paragraf teks aksara rekan, </v>
      </c>
      <c r="K32" s="13"/>
      <c r="L32" s="41">
        <f t="shared" si="6"/>
        <v>82</v>
      </c>
      <c r="M32" s="41">
        <f t="shared" si="7"/>
        <v>70</v>
      </c>
      <c r="O32" s="41">
        <v>90</v>
      </c>
      <c r="P32" s="41"/>
      <c r="Q32" s="42"/>
      <c r="R32" s="41">
        <v>85</v>
      </c>
      <c r="S32" s="41"/>
      <c r="T32" s="42"/>
      <c r="U32" s="41">
        <v>70</v>
      </c>
      <c r="V32" s="41"/>
      <c r="W32" s="42"/>
      <c r="X32" s="41"/>
      <c r="Y32" s="41"/>
      <c r="Z32" s="42"/>
      <c r="AA32" s="41"/>
      <c r="AB32" s="41"/>
      <c r="AC32" s="42"/>
      <c r="AD32" s="42">
        <f t="shared" si="8"/>
        <v>82</v>
      </c>
      <c r="AE32" s="41">
        <v>70</v>
      </c>
      <c r="AF32" s="41"/>
      <c r="AG32" s="42"/>
      <c r="AH32" s="41">
        <v>80</v>
      </c>
      <c r="AI32" s="41"/>
      <c r="AJ32" s="42"/>
      <c r="AK32" s="41">
        <v>80</v>
      </c>
      <c r="AL32" s="41"/>
      <c r="AM32" s="42"/>
      <c r="AN32" s="41"/>
      <c r="AO32" s="41"/>
      <c r="AP32" s="42"/>
      <c r="AQ32" s="41"/>
      <c r="AR32" s="41"/>
      <c r="AS32" s="42"/>
      <c r="AT32" s="41">
        <v>70</v>
      </c>
      <c r="AU32" s="43">
        <f t="shared" si="9"/>
        <v>77.857142857142861</v>
      </c>
      <c r="AV32" s="44">
        <f t="shared" si="10"/>
        <v>78</v>
      </c>
      <c r="AW32" s="45"/>
      <c r="AX32" s="41">
        <v>85</v>
      </c>
      <c r="AY32" s="41"/>
      <c r="AZ32" s="42"/>
      <c r="BA32" s="41">
        <v>90</v>
      </c>
      <c r="BB32" s="41"/>
      <c r="BC32" s="42"/>
      <c r="BD32" s="41"/>
      <c r="BE32" s="41"/>
      <c r="BF32" s="42"/>
      <c r="BG32" s="41"/>
      <c r="BH32" s="41"/>
      <c r="BI32" s="42"/>
      <c r="BJ32" s="41"/>
      <c r="BK32" s="41"/>
      <c r="BL32" s="42"/>
      <c r="BM32" s="42">
        <f t="shared" si="11"/>
        <v>85</v>
      </c>
      <c r="BN32" s="42">
        <f t="shared" si="12"/>
        <v>90</v>
      </c>
      <c r="BO32" s="42" t="str">
        <f t="shared" si="13"/>
        <v/>
      </c>
      <c r="BP32" s="42" t="str">
        <f t="shared" si="14"/>
        <v/>
      </c>
      <c r="BQ32" s="42" t="str">
        <f t="shared" si="15"/>
        <v/>
      </c>
      <c r="BR32" s="42">
        <f t="shared" si="16"/>
        <v>88</v>
      </c>
      <c r="BS32" s="52">
        <v>90</v>
      </c>
      <c r="BT32" s="41"/>
      <c r="BU32" s="42"/>
      <c r="BV32" s="41">
        <v>95</v>
      </c>
      <c r="BW32" s="41"/>
      <c r="BX32" s="42"/>
      <c r="BY32" s="41"/>
      <c r="BZ32" s="41"/>
      <c r="CA32" s="42"/>
      <c r="CB32" s="41"/>
      <c r="CC32" s="41"/>
      <c r="CD32" s="42"/>
      <c r="CE32" s="41"/>
      <c r="CF32" s="41"/>
      <c r="CG32" s="42"/>
      <c r="CH32" s="42">
        <f t="shared" si="17"/>
        <v>90</v>
      </c>
      <c r="CI32" s="42">
        <f t="shared" si="18"/>
        <v>95</v>
      </c>
      <c r="CJ32" s="42" t="str">
        <f t="shared" si="19"/>
        <v/>
      </c>
      <c r="CK32" s="42" t="str">
        <f t="shared" si="20"/>
        <v/>
      </c>
      <c r="CL32" s="42" t="str">
        <f t="shared" si="21"/>
        <v/>
      </c>
      <c r="CM32" s="43">
        <f t="shared" si="22"/>
        <v>91</v>
      </c>
      <c r="CN32" s="44">
        <f t="shared" si="23"/>
        <v>91</v>
      </c>
      <c r="CO32" s="45"/>
      <c r="CP32" s="52">
        <v>5</v>
      </c>
      <c r="CQ3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2" s="45"/>
      <c r="CS32" s="52">
        <v>5</v>
      </c>
      <c r="CT32" s="46" t="str">
        <f t="shared" si="25"/>
        <v xml:space="preserve">Memiliki keterampilan Menulis cakepan tembang Pocung, Melakukan penyajian denang membaca sinopsis novel, Melakukan penyajian menceritakan budaya mantu, Menyajikan secara lisan empat paragraf teks aksara rekan,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Menulis cakepan tembang Pocung, Melakukan penyajian denang membaca sinopsis novel, Melakukan penyajian menceritakan budaya mantu, Menyajikan secara lisan empat paragraf teks aksara rekan, </v>
      </c>
    </row>
    <row r="33" spans="1:110" x14ac:dyDescent="0.25">
      <c r="A33" s="8">
        <v>23</v>
      </c>
      <c r="B33" s="8">
        <v>91344</v>
      </c>
      <c r="C33" s="8" t="s">
        <v>186</v>
      </c>
      <c r="E33" s="47">
        <f t="shared" si="0"/>
        <v>79</v>
      </c>
      <c r="F33" s="8" t="str">
        <f t="shared" si="1"/>
        <v>B</v>
      </c>
      <c r="G3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3" s="47">
        <f t="shared" si="3"/>
        <v>90</v>
      </c>
      <c r="I33" s="8" t="str">
        <f t="shared" si="4"/>
        <v>B</v>
      </c>
      <c r="J33" s="8" t="str">
        <f t="shared" si="5"/>
        <v xml:space="preserve">Memiliki keterampilan Menulis cakepan tembang Pocung, Melakukan penyajian denang membaca sinopsis novel, Melakukan penyajian menceritakan budaya mantu, Menyajikan secara lisan empat paragraf teks aksara rekan, </v>
      </c>
      <c r="K33" s="13"/>
      <c r="L33" s="41">
        <f t="shared" si="6"/>
        <v>82</v>
      </c>
      <c r="M33" s="41">
        <f t="shared" si="7"/>
        <v>75</v>
      </c>
      <c r="O33" s="41">
        <v>80</v>
      </c>
      <c r="P33" s="41"/>
      <c r="Q33" s="42"/>
      <c r="R33" s="41">
        <v>95</v>
      </c>
      <c r="S33" s="41"/>
      <c r="T33" s="42"/>
      <c r="U33" s="41">
        <v>70</v>
      </c>
      <c r="V33" s="41"/>
      <c r="W33" s="42"/>
      <c r="X33" s="41"/>
      <c r="Y33" s="41"/>
      <c r="Z33" s="42"/>
      <c r="AA33" s="41"/>
      <c r="AB33" s="41"/>
      <c r="AC33" s="42"/>
      <c r="AD33" s="42">
        <f t="shared" si="8"/>
        <v>82</v>
      </c>
      <c r="AE33" s="41">
        <v>70</v>
      </c>
      <c r="AF33" s="41"/>
      <c r="AG33" s="42"/>
      <c r="AH33" s="41">
        <v>85</v>
      </c>
      <c r="AI33" s="41"/>
      <c r="AJ33" s="42"/>
      <c r="AK33" s="41">
        <v>80</v>
      </c>
      <c r="AL33" s="41"/>
      <c r="AM33" s="42"/>
      <c r="AN33" s="41"/>
      <c r="AO33" s="41"/>
      <c r="AP33" s="42"/>
      <c r="AQ33" s="41"/>
      <c r="AR33" s="41"/>
      <c r="AS33" s="42"/>
      <c r="AT33" s="41">
        <v>75</v>
      </c>
      <c r="AU33" s="43">
        <f t="shared" si="9"/>
        <v>79.285714285714292</v>
      </c>
      <c r="AV33" s="44">
        <f t="shared" si="10"/>
        <v>79</v>
      </c>
      <c r="AW33" s="45"/>
      <c r="AX33" s="41">
        <v>85</v>
      </c>
      <c r="AY33" s="41"/>
      <c r="AZ33" s="42"/>
      <c r="BA33" s="41">
        <v>82</v>
      </c>
      <c r="BB33" s="41"/>
      <c r="BC33" s="42"/>
      <c r="BD33" s="41"/>
      <c r="BE33" s="41"/>
      <c r="BF33" s="42"/>
      <c r="BG33" s="41"/>
      <c r="BH33" s="41"/>
      <c r="BI33" s="42"/>
      <c r="BJ33" s="41"/>
      <c r="BK33" s="41"/>
      <c r="BL33" s="42"/>
      <c r="BM33" s="42">
        <f t="shared" si="11"/>
        <v>85</v>
      </c>
      <c r="BN33" s="42">
        <f t="shared" si="12"/>
        <v>82</v>
      </c>
      <c r="BO33" s="42" t="str">
        <f t="shared" si="13"/>
        <v/>
      </c>
      <c r="BP33" s="42" t="str">
        <f t="shared" si="14"/>
        <v/>
      </c>
      <c r="BQ33" s="42" t="str">
        <f t="shared" si="15"/>
        <v/>
      </c>
      <c r="BR33" s="42">
        <f t="shared" si="16"/>
        <v>84</v>
      </c>
      <c r="BS33" s="52">
        <v>90</v>
      </c>
      <c r="BT33" s="41"/>
      <c r="BU33" s="42"/>
      <c r="BV33" s="41">
        <v>95</v>
      </c>
      <c r="BW33" s="41"/>
      <c r="BX33" s="42"/>
      <c r="BY33" s="41"/>
      <c r="BZ33" s="41"/>
      <c r="CA33" s="42"/>
      <c r="CB33" s="41"/>
      <c r="CC33" s="41"/>
      <c r="CD33" s="42"/>
      <c r="CE33" s="41"/>
      <c r="CF33" s="41"/>
      <c r="CG33" s="42"/>
      <c r="CH33" s="42">
        <f t="shared" si="17"/>
        <v>90</v>
      </c>
      <c r="CI33" s="42">
        <f t="shared" si="18"/>
        <v>95</v>
      </c>
      <c r="CJ33" s="42" t="str">
        <f t="shared" si="19"/>
        <v/>
      </c>
      <c r="CK33" s="42" t="str">
        <f t="shared" si="20"/>
        <v/>
      </c>
      <c r="CL33" s="42" t="str">
        <f t="shared" si="21"/>
        <v/>
      </c>
      <c r="CM33" s="43">
        <f t="shared" si="22"/>
        <v>89.666666666666671</v>
      </c>
      <c r="CN33" s="44">
        <f t="shared" si="23"/>
        <v>90</v>
      </c>
      <c r="CO33" s="45"/>
      <c r="CP33" s="52">
        <v>5</v>
      </c>
      <c r="CQ33"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3" s="45"/>
      <c r="CS33" s="52">
        <v>5</v>
      </c>
      <c r="CT33" s="46" t="str">
        <f t="shared" si="25"/>
        <v xml:space="preserve">Memiliki keterampilan Menulis cakepan tembang Pocung, Melakukan penyajian denang membaca sinopsis novel, Melakukan penyajian menceritakan budaya mantu, Menyajikan secara lisan empat paragraf teks aksara rekan,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Menulis cakepan tembang Pocung, Melakukan penyajian denang membaca sinopsis novel, Melakukan penyajian menceritakan budaya mantu, Menyajikan secara lisan empat paragraf teks aksara rekan, </v>
      </c>
    </row>
    <row r="34" spans="1:110" x14ac:dyDescent="0.25">
      <c r="A34" s="8">
        <v>24</v>
      </c>
      <c r="B34" s="8">
        <v>91359</v>
      </c>
      <c r="C34" s="8" t="s">
        <v>187</v>
      </c>
      <c r="E34" s="47">
        <f t="shared" si="0"/>
        <v>81</v>
      </c>
      <c r="F34" s="8" t="str">
        <f t="shared" si="1"/>
        <v>B</v>
      </c>
      <c r="G3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4" s="47">
        <f t="shared" si="3"/>
        <v>87</v>
      </c>
      <c r="I34" s="8" t="str">
        <f t="shared" si="4"/>
        <v>B</v>
      </c>
      <c r="J34" s="8" t="str">
        <f t="shared" si="5"/>
        <v xml:space="preserve">Memiliki keterampilan Menulis cakepan tembang Pocung, Melakukan penyajian denang membaca sinopsis novel, Melakukan penyajian menceritakan budaya mantu, Menyajikan secara lisan empat paragraf teks aksara rekan, </v>
      </c>
      <c r="K34" s="13"/>
      <c r="L34" s="41">
        <f t="shared" si="6"/>
        <v>84</v>
      </c>
      <c r="M34" s="41">
        <f t="shared" si="7"/>
        <v>74</v>
      </c>
      <c r="O34" s="41">
        <v>90</v>
      </c>
      <c r="P34" s="41"/>
      <c r="Q34" s="42"/>
      <c r="R34" s="41">
        <v>90</v>
      </c>
      <c r="S34" s="41"/>
      <c r="T34" s="42"/>
      <c r="U34" s="41">
        <v>72</v>
      </c>
      <c r="V34" s="41"/>
      <c r="W34" s="42"/>
      <c r="X34" s="41"/>
      <c r="Y34" s="41"/>
      <c r="Z34" s="42"/>
      <c r="AA34" s="41"/>
      <c r="AB34" s="41"/>
      <c r="AC34" s="42"/>
      <c r="AD34" s="42">
        <f t="shared" si="8"/>
        <v>84</v>
      </c>
      <c r="AE34" s="41">
        <v>73</v>
      </c>
      <c r="AF34" s="41"/>
      <c r="AG34" s="42"/>
      <c r="AH34" s="41">
        <v>85</v>
      </c>
      <c r="AI34" s="41"/>
      <c r="AJ34" s="42"/>
      <c r="AK34" s="41">
        <v>85</v>
      </c>
      <c r="AL34" s="41"/>
      <c r="AM34" s="42"/>
      <c r="AN34" s="41"/>
      <c r="AO34" s="41"/>
      <c r="AP34" s="42"/>
      <c r="AQ34" s="41"/>
      <c r="AR34" s="41"/>
      <c r="AS34" s="42"/>
      <c r="AT34" s="41">
        <v>74</v>
      </c>
      <c r="AU34" s="43">
        <f t="shared" si="9"/>
        <v>81.285714285714292</v>
      </c>
      <c r="AV34" s="44">
        <f t="shared" si="10"/>
        <v>81</v>
      </c>
      <c r="AW34" s="45"/>
      <c r="AX34" s="41">
        <v>87</v>
      </c>
      <c r="AY34" s="41"/>
      <c r="AZ34" s="42"/>
      <c r="BA34" s="41">
        <v>82</v>
      </c>
      <c r="BB34" s="41"/>
      <c r="BC34" s="42"/>
      <c r="BD34" s="41"/>
      <c r="BE34" s="41"/>
      <c r="BF34" s="42"/>
      <c r="BG34" s="41"/>
      <c r="BH34" s="41"/>
      <c r="BI34" s="42"/>
      <c r="BJ34" s="41"/>
      <c r="BK34" s="41"/>
      <c r="BL34" s="42"/>
      <c r="BM34" s="42">
        <f t="shared" si="11"/>
        <v>87</v>
      </c>
      <c r="BN34" s="42">
        <f t="shared" si="12"/>
        <v>82</v>
      </c>
      <c r="BO34" s="42" t="str">
        <f t="shared" si="13"/>
        <v/>
      </c>
      <c r="BP34" s="42" t="str">
        <f t="shared" si="14"/>
        <v/>
      </c>
      <c r="BQ34" s="42" t="str">
        <f t="shared" si="15"/>
        <v/>
      </c>
      <c r="BR34" s="42">
        <f t="shared" si="16"/>
        <v>85</v>
      </c>
      <c r="BS34" s="52">
        <v>90</v>
      </c>
      <c r="BT34" s="41"/>
      <c r="BU34" s="42"/>
      <c r="BV34" s="41">
        <v>85</v>
      </c>
      <c r="BW34" s="41"/>
      <c r="BX34" s="42"/>
      <c r="BY34" s="41"/>
      <c r="BZ34" s="41"/>
      <c r="CA34" s="42"/>
      <c r="CB34" s="41"/>
      <c r="CC34" s="41"/>
      <c r="CD34" s="42"/>
      <c r="CE34" s="41"/>
      <c r="CF34" s="41"/>
      <c r="CG34" s="42"/>
      <c r="CH34" s="42">
        <f t="shared" si="17"/>
        <v>90</v>
      </c>
      <c r="CI34" s="42">
        <f t="shared" si="18"/>
        <v>85</v>
      </c>
      <c r="CJ34" s="42" t="str">
        <f t="shared" si="19"/>
        <v/>
      </c>
      <c r="CK34" s="42" t="str">
        <f t="shared" si="20"/>
        <v/>
      </c>
      <c r="CL34" s="42" t="str">
        <f t="shared" si="21"/>
        <v/>
      </c>
      <c r="CM34" s="43">
        <f t="shared" si="22"/>
        <v>86.666666666666671</v>
      </c>
      <c r="CN34" s="44">
        <f t="shared" si="23"/>
        <v>87</v>
      </c>
      <c r="CO34" s="45"/>
      <c r="CP34" s="52">
        <v>5</v>
      </c>
      <c r="CQ34"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4" s="45"/>
      <c r="CS34" s="52">
        <v>5</v>
      </c>
      <c r="CT34" s="46" t="str">
        <f t="shared" si="25"/>
        <v xml:space="preserve">Memiliki keterampilan Menulis cakepan tembang Pocung, Melakukan penyajian denang membaca sinopsis novel, Melakukan penyajian menceritakan budaya mantu, Menyajikan secara lisan empat paragraf teks aksara rekan, </v>
      </c>
    </row>
    <row r="35" spans="1:110" x14ac:dyDescent="0.25">
      <c r="A35" s="8">
        <v>25</v>
      </c>
      <c r="B35" s="8">
        <v>91374</v>
      </c>
      <c r="C35" s="8" t="s">
        <v>188</v>
      </c>
      <c r="E35" s="47">
        <f t="shared" si="0"/>
        <v>81</v>
      </c>
      <c r="F35" s="8" t="str">
        <f t="shared" si="1"/>
        <v>B</v>
      </c>
      <c r="G3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5" s="47">
        <f t="shared" si="3"/>
        <v>90</v>
      </c>
      <c r="I35" s="8" t="str">
        <f t="shared" si="4"/>
        <v>B</v>
      </c>
      <c r="J35" s="8" t="str">
        <f t="shared" si="5"/>
        <v xml:space="preserve">Memiliki keterampilan Menulis cakepan tembang Pocung, Melakukan penyajian denang membaca sinopsis novel, Melakukan penyajian menceritakan budaya mantu, Menyajikan secara lisan empat paragraf teks aksara rekan, </v>
      </c>
      <c r="K35" s="13"/>
      <c r="L35" s="41">
        <f t="shared" si="6"/>
        <v>84</v>
      </c>
      <c r="M35" s="41">
        <f t="shared" si="7"/>
        <v>77</v>
      </c>
      <c r="O35" s="41">
        <v>90</v>
      </c>
      <c r="P35" s="41"/>
      <c r="Q35" s="42"/>
      <c r="R35" s="41">
        <v>85</v>
      </c>
      <c r="S35" s="41"/>
      <c r="T35" s="42"/>
      <c r="U35" s="41">
        <v>78</v>
      </c>
      <c r="V35" s="41"/>
      <c r="W35" s="42"/>
      <c r="X35" s="41"/>
      <c r="Y35" s="41"/>
      <c r="Z35" s="42"/>
      <c r="AA35" s="41"/>
      <c r="AB35" s="41"/>
      <c r="AC35" s="42"/>
      <c r="AD35" s="42">
        <f t="shared" si="8"/>
        <v>84</v>
      </c>
      <c r="AE35" s="41">
        <v>85</v>
      </c>
      <c r="AF35" s="41"/>
      <c r="AG35" s="42"/>
      <c r="AH35" s="41">
        <v>75</v>
      </c>
      <c r="AI35" s="41"/>
      <c r="AJ35" s="42"/>
      <c r="AK35" s="52">
        <v>80</v>
      </c>
      <c r="AL35" s="41"/>
      <c r="AM35" s="42"/>
      <c r="AN35" s="41"/>
      <c r="AO35" s="41"/>
      <c r="AP35" s="42"/>
      <c r="AQ35" s="41"/>
      <c r="AR35" s="41"/>
      <c r="AS35" s="42"/>
      <c r="AT35" s="41">
        <v>77</v>
      </c>
      <c r="AU35" s="43">
        <f t="shared" si="9"/>
        <v>81.428571428571431</v>
      </c>
      <c r="AV35" s="44">
        <f t="shared" si="10"/>
        <v>81</v>
      </c>
      <c r="AW35" s="45"/>
      <c r="AX35" s="41">
        <v>85</v>
      </c>
      <c r="AY35" s="41"/>
      <c r="AZ35" s="42"/>
      <c r="BA35" s="41">
        <v>82</v>
      </c>
      <c r="BB35" s="41"/>
      <c r="BC35" s="42"/>
      <c r="BD35" s="41"/>
      <c r="BE35" s="41"/>
      <c r="BF35" s="42"/>
      <c r="BG35" s="41"/>
      <c r="BH35" s="41"/>
      <c r="BI35" s="42"/>
      <c r="BJ35" s="41"/>
      <c r="BK35" s="41"/>
      <c r="BL35" s="42"/>
      <c r="BM35" s="42">
        <f t="shared" si="11"/>
        <v>85</v>
      </c>
      <c r="BN35" s="42">
        <f t="shared" si="12"/>
        <v>82</v>
      </c>
      <c r="BO35" s="42" t="str">
        <f t="shared" si="13"/>
        <v/>
      </c>
      <c r="BP35" s="42" t="str">
        <f t="shared" si="14"/>
        <v/>
      </c>
      <c r="BQ35" s="42" t="str">
        <f t="shared" si="15"/>
        <v/>
      </c>
      <c r="BR35" s="42">
        <f t="shared" si="16"/>
        <v>84</v>
      </c>
      <c r="BS35" s="52">
        <v>90</v>
      </c>
      <c r="BT35" s="41"/>
      <c r="BU35" s="42"/>
      <c r="BV35" s="41">
        <v>95</v>
      </c>
      <c r="BW35" s="41"/>
      <c r="BX35" s="42"/>
      <c r="BY35" s="41"/>
      <c r="BZ35" s="41"/>
      <c r="CA35" s="42"/>
      <c r="CB35" s="41"/>
      <c r="CC35" s="41"/>
      <c r="CD35" s="42"/>
      <c r="CE35" s="41"/>
      <c r="CF35" s="41"/>
      <c r="CG35" s="42"/>
      <c r="CH35" s="42">
        <f t="shared" si="17"/>
        <v>90</v>
      </c>
      <c r="CI35" s="42">
        <f t="shared" si="18"/>
        <v>95</v>
      </c>
      <c r="CJ35" s="42" t="str">
        <f t="shared" si="19"/>
        <v/>
      </c>
      <c r="CK35" s="42" t="str">
        <f t="shared" si="20"/>
        <v/>
      </c>
      <c r="CL35" s="42" t="str">
        <f t="shared" si="21"/>
        <v/>
      </c>
      <c r="CM35" s="43">
        <f t="shared" si="22"/>
        <v>89.666666666666671</v>
      </c>
      <c r="CN35" s="44">
        <f t="shared" si="23"/>
        <v>90</v>
      </c>
      <c r="CO35" s="45"/>
      <c r="CP35" s="52">
        <v>5</v>
      </c>
      <c r="CQ35"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5" s="45"/>
      <c r="CS35" s="52">
        <v>5</v>
      </c>
      <c r="CT35" s="46" t="str">
        <f t="shared" si="25"/>
        <v xml:space="preserve">Memiliki keterampilan Menulis cakepan tembang Pocung, Melakukan penyajian denang membaca sinopsis novel, Melakukan penyajian menceritakan budaya mantu, Menyajikan secara lisan empat paragraf teks aksara rekan, </v>
      </c>
    </row>
    <row r="36" spans="1:110" x14ac:dyDescent="0.25">
      <c r="A36" s="8">
        <v>26</v>
      </c>
      <c r="B36" s="8">
        <v>91389</v>
      </c>
      <c r="C36" s="8" t="s">
        <v>189</v>
      </c>
      <c r="E36" s="47">
        <f t="shared" si="0"/>
        <v>76</v>
      </c>
      <c r="F36" s="8" t="str">
        <f t="shared" si="1"/>
        <v>B</v>
      </c>
      <c r="G3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6" s="47">
        <f t="shared" si="3"/>
        <v>91</v>
      </c>
      <c r="I36" s="8" t="str">
        <f t="shared" si="4"/>
        <v>A</v>
      </c>
      <c r="J36" s="8" t="str">
        <f t="shared" si="5"/>
        <v xml:space="preserve">Memiliki keterampilan Menulis cakepan tembang Pocung, Melakukan penyajian denang membaca sinopsis novel, Melakukan penyajian menceritakan budaya mantu, Menyajikan secara lisan empat paragraf teks aksara rekan, </v>
      </c>
      <c r="K36" s="13"/>
      <c r="L36" s="41">
        <f t="shared" si="6"/>
        <v>78</v>
      </c>
      <c r="M36" s="41">
        <f t="shared" si="7"/>
        <v>72</v>
      </c>
      <c r="O36" s="41">
        <v>80</v>
      </c>
      <c r="P36" s="41"/>
      <c r="Q36" s="42"/>
      <c r="R36" s="41">
        <v>80</v>
      </c>
      <c r="S36" s="41"/>
      <c r="T36" s="42"/>
      <c r="U36" s="41">
        <v>74</v>
      </c>
      <c r="V36" s="41"/>
      <c r="W36" s="42"/>
      <c r="X36" s="41"/>
      <c r="Y36" s="41"/>
      <c r="Z36" s="42"/>
      <c r="AA36" s="41"/>
      <c r="AB36" s="41"/>
      <c r="AC36" s="42"/>
      <c r="AD36" s="42">
        <f t="shared" si="8"/>
        <v>78</v>
      </c>
      <c r="AE36" s="41">
        <v>70</v>
      </c>
      <c r="AF36" s="41"/>
      <c r="AG36" s="42"/>
      <c r="AH36" s="41">
        <v>75</v>
      </c>
      <c r="AI36" s="41"/>
      <c r="AJ36" s="42"/>
      <c r="AK36" s="41">
        <v>80</v>
      </c>
      <c r="AL36" s="41"/>
      <c r="AM36" s="42"/>
      <c r="AN36" s="41"/>
      <c r="AO36" s="41"/>
      <c r="AP36" s="42"/>
      <c r="AQ36" s="41"/>
      <c r="AR36" s="41"/>
      <c r="AS36" s="42"/>
      <c r="AT36" s="41">
        <v>72</v>
      </c>
      <c r="AU36" s="43">
        <f t="shared" si="9"/>
        <v>75.857142857142861</v>
      </c>
      <c r="AV36" s="44">
        <f t="shared" si="10"/>
        <v>76</v>
      </c>
      <c r="AW36" s="45"/>
      <c r="AX36" s="41">
        <v>85</v>
      </c>
      <c r="AY36" s="41"/>
      <c r="AZ36" s="42"/>
      <c r="BA36" s="41">
        <v>90</v>
      </c>
      <c r="BB36" s="41"/>
      <c r="BC36" s="42"/>
      <c r="BD36" s="41"/>
      <c r="BE36" s="41"/>
      <c r="BF36" s="42"/>
      <c r="BG36" s="41"/>
      <c r="BH36" s="41"/>
      <c r="BI36" s="42"/>
      <c r="BJ36" s="41"/>
      <c r="BK36" s="41"/>
      <c r="BL36" s="42"/>
      <c r="BM36" s="42">
        <f t="shared" si="11"/>
        <v>85</v>
      </c>
      <c r="BN36" s="42">
        <f t="shared" si="12"/>
        <v>90</v>
      </c>
      <c r="BO36" s="42" t="str">
        <f t="shared" si="13"/>
        <v/>
      </c>
      <c r="BP36" s="42" t="str">
        <f t="shared" si="14"/>
        <v/>
      </c>
      <c r="BQ36" s="42" t="str">
        <f t="shared" si="15"/>
        <v/>
      </c>
      <c r="BR36" s="42">
        <f t="shared" si="16"/>
        <v>88</v>
      </c>
      <c r="BS36" s="52">
        <v>90</v>
      </c>
      <c r="BT36" s="41"/>
      <c r="BU36" s="42"/>
      <c r="BV36" s="41">
        <v>95</v>
      </c>
      <c r="BW36" s="41"/>
      <c r="BX36" s="42"/>
      <c r="BY36" s="41"/>
      <c r="BZ36" s="41"/>
      <c r="CA36" s="42"/>
      <c r="CB36" s="41"/>
      <c r="CC36" s="41"/>
      <c r="CD36" s="42"/>
      <c r="CE36" s="41"/>
      <c r="CF36" s="41"/>
      <c r="CG36" s="42"/>
      <c r="CH36" s="42">
        <f t="shared" si="17"/>
        <v>90</v>
      </c>
      <c r="CI36" s="42">
        <f t="shared" si="18"/>
        <v>95</v>
      </c>
      <c r="CJ36" s="42" t="str">
        <f t="shared" si="19"/>
        <v/>
      </c>
      <c r="CK36" s="42" t="str">
        <f t="shared" si="20"/>
        <v/>
      </c>
      <c r="CL36" s="42" t="str">
        <f t="shared" si="21"/>
        <v/>
      </c>
      <c r="CM36" s="43">
        <f t="shared" si="22"/>
        <v>91</v>
      </c>
      <c r="CN36" s="44">
        <f t="shared" si="23"/>
        <v>91</v>
      </c>
      <c r="CO36" s="45"/>
      <c r="CP36" s="52">
        <v>5</v>
      </c>
      <c r="CQ36"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6" s="45"/>
      <c r="CS36" s="52">
        <v>5</v>
      </c>
      <c r="CT36" s="46" t="str">
        <f t="shared" si="25"/>
        <v xml:space="preserve">Memiliki keterampilan Menulis cakepan tembang Pocung, Melakukan penyajian denang membaca sinopsis novel, Melakukan penyajian menceritakan budaya mantu, Menyajikan secara lisan empat paragraf teks aksara rekan, </v>
      </c>
    </row>
    <row r="37" spans="1:110" x14ac:dyDescent="0.25">
      <c r="A37" s="8">
        <v>27</v>
      </c>
      <c r="B37" s="8">
        <v>91404</v>
      </c>
      <c r="C37" s="8" t="s">
        <v>190</v>
      </c>
      <c r="E37" s="47">
        <f t="shared" si="0"/>
        <v>76</v>
      </c>
      <c r="F37" s="8" t="str">
        <f t="shared" si="1"/>
        <v>B</v>
      </c>
      <c r="G3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7" s="47">
        <f t="shared" si="3"/>
        <v>86</v>
      </c>
      <c r="I37" s="8" t="str">
        <f t="shared" si="4"/>
        <v>B</v>
      </c>
      <c r="J37" s="8" t="str">
        <f t="shared" si="5"/>
        <v xml:space="preserve">Memiliki keterampilan Menulis cakepan tembang Pocung, Melakukan penyajian denang membaca sinopsis novel, Melakukan penyajian menceritakan budaya mantu, Menyajikan secara lisan empat paragraf teks aksara rekan, </v>
      </c>
      <c r="K37" s="13"/>
      <c r="L37" s="41">
        <f t="shared" si="6"/>
        <v>76</v>
      </c>
      <c r="M37" s="41">
        <f t="shared" si="7"/>
        <v>70</v>
      </c>
      <c r="O37" s="41">
        <v>78</v>
      </c>
      <c r="P37" s="41"/>
      <c r="Q37" s="42"/>
      <c r="R37" s="41">
        <v>80</v>
      </c>
      <c r="S37" s="41"/>
      <c r="T37" s="42"/>
      <c r="U37" s="41">
        <v>71</v>
      </c>
      <c r="V37" s="41"/>
      <c r="W37" s="42"/>
      <c r="X37" s="41"/>
      <c r="Y37" s="41"/>
      <c r="Z37" s="42"/>
      <c r="AA37" s="41"/>
      <c r="AB37" s="41"/>
      <c r="AC37" s="42"/>
      <c r="AD37" s="42">
        <f t="shared" si="8"/>
        <v>76</v>
      </c>
      <c r="AE37" s="41">
        <v>65</v>
      </c>
      <c r="AF37" s="41"/>
      <c r="AG37" s="42"/>
      <c r="AH37" s="41">
        <v>75</v>
      </c>
      <c r="AI37" s="41"/>
      <c r="AJ37" s="42"/>
      <c r="AK37" s="41">
        <v>95</v>
      </c>
      <c r="AL37" s="41"/>
      <c r="AM37" s="42"/>
      <c r="AN37" s="41"/>
      <c r="AO37" s="41"/>
      <c r="AP37" s="42"/>
      <c r="AQ37" s="41"/>
      <c r="AR37" s="41"/>
      <c r="AS37" s="42"/>
      <c r="AT37" s="41">
        <v>70</v>
      </c>
      <c r="AU37" s="43">
        <f t="shared" si="9"/>
        <v>76.285714285714292</v>
      </c>
      <c r="AV37" s="44">
        <f t="shared" si="10"/>
        <v>76</v>
      </c>
      <c r="AW37" s="45"/>
      <c r="AX37" s="41">
        <v>86</v>
      </c>
      <c r="AY37" s="41"/>
      <c r="AZ37" s="42"/>
      <c r="BA37" s="41">
        <v>82</v>
      </c>
      <c r="BB37" s="41"/>
      <c r="BC37" s="42"/>
      <c r="BD37" s="41"/>
      <c r="BE37" s="41"/>
      <c r="BF37" s="42"/>
      <c r="BG37" s="41"/>
      <c r="BH37" s="41"/>
      <c r="BI37" s="42"/>
      <c r="BJ37" s="41"/>
      <c r="BK37" s="41"/>
      <c r="BL37" s="42"/>
      <c r="BM37" s="42">
        <f t="shared" si="11"/>
        <v>86</v>
      </c>
      <c r="BN37" s="42">
        <f t="shared" si="12"/>
        <v>82</v>
      </c>
      <c r="BO37" s="42" t="str">
        <f t="shared" si="13"/>
        <v/>
      </c>
      <c r="BP37" s="42" t="str">
        <f t="shared" si="14"/>
        <v/>
      </c>
      <c r="BQ37" s="42" t="str">
        <f t="shared" si="15"/>
        <v/>
      </c>
      <c r="BR37" s="42">
        <f t="shared" si="16"/>
        <v>84</v>
      </c>
      <c r="BS37" s="52">
        <v>90</v>
      </c>
      <c r="BT37" s="41"/>
      <c r="BU37" s="42"/>
      <c r="BV37" s="41">
        <v>85</v>
      </c>
      <c r="BW37" s="41"/>
      <c r="BX37" s="42"/>
      <c r="BY37" s="41"/>
      <c r="BZ37" s="41"/>
      <c r="CA37" s="42"/>
      <c r="CB37" s="41"/>
      <c r="CC37" s="41"/>
      <c r="CD37" s="42"/>
      <c r="CE37" s="41"/>
      <c r="CF37" s="41"/>
      <c r="CG37" s="42"/>
      <c r="CH37" s="42">
        <f t="shared" si="17"/>
        <v>90</v>
      </c>
      <c r="CI37" s="42">
        <f t="shared" si="18"/>
        <v>85</v>
      </c>
      <c r="CJ37" s="42" t="str">
        <f t="shared" si="19"/>
        <v/>
      </c>
      <c r="CK37" s="42" t="str">
        <f t="shared" si="20"/>
        <v/>
      </c>
      <c r="CL37" s="42" t="str">
        <f t="shared" si="21"/>
        <v/>
      </c>
      <c r="CM37" s="43">
        <f t="shared" si="22"/>
        <v>86.333333333333329</v>
      </c>
      <c r="CN37" s="44">
        <f t="shared" si="23"/>
        <v>86</v>
      </c>
      <c r="CO37" s="45"/>
      <c r="CP37" s="52">
        <v>5</v>
      </c>
      <c r="CQ37"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7" s="45"/>
      <c r="CS37" s="52">
        <v>5</v>
      </c>
      <c r="CT37" s="46" t="str">
        <f t="shared" si="25"/>
        <v xml:space="preserve">Memiliki keterampilan Menulis cakepan tembang Pocung, Melakukan penyajian denang membaca sinopsis novel, Melakukan penyajian menceritakan budaya mantu, Menyajikan secara lisan empat paragraf teks aksara rekan, </v>
      </c>
    </row>
    <row r="38" spans="1:110" x14ac:dyDescent="0.25">
      <c r="A38" s="8">
        <v>28</v>
      </c>
      <c r="B38" s="8">
        <v>91419</v>
      </c>
      <c r="C38" s="8" t="s">
        <v>191</v>
      </c>
      <c r="E38" s="47">
        <f t="shared" si="0"/>
        <v>78</v>
      </c>
      <c r="F38" s="8" t="str">
        <f t="shared" si="1"/>
        <v>B</v>
      </c>
      <c r="G3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8" s="47">
        <f t="shared" si="3"/>
        <v>90</v>
      </c>
      <c r="I38" s="8" t="str">
        <f t="shared" si="4"/>
        <v>B</v>
      </c>
      <c r="J38" s="8" t="str">
        <f t="shared" si="5"/>
        <v xml:space="preserve">Memiliki keterampilan Menulis cakepan tembang Pocung, Melakukan penyajian denang membaca sinopsis novel, Melakukan penyajian menceritakan budaya mantu, Menyajikan secara lisan empat paragraf teks aksara rekan, </v>
      </c>
      <c r="K38" s="13"/>
      <c r="L38" s="41">
        <f t="shared" si="6"/>
        <v>81</v>
      </c>
      <c r="M38" s="41">
        <f t="shared" si="7"/>
        <v>70</v>
      </c>
      <c r="O38" s="41">
        <v>87</v>
      </c>
      <c r="P38" s="41"/>
      <c r="Q38" s="42"/>
      <c r="R38" s="41">
        <v>85</v>
      </c>
      <c r="S38" s="41"/>
      <c r="T38" s="42"/>
      <c r="U38" s="41">
        <v>70</v>
      </c>
      <c r="V38" s="41"/>
      <c r="W38" s="42"/>
      <c r="X38" s="41"/>
      <c r="Y38" s="41"/>
      <c r="Z38" s="42"/>
      <c r="AA38" s="41"/>
      <c r="AB38" s="41"/>
      <c r="AC38" s="42"/>
      <c r="AD38" s="42">
        <f t="shared" si="8"/>
        <v>81</v>
      </c>
      <c r="AE38" s="41">
        <v>70</v>
      </c>
      <c r="AF38" s="41"/>
      <c r="AG38" s="42"/>
      <c r="AH38" s="41">
        <v>85</v>
      </c>
      <c r="AI38" s="41"/>
      <c r="AJ38" s="42"/>
      <c r="AK38" s="41">
        <v>80</v>
      </c>
      <c r="AL38" s="41"/>
      <c r="AM38" s="42"/>
      <c r="AN38" s="41"/>
      <c r="AO38" s="41"/>
      <c r="AP38" s="42"/>
      <c r="AQ38" s="41"/>
      <c r="AR38" s="41"/>
      <c r="AS38" s="42"/>
      <c r="AT38" s="41">
        <v>70</v>
      </c>
      <c r="AU38" s="43">
        <f t="shared" si="9"/>
        <v>78.142857142857139</v>
      </c>
      <c r="AV38" s="44">
        <f t="shared" si="10"/>
        <v>78</v>
      </c>
      <c r="AW38" s="45"/>
      <c r="AX38" s="41">
        <v>89</v>
      </c>
      <c r="AY38" s="41"/>
      <c r="AZ38" s="42"/>
      <c r="BA38" s="41">
        <v>82</v>
      </c>
      <c r="BB38" s="41"/>
      <c r="BC38" s="42"/>
      <c r="BD38" s="41"/>
      <c r="BE38" s="41"/>
      <c r="BF38" s="42"/>
      <c r="BG38" s="41"/>
      <c r="BH38" s="41"/>
      <c r="BI38" s="42"/>
      <c r="BJ38" s="41"/>
      <c r="BK38" s="41"/>
      <c r="BL38" s="42"/>
      <c r="BM38" s="42">
        <f t="shared" si="11"/>
        <v>89</v>
      </c>
      <c r="BN38" s="42">
        <f t="shared" si="12"/>
        <v>82</v>
      </c>
      <c r="BO38" s="42" t="str">
        <f t="shared" si="13"/>
        <v/>
      </c>
      <c r="BP38" s="42" t="str">
        <f t="shared" si="14"/>
        <v/>
      </c>
      <c r="BQ38" s="42" t="str">
        <f t="shared" si="15"/>
        <v/>
      </c>
      <c r="BR38" s="42">
        <f t="shared" si="16"/>
        <v>86</v>
      </c>
      <c r="BS38" s="52">
        <v>90</v>
      </c>
      <c r="BT38" s="41"/>
      <c r="BU38" s="42"/>
      <c r="BV38" s="41">
        <v>95</v>
      </c>
      <c r="BW38" s="41"/>
      <c r="BX38" s="42"/>
      <c r="BY38" s="41"/>
      <c r="BZ38" s="41"/>
      <c r="CA38" s="42"/>
      <c r="CB38" s="41"/>
      <c r="CC38" s="41"/>
      <c r="CD38" s="42"/>
      <c r="CE38" s="41"/>
      <c r="CF38" s="41"/>
      <c r="CG38" s="42"/>
      <c r="CH38" s="42">
        <f t="shared" si="17"/>
        <v>90</v>
      </c>
      <c r="CI38" s="42">
        <f t="shared" si="18"/>
        <v>95</v>
      </c>
      <c r="CJ38" s="42" t="str">
        <f t="shared" si="19"/>
        <v/>
      </c>
      <c r="CK38" s="42" t="str">
        <f t="shared" si="20"/>
        <v/>
      </c>
      <c r="CL38" s="42" t="str">
        <f t="shared" si="21"/>
        <v/>
      </c>
      <c r="CM38" s="43">
        <f t="shared" si="22"/>
        <v>90.333333333333329</v>
      </c>
      <c r="CN38" s="44">
        <f t="shared" si="23"/>
        <v>90</v>
      </c>
      <c r="CO38" s="45"/>
      <c r="CP38" s="52">
        <v>5</v>
      </c>
      <c r="CQ38"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8" s="45"/>
      <c r="CS38" s="52">
        <v>5</v>
      </c>
      <c r="CT38" s="46" t="str">
        <f t="shared" si="25"/>
        <v xml:space="preserve">Memiliki keterampilan Menulis cakepan tembang Pocung, Melakukan penyajian denang membaca sinopsis novel, Melakukan penyajian menceritakan budaya mantu, Menyajikan secara lisan empat paragraf teks aksara rekan, </v>
      </c>
    </row>
    <row r="39" spans="1:110" x14ac:dyDescent="0.25">
      <c r="A39" s="8">
        <v>29</v>
      </c>
      <c r="B39" s="8">
        <v>91434</v>
      </c>
      <c r="C39" s="8" t="s">
        <v>192</v>
      </c>
      <c r="E39" s="47">
        <f t="shared" si="0"/>
        <v>84</v>
      </c>
      <c r="F39" s="8" t="str">
        <f t="shared" si="1"/>
        <v>B</v>
      </c>
      <c r="G3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9" s="47">
        <f t="shared" si="3"/>
        <v>88</v>
      </c>
      <c r="I39" s="8" t="str">
        <f t="shared" si="4"/>
        <v>B</v>
      </c>
      <c r="J39" s="8" t="str">
        <f t="shared" si="5"/>
        <v xml:space="preserve">Memiliki keterampilan Menulis cakepan tembang Pocung, Melakukan penyajian denang membaca sinopsis novel, Melakukan penyajian menceritakan budaya mantu, Menyajikan secara lisan empat paragraf teks aksara rekan, </v>
      </c>
      <c r="K39" s="13"/>
      <c r="L39" s="41">
        <f t="shared" si="6"/>
        <v>85</v>
      </c>
      <c r="M39" s="41">
        <f t="shared" si="7"/>
        <v>82</v>
      </c>
      <c r="O39" s="41">
        <v>87</v>
      </c>
      <c r="P39" s="41"/>
      <c r="Q39" s="42"/>
      <c r="R39" s="41">
        <v>90</v>
      </c>
      <c r="S39" s="41"/>
      <c r="T39" s="42"/>
      <c r="U39" s="41">
        <v>79</v>
      </c>
      <c r="V39" s="41"/>
      <c r="W39" s="42"/>
      <c r="X39" s="41"/>
      <c r="Y39" s="41"/>
      <c r="Z39" s="42"/>
      <c r="AA39" s="41"/>
      <c r="AB39" s="41"/>
      <c r="AC39" s="42"/>
      <c r="AD39" s="42">
        <f t="shared" si="8"/>
        <v>85</v>
      </c>
      <c r="AE39" s="41">
        <v>65</v>
      </c>
      <c r="AF39" s="41"/>
      <c r="AG39" s="42"/>
      <c r="AH39" s="41">
        <v>90</v>
      </c>
      <c r="AI39" s="41"/>
      <c r="AJ39" s="42"/>
      <c r="AK39" s="41">
        <v>95</v>
      </c>
      <c r="AL39" s="41"/>
      <c r="AM39" s="42"/>
      <c r="AN39" s="41"/>
      <c r="AO39" s="41"/>
      <c r="AP39" s="42"/>
      <c r="AQ39" s="41"/>
      <c r="AR39" s="41"/>
      <c r="AS39" s="42"/>
      <c r="AT39" s="41">
        <v>82</v>
      </c>
      <c r="AU39" s="43">
        <f t="shared" si="9"/>
        <v>84</v>
      </c>
      <c r="AV39" s="44">
        <f t="shared" si="10"/>
        <v>84</v>
      </c>
      <c r="AW39" s="45"/>
      <c r="AX39" s="41">
        <v>85</v>
      </c>
      <c r="AY39" s="41"/>
      <c r="AZ39" s="42"/>
      <c r="BA39" s="41">
        <v>82</v>
      </c>
      <c r="BB39" s="41"/>
      <c r="BC39" s="42"/>
      <c r="BD39" s="41"/>
      <c r="BE39" s="41"/>
      <c r="BF39" s="42"/>
      <c r="BG39" s="41"/>
      <c r="BH39" s="41"/>
      <c r="BI39" s="42"/>
      <c r="BJ39" s="41"/>
      <c r="BK39" s="41"/>
      <c r="BL39" s="42"/>
      <c r="BM39" s="42">
        <f t="shared" si="11"/>
        <v>85</v>
      </c>
      <c r="BN39" s="42">
        <f t="shared" si="12"/>
        <v>82</v>
      </c>
      <c r="BO39" s="42" t="str">
        <f t="shared" si="13"/>
        <v/>
      </c>
      <c r="BP39" s="42" t="str">
        <f t="shared" si="14"/>
        <v/>
      </c>
      <c r="BQ39" s="42" t="str">
        <f t="shared" si="15"/>
        <v/>
      </c>
      <c r="BR39" s="42">
        <f t="shared" si="16"/>
        <v>84</v>
      </c>
      <c r="BS39" s="52">
        <v>90</v>
      </c>
      <c r="BT39" s="41"/>
      <c r="BU39" s="42"/>
      <c r="BV39" s="41">
        <v>90</v>
      </c>
      <c r="BW39" s="41"/>
      <c r="BX39" s="42"/>
      <c r="BY39" s="41"/>
      <c r="BZ39" s="41"/>
      <c r="CA39" s="42"/>
      <c r="CB39" s="41"/>
      <c r="CC39" s="41"/>
      <c r="CD39" s="42"/>
      <c r="CE39" s="41"/>
      <c r="CF39" s="41"/>
      <c r="CG39" s="42"/>
      <c r="CH39" s="42">
        <f t="shared" si="17"/>
        <v>90</v>
      </c>
      <c r="CI39" s="42">
        <f t="shared" si="18"/>
        <v>90</v>
      </c>
      <c r="CJ39" s="42" t="str">
        <f t="shared" si="19"/>
        <v/>
      </c>
      <c r="CK39" s="42" t="str">
        <f t="shared" si="20"/>
        <v/>
      </c>
      <c r="CL39" s="42" t="str">
        <f t="shared" si="21"/>
        <v/>
      </c>
      <c r="CM39" s="43">
        <f t="shared" si="22"/>
        <v>88</v>
      </c>
      <c r="CN39" s="44">
        <f t="shared" si="23"/>
        <v>88</v>
      </c>
      <c r="CO39" s="45"/>
      <c r="CP39" s="52">
        <v>5</v>
      </c>
      <c r="CQ39"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9" s="45"/>
      <c r="CS39" s="52">
        <v>5</v>
      </c>
      <c r="CT39" s="46" t="str">
        <f t="shared" si="25"/>
        <v xml:space="preserve">Memiliki keterampilan Menulis cakepan tembang Pocung, Melakukan penyajian denang membaca sinopsis novel, Melakukan penyajian menceritakan budaya mantu, Menyajikan secara lisan empat paragraf teks aksara rekan, </v>
      </c>
    </row>
    <row r="40" spans="1:110" x14ac:dyDescent="0.25">
      <c r="A40" s="8">
        <v>30</v>
      </c>
      <c r="B40" s="8">
        <v>91449</v>
      </c>
      <c r="C40" s="8" t="s">
        <v>193</v>
      </c>
      <c r="E40" s="47">
        <f t="shared" si="0"/>
        <v>83</v>
      </c>
      <c r="F40" s="8" t="str">
        <f t="shared" si="1"/>
        <v>B</v>
      </c>
      <c r="G4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0" s="47">
        <f t="shared" si="3"/>
        <v>90</v>
      </c>
      <c r="I40" s="8" t="str">
        <f t="shared" si="4"/>
        <v>B</v>
      </c>
      <c r="J40" s="8" t="str">
        <f t="shared" si="5"/>
        <v xml:space="preserve">Memiliki keterampilan Menulis cakepan tembang Pocung, Melakukan penyajian denang membaca sinopsis novel, Melakukan penyajian menceritakan budaya mantu, Menyajikan secara lisan empat paragraf teks aksara rekan, </v>
      </c>
      <c r="K40" s="13"/>
      <c r="L40" s="41">
        <f t="shared" si="6"/>
        <v>85</v>
      </c>
      <c r="M40" s="41">
        <f t="shared" si="7"/>
        <v>82</v>
      </c>
      <c r="O40" s="41">
        <v>90</v>
      </c>
      <c r="P40" s="41"/>
      <c r="Q40" s="42"/>
      <c r="R40" s="41">
        <v>90</v>
      </c>
      <c r="S40" s="41"/>
      <c r="T40" s="42"/>
      <c r="U40" s="41">
        <v>76</v>
      </c>
      <c r="V40" s="41"/>
      <c r="W40" s="42"/>
      <c r="X40" s="41"/>
      <c r="Y40" s="41"/>
      <c r="Z40" s="42"/>
      <c r="AA40" s="41"/>
      <c r="AB40" s="41"/>
      <c r="AC40" s="42"/>
      <c r="AD40" s="42">
        <f t="shared" si="8"/>
        <v>85</v>
      </c>
      <c r="AE40" s="41">
        <v>80</v>
      </c>
      <c r="AF40" s="41"/>
      <c r="AG40" s="42"/>
      <c r="AH40" s="41">
        <v>85</v>
      </c>
      <c r="AI40" s="41"/>
      <c r="AJ40" s="42"/>
      <c r="AK40" s="41">
        <v>80</v>
      </c>
      <c r="AL40" s="41"/>
      <c r="AM40" s="42"/>
      <c r="AN40" s="41"/>
      <c r="AO40" s="41"/>
      <c r="AP40" s="42"/>
      <c r="AQ40" s="41"/>
      <c r="AR40" s="41"/>
      <c r="AS40" s="42"/>
      <c r="AT40" s="41">
        <v>82</v>
      </c>
      <c r="AU40" s="43">
        <f t="shared" si="9"/>
        <v>83.285714285714292</v>
      </c>
      <c r="AV40" s="44">
        <f t="shared" si="10"/>
        <v>83</v>
      </c>
      <c r="AW40" s="45"/>
      <c r="AX40" s="41">
        <v>89</v>
      </c>
      <c r="AY40" s="41"/>
      <c r="AZ40" s="42"/>
      <c r="BA40" s="41">
        <v>82</v>
      </c>
      <c r="BB40" s="41"/>
      <c r="BC40" s="42"/>
      <c r="BD40" s="41"/>
      <c r="BE40" s="41"/>
      <c r="BF40" s="42"/>
      <c r="BG40" s="41"/>
      <c r="BH40" s="41"/>
      <c r="BI40" s="42"/>
      <c r="BJ40" s="41"/>
      <c r="BK40" s="41"/>
      <c r="BL40" s="42"/>
      <c r="BM40" s="42">
        <f t="shared" si="11"/>
        <v>89</v>
      </c>
      <c r="BN40" s="42">
        <f t="shared" si="12"/>
        <v>82</v>
      </c>
      <c r="BO40" s="42" t="str">
        <f t="shared" si="13"/>
        <v/>
      </c>
      <c r="BP40" s="42" t="str">
        <f t="shared" si="14"/>
        <v/>
      </c>
      <c r="BQ40" s="42" t="str">
        <f t="shared" si="15"/>
        <v/>
      </c>
      <c r="BR40" s="42">
        <f t="shared" si="16"/>
        <v>86</v>
      </c>
      <c r="BS40" s="52">
        <v>90</v>
      </c>
      <c r="BT40" s="41"/>
      <c r="BU40" s="42"/>
      <c r="BV40" s="41">
        <v>95</v>
      </c>
      <c r="BW40" s="41"/>
      <c r="BX40" s="42"/>
      <c r="BY40" s="41"/>
      <c r="BZ40" s="41"/>
      <c r="CA40" s="42"/>
      <c r="CB40" s="41"/>
      <c r="CC40" s="41"/>
      <c r="CD40" s="42"/>
      <c r="CE40" s="41"/>
      <c r="CF40" s="41"/>
      <c r="CG40" s="42"/>
      <c r="CH40" s="42">
        <f t="shared" si="17"/>
        <v>90</v>
      </c>
      <c r="CI40" s="42">
        <f t="shared" si="18"/>
        <v>95</v>
      </c>
      <c r="CJ40" s="42" t="str">
        <f t="shared" si="19"/>
        <v/>
      </c>
      <c r="CK40" s="42" t="str">
        <f t="shared" si="20"/>
        <v/>
      </c>
      <c r="CL40" s="42" t="str">
        <f t="shared" si="21"/>
        <v/>
      </c>
      <c r="CM40" s="43">
        <f t="shared" si="22"/>
        <v>90.333333333333329</v>
      </c>
      <c r="CN40" s="44">
        <f t="shared" si="23"/>
        <v>90</v>
      </c>
      <c r="CO40" s="45"/>
      <c r="CP40" s="52">
        <v>5</v>
      </c>
      <c r="CQ40"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0" s="45"/>
      <c r="CS40" s="52">
        <v>5</v>
      </c>
      <c r="CT40" s="46" t="str">
        <f t="shared" si="25"/>
        <v xml:space="preserve">Memiliki keterampilan Menulis cakepan tembang Pocung, Melakukan penyajian denang membaca sinopsis novel, Melakukan penyajian menceritakan budaya mantu, Menyajikan secara lisan empat paragraf teks aksara rekan, </v>
      </c>
    </row>
    <row r="41" spans="1:110" x14ac:dyDescent="0.25">
      <c r="A41" s="8">
        <v>31</v>
      </c>
      <c r="B41" s="8">
        <v>91464</v>
      </c>
      <c r="C41" s="8" t="s">
        <v>194</v>
      </c>
      <c r="E41" s="47">
        <f t="shared" si="0"/>
        <v>81</v>
      </c>
      <c r="F41" s="8" t="str">
        <f t="shared" si="1"/>
        <v>B</v>
      </c>
      <c r="G4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1" s="47">
        <f t="shared" si="3"/>
        <v>90</v>
      </c>
      <c r="I41" s="8" t="str">
        <f t="shared" si="4"/>
        <v>B</v>
      </c>
      <c r="J41" s="8" t="str">
        <f t="shared" si="5"/>
        <v xml:space="preserve">Memiliki keterampilan Menulis cakepan tembang Pocung, Melakukan penyajian denang membaca sinopsis novel, Melakukan penyajian menceritakan budaya mantu, Menyajikan secara lisan empat paragraf teks aksara rekan, </v>
      </c>
      <c r="K41" s="13"/>
      <c r="L41" s="41">
        <f t="shared" si="6"/>
        <v>80</v>
      </c>
      <c r="M41" s="41">
        <f t="shared" si="7"/>
        <v>80</v>
      </c>
      <c r="O41" s="41">
        <v>80</v>
      </c>
      <c r="P41" s="41"/>
      <c r="Q41" s="42"/>
      <c r="R41" s="41">
        <v>85</v>
      </c>
      <c r="S41" s="41"/>
      <c r="T41" s="42"/>
      <c r="U41" s="41">
        <v>74</v>
      </c>
      <c r="V41" s="41"/>
      <c r="W41" s="42"/>
      <c r="X41" s="41"/>
      <c r="Y41" s="41"/>
      <c r="Z41" s="42"/>
      <c r="AA41" s="41"/>
      <c r="AB41" s="41"/>
      <c r="AC41" s="42"/>
      <c r="AD41" s="42">
        <f t="shared" si="8"/>
        <v>80</v>
      </c>
      <c r="AE41" s="41">
        <v>70</v>
      </c>
      <c r="AF41" s="41"/>
      <c r="AG41" s="42"/>
      <c r="AH41" s="41">
        <v>85</v>
      </c>
      <c r="AI41" s="41"/>
      <c r="AJ41" s="42"/>
      <c r="AK41" s="41">
        <v>95</v>
      </c>
      <c r="AL41" s="41"/>
      <c r="AM41" s="42"/>
      <c r="AN41" s="41"/>
      <c r="AO41" s="41"/>
      <c r="AP41" s="42"/>
      <c r="AQ41" s="41"/>
      <c r="AR41" s="41"/>
      <c r="AS41" s="42"/>
      <c r="AT41" s="41">
        <v>80</v>
      </c>
      <c r="AU41" s="43">
        <f t="shared" si="9"/>
        <v>81.285714285714292</v>
      </c>
      <c r="AV41" s="44">
        <f t="shared" si="10"/>
        <v>81</v>
      </c>
      <c r="AW41" s="45"/>
      <c r="AX41" s="41">
        <v>89</v>
      </c>
      <c r="AY41" s="41"/>
      <c r="AZ41" s="42"/>
      <c r="BA41" s="41">
        <v>80</v>
      </c>
      <c r="BB41" s="41"/>
      <c r="BC41" s="42"/>
      <c r="BD41" s="41"/>
      <c r="BE41" s="41"/>
      <c r="BF41" s="42"/>
      <c r="BG41" s="41"/>
      <c r="BH41" s="41"/>
      <c r="BI41" s="42"/>
      <c r="BJ41" s="41"/>
      <c r="BK41" s="41"/>
      <c r="BL41" s="42"/>
      <c r="BM41" s="42">
        <f t="shared" si="11"/>
        <v>89</v>
      </c>
      <c r="BN41" s="42">
        <f t="shared" si="12"/>
        <v>80</v>
      </c>
      <c r="BO41" s="42" t="str">
        <f t="shared" si="13"/>
        <v/>
      </c>
      <c r="BP41" s="42" t="str">
        <f t="shared" si="14"/>
        <v/>
      </c>
      <c r="BQ41" s="42" t="str">
        <f t="shared" si="15"/>
        <v/>
      </c>
      <c r="BR41" s="42">
        <f t="shared" si="16"/>
        <v>85</v>
      </c>
      <c r="BS41" s="52">
        <v>90</v>
      </c>
      <c r="BT41" s="41"/>
      <c r="BU41" s="42"/>
      <c r="BV41" s="41">
        <v>95</v>
      </c>
      <c r="BW41" s="41"/>
      <c r="BX41" s="42"/>
      <c r="BY41" s="41"/>
      <c r="BZ41" s="41"/>
      <c r="CA41" s="42"/>
      <c r="CB41" s="41"/>
      <c r="CC41" s="41"/>
      <c r="CD41" s="42"/>
      <c r="CE41" s="41"/>
      <c r="CF41" s="41"/>
      <c r="CG41" s="42"/>
      <c r="CH41" s="42">
        <f t="shared" si="17"/>
        <v>90</v>
      </c>
      <c r="CI41" s="42">
        <f t="shared" si="18"/>
        <v>95</v>
      </c>
      <c r="CJ41" s="42" t="str">
        <f t="shared" si="19"/>
        <v/>
      </c>
      <c r="CK41" s="42" t="str">
        <f t="shared" si="20"/>
        <v/>
      </c>
      <c r="CL41" s="42" t="str">
        <f t="shared" si="21"/>
        <v/>
      </c>
      <c r="CM41" s="43">
        <f t="shared" si="22"/>
        <v>90</v>
      </c>
      <c r="CN41" s="44">
        <f t="shared" si="23"/>
        <v>90</v>
      </c>
      <c r="CO41" s="45"/>
      <c r="CP41" s="52">
        <v>5</v>
      </c>
      <c r="CQ41"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1" s="45"/>
      <c r="CS41" s="52">
        <v>5</v>
      </c>
      <c r="CT41" s="46" t="str">
        <f t="shared" si="25"/>
        <v xml:space="preserve">Memiliki keterampilan Menulis cakepan tembang Pocung, Melakukan penyajian denang membaca sinopsis novel, Melakukan penyajian menceritakan budaya mantu, Menyajikan secara lisan empat paragraf teks aksara rekan, </v>
      </c>
    </row>
    <row r="42" spans="1:110" x14ac:dyDescent="0.25">
      <c r="A42" s="8">
        <v>32</v>
      </c>
      <c r="B42" s="8">
        <v>91479</v>
      </c>
      <c r="C42" s="8" t="s">
        <v>195</v>
      </c>
      <c r="E42" s="47">
        <f t="shared" si="0"/>
        <v>78</v>
      </c>
      <c r="F42" s="8" t="str">
        <f t="shared" si="1"/>
        <v>B</v>
      </c>
      <c r="G4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2" s="47">
        <f t="shared" si="3"/>
        <v>92</v>
      </c>
      <c r="I42" s="8" t="str">
        <f t="shared" si="4"/>
        <v>A</v>
      </c>
      <c r="J42" s="8" t="str">
        <f t="shared" si="5"/>
        <v xml:space="preserve">Memiliki keterampilan Menulis cakepan tembang Pocung, Melakukan penyajian denang membaca sinopsis novel, Melakukan penyajian menceritakan budaya mantu, Menyajikan secara lisan empat paragraf teks aksara rekan, </v>
      </c>
      <c r="K42" s="13"/>
      <c r="L42" s="41">
        <f t="shared" si="6"/>
        <v>78</v>
      </c>
      <c r="M42" s="41">
        <f t="shared" si="7"/>
        <v>75</v>
      </c>
      <c r="O42" s="41">
        <v>82</v>
      </c>
      <c r="P42" s="41"/>
      <c r="Q42" s="42"/>
      <c r="R42" s="41">
        <v>80</v>
      </c>
      <c r="S42" s="41"/>
      <c r="T42" s="42"/>
      <c r="U42" s="41">
        <v>71</v>
      </c>
      <c r="V42" s="41"/>
      <c r="W42" s="42"/>
      <c r="X42" s="41"/>
      <c r="Y42" s="41"/>
      <c r="Z42" s="42"/>
      <c r="AA42" s="41"/>
      <c r="AB42" s="41"/>
      <c r="AC42" s="42"/>
      <c r="AD42" s="42">
        <f t="shared" si="8"/>
        <v>78</v>
      </c>
      <c r="AE42" s="41">
        <v>70</v>
      </c>
      <c r="AF42" s="41"/>
      <c r="AG42" s="42"/>
      <c r="AH42" s="41">
        <v>85</v>
      </c>
      <c r="AI42" s="41"/>
      <c r="AJ42" s="42"/>
      <c r="AK42" s="41">
        <v>80</v>
      </c>
      <c r="AL42" s="41"/>
      <c r="AM42" s="42"/>
      <c r="AN42" s="41"/>
      <c r="AO42" s="41"/>
      <c r="AP42" s="42"/>
      <c r="AQ42" s="41"/>
      <c r="AR42" s="41"/>
      <c r="AS42" s="42"/>
      <c r="AT42" s="41">
        <v>75</v>
      </c>
      <c r="AU42" s="43">
        <f t="shared" si="9"/>
        <v>77.571428571428569</v>
      </c>
      <c r="AV42" s="44">
        <f t="shared" si="10"/>
        <v>78</v>
      </c>
      <c r="AW42" s="45"/>
      <c r="AX42" s="41">
        <v>89</v>
      </c>
      <c r="AY42" s="41"/>
      <c r="AZ42" s="42"/>
      <c r="BA42" s="41">
        <v>90</v>
      </c>
      <c r="BB42" s="41"/>
      <c r="BC42" s="42"/>
      <c r="BD42" s="41"/>
      <c r="BE42" s="41"/>
      <c r="BF42" s="42"/>
      <c r="BG42" s="41"/>
      <c r="BH42" s="41"/>
      <c r="BI42" s="42"/>
      <c r="BJ42" s="41"/>
      <c r="BK42" s="41"/>
      <c r="BL42" s="42"/>
      <c r="BM42" s="42">
        <f t="shared" si="11"/>
        <v>89</v>
      </c>
      <c r="BN42" s="42">
        <f t="shared" si="12"/>
        <v>90</v>
      </c>
      <c r="BO42" s="42" t="str">
        <f t="shared" si="13"/>
        <v/>
      </c>
      <c r="BP42" s="42" t="str">
        <f t="shared" si="14"/>
        <v/>
      </c>
      <c r="BQ42" s="42" t="str">
        <f t="shared" si="15"/>
        <v/>
      </c>
      <c r="BR42" s="42">
        <f t="shared" si="16"/>
        <v>90</v>
      </c>
      <c r="BS42" s="52">
        <v>90</v>
      </c>
      <c r="BT42" s="41"/>
      <c r="BU42" s="42"/>
      <c r="BV42" s="41">
        <v>95</v>
      </c>
      <c r="BW42" s="41"/>
      <c r="BX42" s="42"/>
      <c r="BY42" s="41"/>
      <c r="BZ42" s="41"/>
      <c r="CA42" s="42"/>
      <c r="CB42" s="41"/>
      <c r="CC42" s="41"/>
      <c r="CD42" s="42"/>
      <c r="CE42" s="41"/>
      <c r="CF42" s="41"/>
      <c r="CG42" s="42"/>
      <c r="CH42" s="42">
        <f t="shared" si="17"/>
        <v>90</v>
      </c>
      <c r="CI42" s="42">
        <f t="shared" si="18"/>
        <v>95</v>
      </c>
      <c r="CJ42" s="42" t="str">
        <f t="shared" si="19"/>
        <v/>
      </c>
      <c r="CK42" s="42" t="str">
        <f t="shared" si="20"/>
        <v/>
      </c>
      <c r="CL42" s="42" t="str">
        <f t="shared" si="21"/>
        <v/>
      </c>
      <c r="CM42" s="43">
        <f t="shared" si="22"/>
        <v>91.666666666666671</v>
      </c>
      <c r="CN42" s="44">
        <f t="shared" si="23"/>
        <v>92</v>
      </c>
      <c r="CO42" s="45"/>
      <c r="CP42" s="52">
        <v>5</v>
      </c>
      <c r="CQ4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2" s="45"/>
      <c r="CS42" s="52">
        <v>5</v>
      </c>
      <c r="CT42" s="46" t="str">
        <f t="shared" si="25"/>
        <v xml:space="preserve">Memiliki keterampilan Menulis cakepan tembang Pocung, Melakukan penyajian denang membaca sinopsis novel, Melakukan penyajian menceritakan budaya mantu, Menyajikan secara lisan empat paragraf teks aksara rekan, </v>
      </c>
    </row>
    <row r="43" spans="1:110" x14ac:dyDescent="0.25">
      <c r="A43" s="8">
        <v>33</v>
      </c>
      <c r="B43" s="8">
        <v>91494</v>
      </c>
      <c r="C43" s="8" t="s">
        <v>196</v>
      </c>
      <c r="E43" s="47">
        <f t="shared" ref="E43:E60" si="26">AV43</f>
        <v>79</v>
      </c>
      <c r="F43" s="8" t="str">
        <f t="shared" ref="F43:F60" si="27">IF(E43="","",IF(E43&lt;=69,"D",IF(E43&lt;=75,"C",IF(E43&lt;=90,"B",IF(E43&lt;=100,"A","E")))))</f>
        <v>B</v>
      </c>
      <c r="G43" s="8" t="str">
        <f t="shared" ref="G43:G60" si="28">CQ43</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3" s="47">
        <f t="shared" ref="H43:H60" si="29">CN43</f>
        <v>91</v>
      </c>
      <c r="I43" s="8" t="str">
        <f t="shared" ref="I43:I60" si="30">IF(H43="","",IF(H43&lt;=69,"D",IF(H43&lt;=75,"C",IF(H43&lt;=90,"B",IF(H43&lt;=100,"A","E")))))</f>
        <v>A</v>
      </c>
      <c r="J43" s="8" t="str">
        <f t="shared" ref="J43:J60" si="31">CT43</f>
        <v xml:space="preserve">Memiliki keterampilan Menulis cakepan tembang Pocung, Melakukan penyajian denang membaca sinopsis novel, Melakukan penyajian menceritakan budaya mantu, Menyajikan secara lisan empat paragraf teks aksara rekan, </v>
      </c>
      <c r="K43" s="13"/>
      <c r="L43" s="41">
        <f t="shared" ref="L43:L60" si="32">AD43</f>
        <v>87</v>
      </c>
      <c r="M43" s="41">
        <f t="shared" ref="M43:M60" si="33">IF(COUNTBLANK(AT43:AT43),"",AT43)</f>
        <v>71</v>
      </c>
      <c r="O43" s="41">
        <v>93</v>
      </c>
      <c r="P43" s="41"/>
      <c r="Q43" s="42"/>
      <c r="R43" s="41">
        <v>95</v>
      </c>
      <c r="S43" s="41"/>
      <c r="T43" s="42"/>
      <c r="U43" s="41">
        <v>72</v>
      </c>
      <c r="V43" s="41"/>
      <c r="W43" s="42"/>
      <c r="X43" s="41"/>
      <c r="Y43" s="41"/>
      <c r="Z43" s="42"/>
      <c r="AA43" s="41"/>
      <c r="AB43" s="41"/>
      <c r="AC43" s="42"/>
      <c r="AD43" s="42">
        <f t="shared" ref="AD43:AD60" si="34">IF(AND(O43="",P43="",Q43=""),"",ROUND(AVERAGE(O43:AC43),0))</f>
        <v>87</v>
      </c>
      <c r="AE43" s="41">
        <v>70</v>
      </c>
      <c r="AF43" s="41"/>
      <c r="AG43" s="42"/>
      <c r="AH43" s="41">
        <v>70</v>
      </c>
      <c r="AI43" s="41"/>
      <c r="AJ43" s="42"/>
      <c r="AK43" s="41">
        <v>80</v>
      </c>
      <c r="AL43" s="41"/>
      <c r="AM43" s="42"/>
      <c r="AN43" s="41"/>
      <c r="AO43" s="41"/>
      <c r="AP43" s="42"/>
      <c r="AQ43" s="41"/>
      <c r="AR43" s="41"/>
      <c r="AS43" s="42"/>
      <c r="AT43" s="41">
        <v>71</v>
      </c>
      <c r="AU43" s="43">
        <f t="shared" ref="AU43:AU60" si="35">IF(AT43="","",AVERAGE(O43:AC43,AE43:AT43))</f>
        <v>78.714285714285708</v>
      </c>
      <c r="AV43" s="44">
        <f t="shared" ref="AV43:AV60" si="36">IF(AU43="","",ROUND(AU43,0))</f>
        <v>79</v>
      </c>
      <c r="AW43" s="45"/>
      <c r="AX43" s="41">
        <v>85</v>
      </c>
      <c r="AY43" s="41"/>
      <c r="AZ43" s="42"/>
      <c r="BA43" s="41">
        <v>90</v>
      </c>
      <c r="BB43" s="41"/>
      <c r="BC43" s="42"/>
      <c r="BD43" s="41"/>
      <c r="BE43" s="41"/>
      <c r="BF43" s="42"/>
      <c r="BG43" s="41"/>
      <c r="BH43" s="41"/>
      <c r="BI43" s="42"/>
      <c r="BJ43" s="41"/>
      <c r="BK43" s="41"/>
      <c r="BL43" s="42"/>
      <c r="BM43" s="42">
        <f t="shared" ref="BM43:BM60" si="37">IF(AND(AZ43="",AY43="",AX43=""),"",MAX(AX43:AZ43))</f>
        <v>85</v>
      </c>
      <c r="BN43" s="42">
        <f t="shared" ref="BN43:BN60" si="38">IF(AND(BB43="",BC43="",BA43=""),"",MAX(BA43:BC43))</f>
        <v>90</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88</v>
      </c>
      <c r="BS43" s="52">
        <v>90</v>
      </c>
      <c r="BT43" s="41"/>
      <c r="BU43" s="42"/>
      <c r="BV43" s="41">
        <v>95</v>
      </c>
      <c r="BW43" s="41"/>
      <c r="BX43" s="42"/>
      <c r="BY43" s="41"/>
      <c r="BZ43" s="41"/>
      <c r="CA43" s="42"/>
      <c r="CB43" s="41"/>
      <c r="CC43" s="41"/>
      <c r="CD43" s="42"/>
      <c r="CE43" s="41"/>
      <c r="CF43" s="41"/>
      <c r="CG43" s="42"/>
      <c r="CH43" s="42">
        <f t="shared" ref="CH43:CH60" si="43">IF(AND(BU43="",BT43="",BS43=""),"",MAX(BS43:BU43))</f>
        <v>90</v>
      </c>
      <c r="CI43" s="42">
        <f t="shared" ref="CI43:CI60" si="44">IF(AND(BW43="",BX43="",BV43=""),"",MAX(BV43:BX43))</f>
        <v>95</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91</v>
      </c>
      <c r="CN43" s="44">
        <f t="shared" ref="CN43:CN60" si="49">IF(CM43="","",ROUND(CM43,0))</f>
        <v>91</v>
      </c>
      <c r="CO43" s="45"/>
      <c r="CP43" s="52">
        <v>5</v>
      </c>
      <c r="CQ43" s="46" t="str">
        <f t="shared" ref="CQ43:CQ60" si="50">IF(CP43="","",VLOOKUP(CP43,$DE$9:$DF$20,2,0))</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3" s="45"/>
      <c r="CS43" s="52">
        <v>5</v>
      </c>
      <c r="CT43" s="46" t="str">
        <f t="shared" ref="CT43:CT60" si="51">IF(CS43="","",VLOOKUP(CS43,$DE$22:$DF$33,2,0))</f>
        <v xml:space="preserve">Memiliki keterampilan Menulis cakepan tembang Pocung, Melakukan penyajian denang membaca sinopsis novel, Melakukan penyajian menceritakan budaya mantu, Menyajikan secara lisan empat paragraf teks aksara rekan, </v>
      </c>
    </row>
    <row r="44" spans="1:110" x14ac:dyDescent="0.25">
      <c r="A44" s="8">
        <v>34</v>
      </c>
      <c r="B44" s="8">
        <v>91509</v>
      </c>
      <c r="C44" s="8" t="s">
        <v>197</v>
      </c>
      <c r="E44" s="47">
        <f t="shared" si="26"/>
        <v>83</v>
      </c>
      <c r="F44" s="8" t="str">
        <f t="shared" si="27"/>
        <v>B</v>
      </c>
      <c r="G44"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4" s="47">
        <f t="shared" si="29"/>
        <v>91</v>
      </c>
      <c r="I44" s="8" t="str">
        <f t="shared" si="30"/>
        <v>A</v>
      </c>
      <c r="J44" s="8" t="str">
        <f t="shared" si="31"/>
        <v xml:space="preserve">Memiliki keterampilan Menulis cakepan tembang Pocung, Melakukan penyajian denang membaca sinopsis novel, Melakukan penyajian menceritakan budaya mantu, Menyajikan secara lisan empat paragraf teks aksara rekan, </v>
      </c>
      <c r="K44" s="13"/>
      <c r="L44" s="41">
        <f t="shared" si="32"/>
        <v>86</v>
      </c>
      <c r="M44" s="41">
        <f t="shared" si="33"/>
        <v>79</v>
      </c>
      <c r="O44" s="41">
        <v>90</v>
      </c>
      <c r="P44" s="41"/>
      <c r="Q44" s="42"/>
      <c r="R44" s="41">
        <v>90</v>
      </c>
      <c r="S44" s="41"/>
      <c r="T44" s="42"/>
      <c r="U44" s="41">
        <v>78</v>
      </c>
      <c r="V44" s="41"/>
      <c r="W44" s="42"/>
      <c r="X44" s="41"/>
      <c r="Y44" s="41"/>
      <c r="Z44" s="42"/>
      <c r="AA44" s="41"/>
      <c r="AB44" s="41"/>
      <c r="AC44" s="42"/>
      <c r="AD44" s="42">
        <f t="shared" si="34"/>
        <v>86</v>
      </c>
      <c r="AE44" s="41">
        <v>85</v>
      </c>
      <c r="AF44" s="41"/>
      <c r="AG44" s="42"/>
      <c r="AH44" s="41">
        <v>80</v>
      </c>
      <c r="AI44" s="41"/>
      <c r="AJ44" s="42"/>
      <c r="AK44" s="41">
        <v>80</v>
      </c>
      <c r="AL44" s="41"/>
      <c r="AM44" s="42"/>
      <c r="AN44" s="41"/>
      <c r="AO44" s="41"/>
      <c r="AP44" s="42"/>
      <c r="AQ44" s="41"/>
      <c r="AR44" s="41"/>
      <c r="AS44" s="42"/>
      <c r="AT44" s="41">
        <v>79</v>
      </c>
      <c r="AU44" s="43">
        <f t="shared" si="35"/>
        <v>83.142857142857139</v>
      </c>
      <c r="AV44" s="44">
        <f t="shared" si="36"/>
        <v>83</v>
      </c>
      <c r="AW44" s="45"/>
      <c r="AX44" s="41">
        <v>85</v>
      </c>
      <c r="AY44" s="41"/>
      <c r="AZ44" s="42"/>
      <c r="BA44" s="41">
        <v>90</v>
      </c>
      <c r="BB44" s="41"/>
      <c r="BC44" s="42"/>
      <c r="BD44" s="41"/>
      <c r="BE44" s="41"/>
      <c r="BF44" s="42"/>
      <c r="BG44" s="41"/>
      <c r="BH44" s="41"/>
      <c r="BI44" s="42"/>
      <c r="BJ44" s="41"/>
      <c r="BK44" s="41"/>
      <c r="BL44" s="42"/>
      <c r="BM44" s="42">
        <f t="shared" si="37"/>
        <v>85</v>
      </c>
      <c r="BN44" s="42">
        <f t="shared" si="38"/>
        <v>90</v>
      </c>
      <c r="BO44" s="42" t="str">
        <f t="shared" si="39"/>
        <v/>
      </c>
      <c r="BP44" s="42" t="str">
        <f t="shared" si="40"/>
        <v/>
      </c>
      <c r="BQ44" s="42" t="str">
        <f t="shared" si="41"/>
        <v/>
      </c>
      <c r="BR44" s="42">
        <f t="shared" si="42"/>
        <v>88</v>
      </c>
      <c r="BS44" s="52">
        <v>90</v>
      </c>
      <c r="BT44" s="41"/>
      <c r="BU44" s="42"/>
      <c r="BV44" s="41">
        <v>95</v>
      </c>
      <c r="BW44" s="41"/>
      <c r="BX44" s="42"/>
      <c r="BY44" s="41"/>
      <c r="BZ44" s="41"/>
      <c r="CA44" s="42"/>
      <c r="CB44" s="41"/>
      <c r="CC44" s="41"/>
      <c r="CD44" s="42"/>
      <c r="CE44" s="41"/>
      <c r="CF44" s="41"/>
      <c r="CG44" s="42"/>
      <c r="CH44" s="42">
        <f t="shared" si="43"/>
        <v>90</v>
      </c>
      <c r="CI44" s="42">
        <f t="shared" si="44"/>
        <v>95</v>
      </c>
      <c r="CJ44" s="42" t="str">
        <f t="shared" si="45"/>
        <v/>
      </c>
      <c r="CK44" s="42" t="str">
        <f t="shared" si="46"/>
        <v/>
      </c>
      <c r="CL44" s="42" t="str">
        <f t="shared" si="47"/>
        <v/>
      </c>
      <c r="CM44" s="43">
        <f t="shared" si="48"/>
        <v>91</v>
      </c>
      <c r="CN44" s="44">
        <f t="shared" si="49"/>
        <v>91</v>
      </c>
      <c r="CO44" s="45"/>
      <c r="CP44" s="52">
        <v>5</v>
      </c>
      <c r="CQ44"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4" s="45"/>
      <c r="CS44" s="52">
        <v>5</v>
      </c>
      <c r="CT44" s="46" t="str">
        <f t="shared" si="51"/>
        <v xml:space="preserve">Memiliki keterampilan Menulis cakepan tembang Pocung, Melakukan penyajian denang membaca sinopsis novel, Melakukan penyajian menceritakan budaya mantu, Menyajikan secara lisan empat paragraf teks aksara rekan, </v>
      </c>
    </row>
    <row r="45" spans="1:110" x14ac:dyDescent="0.25">
      <c r="A45" s="8">
        <v>35</v>
      </c>
      <c r="B45" s="8">
        <v>91524</v>
      </c>
      <c r="C45" s="8" t="s">
        <v>198</v>
      </c>
      <c r="E45" s="47">
        <f t="shared" si="26"/>
        <v>82</v>
      </c>
      <c r="F45" s="8" t="str">
        <f t="shared" si="27"/>
        <v>B</v>
      </c>
      <c r="G45"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5" s="47">
        <f t="shared" si="29"/>
        <v>91</v>
      </c>
      <c r="I45" s="8" t="str">
        <f t="shared" si="30"/>
        <v>A</v>
      </c>
      <c r="J45" s="8" t="str">
        <f t="shared" si="31"/>
        <v xml:space="preserve">Memiliki keterampilan Menulis cakepan tembang Pocung, Melakukan penyajian denang membaca sinopsis novel, Melakukan penyajian menceritakan budaya mantu, Menyajikan secara lisan empat paragraf teks aksara rekan, </v>
      </c>
      <c r="K45" s="13"/>
      <c r="L45" s="41">
        <f t="shared" si="32"/>
        <v>81</v>
      </c>
      <c r="M45" s="41">
        <f t="shared" si="33"/>
        <v>79</v>
      </c>
      <c r="O45" s="41">
        <v>85</v>
      </c>
      <c r="P45" s="41"/>
      <c r="Q45" s="42"/>
      <c r="R45" s="41">
        <v>85</v>
      </c>
      <c r="S45" s="41"/>
      <c r="T45" s="42"/>
      <c r="U45" s="41">
        <v>72</v>
      </c>
      <c r="V45" s="41"/>
      <c r="W45" s="42"/>
      <c r="X45" s="41"/>
      <c r="Y45" s="41"/>
      <c r="Z45" s="42"/>
      <c r="AA45" s="41"/>
      <c r="AB45" s="41"/>
      <c r="AC45" s="42"/>
      <c r="AD45" s="42">
        <f t="shared" si="34"/>
        <v>81</v>
      </c>
      <c r="AE45" s="41">
        <v>70</v>
      </c>
      <c r="AF45" s="41"/>
      <c r="AG45" s="42"/>
      <c r="AH45" s="41">
        <v>90</v>
      </c>
      <c r="AI45" s="41"/>
      <c r="AJ45" s="42"/>
      <c r="AK45" s="41">
        <v>95</v>
      </c>
      <c r="AL45" s="41"/>
      <c r="AM45" s="42"/>
      <c r="AN45" s="41"/>
      <c r="AO45" s="41"/>
      <c r="AP45" s="42"/>
      <c r="AQ45" s="41"/>
      <c r="AR45" s="41"/>
      <c r="AS45" s="42"/>
      <c r="AT45" s="41">
        <v>79</v>
      </c>
      <c r="AU45" s="43">
        <f t="shared" si="35"/>
        <v>82.285714285714292</v>
      </c>
      <c r="AV45" s="44">
        <f t="shared" si="36"/>
        <v>82</v>
      </c>
      <c r="AW45" s="45"/>
      <c r="AX45" s="41">
        <v>87</v>
      </c>
      <c r="AY45" s="41"/>
      <c r="AZ45" s="42"/>
      <c r="BA45" s="41">
        <v>90</v>
      </c>
      <c r="BB45" s="41"/>
      <c r="BC45" s="42"/>
      <c r="BD45" s="41"/>
      <c r="BE45" s="41"/>
      <c r="BF45" s="42"/>
      <c r="BG45" s="41"/>
      <c r="BH45" s="41"/>
      <c r="BI45" s="42"/>
      <c r="BJ45" s="41"/>
      <c r="BK45" s="41"/>
      <c r="BL45" s="42"/>
      <c r="BM45" s="42">
        <f t="shared" si="37"/>
        <v>87</v>
      </c>
      <c r="BN45" s="42">
        <f t="shared" si="38"/>
        <v>90</v>
      </c>
      <c r="BO45" s="42" t="str">
        <f t="shared" si="39"/>
        <v/>
      </c>
      <c r="BP45" s="42" t="str">
        <f t="shared" si="40"/>
        <v/>
      </c>
      <c r="BQ45" s="42" t="str">
        <f t="shared" si="41"/>
        <v/>
      </c>
      <c r="BR45" s="42">
        <f t="shared" si="42"/>
        <v>89</v>
      </c>
      <c r="BS45" s="52">
        <v>90</v>
      </c>
      <c r="BT45" s="41"/>
      <c r="BU45" s="42"/>
      <c r="BV45" s="41">
        <v>95</v>
      </c>
      <c r="BW45" s="41"/>
      <c r="BX45" s="42"/>
      <c r="BY45" s="41"/>
      <c r="BZ45" s="41"/>
      <c r="CA45" s="42"/>
      <c r="CB45" s="41"/>
      <c r="CC45" s="41"/>
      <c r="CD45" s="42"/>
      <c r="CE45" s="41"/>
      <c r="CF45" s="41"/>
      <c r="CG45" s="42"/>
      <c r="CH45" s="42">
        <f t="shared" si="43"/>
        <v>90</v>
      </c>
      <c r="CI45" s="42">
        <f t="shared" si="44"/>
        <v>95</v>
      </c>
      <c r="CJ45" s="42" t="str">
        <f t="shared" si="45"/>
        <v/>
      </c>
      <c r="CK45" s="42" t="str">
        <f t="shared" si="46"/>
        <v/>
      </c>
      <c r="CL45" s="42" t="str">
        <f t="shared" si="47"/>
        <v/>
      </c>
      <c r="CM45" s="43">
        <f t="shared" si="48"/>
        <v>91.333333333333329</v>
      </c>
      <c r="CN45" s="44">
        <f t="shared" si="49"/>
        <v>91</v>
      </c>
      <c r="CO45" s="45"/>
      <c r="CP45" s="52">
        <v>5</v>
      </c>
      <c r="CQ45"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5" s="45"/>
      <c r="CS45" s="52">
        <v>5</v>
      </c>
      <c r="CT45" s="46" t="str">
        <f t="shared" si="51"/>
        <v xml:space="preserve">Memiliki keterampilan Menulis cakepan tembang Pocung, Melakukan penyajian denang membaca sinopsis novel, Melakukan penyajian menceritakan budaya mantu, Menyajikan secara lisan empat paragraf teks aksara rekan, </v>
      </c>
    </row>
    <row r="46" spans="1:110" x14ac:dyDescent="0.25">
      <c r="A46" s="8">
        <v>36</v>
      </c>
      <c r="B46" s="8">
        <v>91539</v>
      </c>
      <c r="C46" s="8" t="s">
        <v>199</v>
      </c>
      <c r="E46" s="47">
        <f t="shared" si="26"/>
        <v>79</v>
      </c>
      <c r="F46" s="8" t="str">
        <f t="shared" si="27"/>
        <v>B</v>
      </c>
      <c r="G46"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6" s="47">
        <f t="shared" si="29"/>
        <v>89</v>
      </c>
      <c r="I46" s="8" t="str">
        <f t="shared" si="30"/>
        <v>B</v>
      </c>
      <c r="J46" s="8" t="str">
        <f t="shared" si="31"/>
        <v xml:space="preserve">Memiliki keterampilan Menulis cakepan tembang Pocung, Melakukan penyajian denang membaca sinopsis novel, Melakukan penyajian menceritakan budaya mantu, Menyajikan secara lisan empat paragraf teks aksara rekan, </v>
      </c>
      <c r="K46" s="13"/>
      <c r="L46" s="41">
        <f t="shared" si="32"/>
        <v>78</v>
      </c>
      <c r="M46" s="41">
        <f t="shared" si="33"/>
        <v>72</v>
      </c>
      <c r="O46" s="41">
        <v>80</v>
      </c>
      <c r="P46" s="41"/>
      <c r="Q46" s="42"/>
      <c r="R46" s="41">
        <v>85</v>
      </c>
      <c r="S46" s="41"/>
      <c r="T46" s="42"/>
      <c r="U46" s="41">
        <v>70</v>
      </c>
      <c r="V46" s="41"/>
      <c r="W46" s="42"/>
      <c r="X46" s="41"/>
      <c r="Y46" s="41"/>
      <c r="Z46" s="42"/>
      <c r="AA46" s="41"/>
      <c r="AB46" s="41"/>
      <c r="AC46" s="42"/>
      <c r="AD46" s="42">
        <f t="shared" si="34"/>
        <v>78</v>
      </c>
      <c r="AE46" s="41">
        <v>80</v>
      </c>
      <c r="AF46" s="41"/>
      <c r="AG46" s="42"/>
      <c r="AH46" s="41">
        <v>85</v>
      </c>
      <c r="AI46" s="41"/>
      <c r="AJ46" s="42"/>
      <c r="AK46" s="41">
        <v>80</v>
      </c>
      <c r="AL46" s="41"/>
      <c r="AM46" s="42"/>
      <c r="AN46" s="41"/>
      <c r="AO46" s="41"/>
      <c r="AP46" s="42"/>
      <c r="AQ46" s="41"/>
      <c r="AR46" s="41"/>
      <c r="AS46" s="42"/>
      <c r="AT46" s="41">
        <v>72</v>
      </c>
      <c r="AU46" s="43">
        <f t="shared" si="35"/>
        <v>78.857142857142861</v>
      </c>
      <c r="AV46" s="44">
        <f t="shared" si="36"/>
        <v>79</v>
      </c>
      <c r="AW46" s="45"/>
      <c r="AX46" s="41">
        <v>87</v>
      </c>
      <c r="AY46" s="41"/>
      <c r="AZ46" s="42"/>
      <c r="BA46" s="41">
        <v>87</v>
      </c>
      <c r="BB46" s="41"/>
      <c r="BC46" s="42"/>
      <c r="BD46" s="41"/>
      <c r="BE46" s="41"/>
      <c r="BF46" s="42"/>
      <c r="BG46" s="41"/>
      <c r="BH46" s="41"/>
      <c r="BI46" s="42"/>
      <c r="BJ46" s="41"/>
      <c r="BK46" s="41"/>
      <c r="BL46" s="42"/>
      <c r="BM46" s="42">
        <f t="shared" si="37"/>
        <v>87</v>
      </c>
      <c r="BN46" s="42">
        <f t="shared" si="38"/>
        <v>87</v>
      </c>
      <c r="BO46" s="42" t="str">
        <f t="shared" si="39"/>
        <v/>
      </c>
      <c r="BP46" s="42" t="str">
        <f t="shared" si="40"/>
        <v/>
      </c>
      <c r="BQ46" s="42" t="str">
        <f t="shared" si="41"/>
        <v/>
      </c>
      <c r="BR46" s="42">
        <f t="shared" si="42"/>
        <v>87</v>
      </c>
      <c r="BS46" s="52">
        <v>90</v>
      </c>
      <c r="BT46" s="41"/>
      <c r="BU46" s="42"/>
      <c r="BV46" s="41">
        <v>90</v>
      </c>
      <c r="BW46" s="41"/>
      <c r="BX46" s="42"/>
      <c r="BY46" s="41"/>
      <c r="BZ46" s="41"/>
      <c r="CA46" s="42"/>
      <c r="CB46" s="41"/>
      <c r="CC46" s="41"/>
      <c r="CD46" s="42"/>
      <c r="CE46" s="41"/>
      <c r="CF46" s="41"/>
      <c r="CG46" s="42"/>
      <c r="CH46" s="42">
        <f t="shared" si="43"/>
        <v>90</v>
      </c>
      <c r="CI46" s="42">
        <f t="shared" si="44"/>
        <v>90</v>
      </c>
      <c r="CJ46" s="42" t="str">
        <f t="shared" si="45"/>
        <v/>
      </c>
      <c r="CK46" s="42" t="str">
        <f t="shared" si="46"/>
        <v/>
      </c>
      <c r="CL46" s="42" t="str">
        <f t="shared" si="47"/>
        <v/>
      </c>
      <c r="CM46" s="43">
        <f t="shared" si="48"/>
        <v>89</v>
      </c>
      <c r="CN46" s="44">
        <f t="shared" si="49"/>
        <v>89</v>
      </c>
      <c r="CO46" s="45"/>
      <c r="CP46" s="52">
        <v>5</v>
      </c>
      <c r="CQ46"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6" s="45"/>
      <c r="CS46" s="52">
        <v>5</v>
      </c>
      <c r="CT46" s="46" t="str">
        <f t="shared" si="51"/>
        <v xml:space="preserve">Memiliki keterampilan Menulis cakepan tembang Pocung, Melakukan penyajian denang membaca sinopsis novel, Melakukan penyajian menceritakan budaya mantu, Menyajikan secara lisan empat paragraf teks aksara rekan,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phoneticPr fontId="20"/>
  <conditionalFormatting sqref="O11">
    <cfRule type="cellIs" dxfId="11075" priority="15" operator="lessThan">
      <formula>$C$4</formula>
    </cfRule>
  </conditionalFormatting>
  <conditionalFormatting sqref="O12">
    <cfRule type="cellIs" dxfId="11074" priority="16" operator="lessThan">
      <formula>$C$4</formula>
    </cfRule>
  </conditionalFormatting>
  <conditionalFormatting sqref="O13">
    <cfRule type="cellIs" dxfId="11073" priority="17" operator="lessThan">
      <formula>$C$4</formula>
    </cfRule>
  </conditionalFormatting>
  <conditionalFormatting sqref="O14">
    <cfRule type="cellIs" dxfId="11072" priority="18" operator="lessThan">
      <formula>$C$4</formula>
    </cfRule>
  </conditionalFormatting>
  <conditionalFormatting sqref="O15">
    <cfRule type="cellIs" dxfId="11071" priority="19" operator="lessThan">
      <formula>$C$4</formula>
    </cfRule>
  </conditionalFormatting>
  <conditionalFormatting sqref="O16">
    <cfRule type="cellIs" dxfId="11070" priority="20" operator="lessThan">
      <formula>$C$4</formula>
    </cfRule>
  </conditionalFormatting>
  <conditionalFormatting sqref="O17">
    <cfRule type="cellIs" dxfId="11069" priority="21" operator="lessThan">
      <formula>$C$4</formula>
    </cfRule>
  </conditionalFormatting>
  <conditionalFormatting sqref="O18">
    <cfRule type="cellIs" dxfId="11068" priority="22" operator="lessThan">
      <formula>$C$4</formula>
    </cfRule>
  </conditionalFormatting>
  <conditionalFormatting sqref="O19">
    <cfRule type="cellIs" dxfId="11067" priority="23" operator="lessThan">
      <formula>$C$4</formula>
    </cfRule>
  </conditionalFormatting>
  <conditionalFormatting sqref="O20">
    <cfRule type="cellIs" dxfId="11066" priority="24" operator="lessThan">
      <formula>$C$4</formula>
    </cfRule>
  </conditionalFormatting>
  <conditionalFormatting sqref="O21">
    <cfRule type="cellIs" dxfId="11065" priority="25" operator="lessThan">
      <formula>$C$4</formula>
    </cfRule>
  </conditionalFormatting>
  <conditionalFormatting sqref="O22">
    <cfRule type="cellIs" dxfId="11064" priority="26" operator="lessThan">
      <formula>$C$4</formula>
    </cfRule>
  </conditionalFormatting>
  <conditionalFormatting sqref="O23">
    <cfRule type="cellIs" dxfId="11063" priority="27" operator="lessThan">
      <formula>$C$4</formula>
    </cfRule>
  </conditionalFormatting>
  <conditionalFormatting sqref="O24">
    <cfRule type="cellIs" dxfId="11062" priority="28" operator="lessThan">
      <formula>$C$4</formula>
    </cfRule>
  </conditionalFormatting>
  <conditionalFormatting sqref="O25">
    <cfRule type="cellIs" dxfId="11061" priority="29" operator="lessThan">
      <formula>$C$4</formula>
    </cfRule>
  </conditionalFormatting>
  <conditionalFormatting sqref="O26">
    <cfRule type="cellIs" dxfId="11060" priority="30" operator="lessThan">
      <formula>$C$4</formula>
    </cfRule>
  </conditionalFormatting>
  <conditionalFormatting sqref="O27">
    <cfRule type="cellIs" dxfId="11059" priority="31" operator="lessThan">
      <formula>$C$4</formula>
    </cfRule>
  </conditionalFormatting>
  <conditionalFormatting sqref="O28">
    <cfRule type="cellIs" dxfId="11058" priority="32" operator="lessThan">
      <formula>$C$4</formula>
    </cfRule>
  </conditionalFormatting>
  <conditionalFormatting sqref="O29">
    <cfRule type="cellIs" dxfId="11057" priority="33" operator="lessThan">
      <formula>$C$4</formula>
    </cfRule>
  </conditionalFormatting>
  <conditionalFormatting sqref="O30">
    <cfRule type="cellIs" dxfId="11056" priority="34" operator="lessThan">
      <formula>$C$4</formula>
    </cfRule>
  </conditionalFormatting>
  <conditionalFormatting sqref="O31">
    <cfRule type="cellIs" dxfId="11055" priority="35" operator="lessThan">
      <formula>$C$4</formula>
    </cfRule>
  </conditionalFormatting>
  <conditionalFormatting sqref="O32">
    <cfRule type="cellIs" dxfId="11054" priority="36" operator="lessThan">
      <formula>$C$4</formula>
    </cfRule>
  </conditionalFormatting>
  <conditionalFormatting sqref="O33">
    <cfRule type="cellIs" dxfId="11053" priority="37" operator="lessThan">
      <formula>$C$4</formula>
    </cfRule>
  </conditionalFormatting>
  <conditionalFormatting sqref="O34">
    <cfRule type="cellIs" dxfId="11052" priority="38" operator="lessThan">
      <formula>$C$4</formula>
    </cfRule>
  </conditionalFormatting>
  <conditionalFormatting sqref="O35">
    <cfRule type="cellIs" dxfId="11051" priority="39" operator="lessThan">
      <formula>$C$4</formula>
    </cfRule>
  </conditionalFormatting>
  <conditionalFormatting sqref="O36">
    <cfRule type="cellIs" dxfId="11050" priority="40" operator="lessThan">
      <formula>$C$4</formula>
    </cfRule>
  </conditionalFormatting>
  <conditionalFormatting sqref="O37">
    <cfRule type="cellIs" dxfId="11049" priority="41" operator="lessThan">
      <formula>$C$4</formula>
    </cfRule>
  </conditionalFormatting>
  <conditionalFormatting sqref="O38">
    <cfRule type="cellIs" dxfId="11048" priority="42" operator="lessThan">
      <formula>$C$4</formula>
    </cfRule>
  </conditionalFormatting>
  <conditionalFormatting sqref="O39">
    <cfRule type="cellIs" dxfId="11047" priority="43" operator="lessThan">
      <formula>$C$4</formula>
    </cfRule>
  </conditionalFormatting>
  <conditionalFormatting sqref="O40">
    <cfRule type="cellIs" dxfId="11046" priority="44" operator="lessThan">
      <formula>$C$4</formula>
    </cfRule>
  </conditionalFormatting>
  <conditionalFormatting sqref="O41">
    <cfRule type="cellIs" dxfId="11045" priority="45" operator="lessThan">
      <formula>$C$4</formula>
    </cfRule>
  </conditionalFormatting>
  <conditionalFormatting sqref="O42">
    <cfRule type="cellIs" dxfId="11044" priority="46" operator="lessThan">
      <formula>$C$4</formula>
    </cfRule>
  </conditionalFormatting>
  <conditionalFormatting sqref="O43">
    <cfRule type="cellIs" dxfId="11043" priority="47" operator="lessThan">
      <formula>$C$4</formula>
    </cfRule>
  </conditionalFormatting>
  <conditionalFormatting sqref="O44">
    <cfRule type="cellIs" dxfId="11042" priority="48" operator="lessThan">
      <formula>$C$4</formula>
    </cfRule>
  </conditionalFormatting>
  <conditionalFormatting sqref="O45">
    <cfRule type="cellIs" dxfId="11041" priority="49" operator="lessThan">
      <formula>$C$4</formula>
    </cfRule>
  </conditionalFormatting>
  <conditionalFormatting sqref="O46">
    <cfRule type="cellIs" dxfId="11040" priority="50" operator="lessThan">
      <formula>$C$4</formula>
    </cfRule>
  </conditionalFormatting>
  <conditionalFormatting sqref="O47">
    <cfRule type="cellIs" dxfId="11039" priority="51" operator="lessThan">
      <formula>$C$4</formula>
    </cfRule>
  </conditionalFormatting>
  <conditionalFormatting sqref="O48">
    <cfRule type="cellIs" dxfId="11038" priority="52" operator="lessThan">
      <formula>$C$4</formula>
    </cfRule>
  </conditionalFormatting>
  <conditionalFormatting sqref="O49">
    <cfRule type="cellIs" dxfId="11037" priority="53" operator="lessThan">
      <formula>$C$4</formula>
    </cfRule>
  </conditionalFormatting>
  <conditionalFormatting sqref="O50">
    <cfRule type="cellIs" dxfId="11036" priority="54" operator="lessThan">
      <formula>$C$4</formula>
    </cfRule>
  </conditionalFormatting>
  <conditionalFormatting sqref="O51">
    <cfRule type="cellIs" dxfId="11035" priority="55" operator="lessThan">
      <formula>$C$4</formula>
    </cfRule>
  </conditionalFormatting>
  <conditionalFormatting sqref="O52">
    <cfRule type="cellIs" dxfId="11034" priority="56" operator="lessThan">
      <formula>$C$4</formula>
    </cfRule>
  </conditionalFormatting>
  <conditionalFormatting sqref="O53">
    <cfRule type="cellIs" dxfId="11033" priority="57" operator="lessThan">
      <formula>$C$4</formula>
    </cfRule>
  </conditionalFormatting>
  <conditionalFormatting sqref="O54">
    <cfRule type="cellIs" dxfId="11032" priority="58" operator="lessThan">
      <formula>$C$4</formula>
    </cfRule>
  </conditionalFormatting>
  <conditionalFormatting sqref="O55">
    <cfRule type="cellIs" dxfId="11031" priority="59" operator="lessThan">
      <formula>$C$4</formula>
    </cfRule>
  </conditionalFormatting>
  <conditionalFormatting sqref="O56">
    <cfRule type="cellIs" dxfId="11030" priority="60" operator="lessThan">
      <formula>$C$4</formula>
    </cfRule>
  </conditionalFormatting>
  <conditionalFormatting sqref="O57">
    <cfRule type="cellIs" dxfId="11029" priority="61" operator="lessThan">
      <formula>$C$4</formula>
    </cfRule>
  </conditionalFormatting>
  <conditionalFormatting sqref="O58">
    <cfRule type="cellIs" dxfId="11028" priority="62" operator="lessThan">
      <formula>$C$4</formula>
    </cfRule>
  </conditionalFormatting>
  <conditionalFormatting sqref="O59">
    <cfRule type="cellIs" dxfId="11027" priority="63" operator="lessThan">
      <formula>$C$4</formula>
    </cfRule>
  </conditionalFormatting>
  <conditionalFormatting sqref="O60">
    <cfRule type="cellIs" dxfId="11026" priority="64" operator="lessThan">
      <formula>$C$4</formula>
    </cfRule>
  </conditionalFormatting>
  <conditionalFormatting sqref="P11">
    <cfRule type="cellIs" dxfId="11025" priority="65" operator="lessThan">
      <formula>$C$4</formula>
    </cfRule>
  </conditionalFormatting>
  <conditionalFormatting sqref="P12">
    <cfRule type="cellIs" dxfId="11024" priority="66" operator="lessThan">
      <formula>$C$4</formula>
    </cfRule>
  </conditionalFormatting>
  <conditionalFormatting sqref="P13">
    <cfRule type="cellIs" dxfId="11023" priority="67" operator="lessThan">
      <formula>$C$4</formula>
    </cfRule>
  </conditionalFormatting>
  <conditionalFormatting sqref="P14">
    <cfRule type="cellIs" dxfId="11022" priority="68" operator="lessThan">
      <formula>$C$4</formula>
    </cfRule>
  </conditionalFormatting>
  <conditionalFormatting sqref="P15">
    <cfRule type="cellIs" dxfId="11021" priority="69" operator="lessThan">
      <formula>$C$4</formula>
    </cfRule>
  </conditionalFormatting>
  <conditionalFormatting sqref="P16">
    <cfRule type="cellIs" dxfId="11020" priority="70" operator="lessThan">
      <formula>$C$4</formula>
    </cfRule>
  </conditionalFormatting>
  <conditionalFormatting sqref="P17">
    <cfRule type="cellIs" dxfId="11019" priority="71" operator="lessThan">
      <formula>$C$4</formula>
    </cfRule>
  </conditionalFormatting>
  <conditionalFormatting sqref="P18">
    <cfRule type="cellIs" dxfId="11018" priority="72" operator="lessThan">
      <formula>$C$4</formula>
    </cfRule>
  </conditionalFormatting>
  <conditionalFormatting sqref="P19">
    <cfRule type="cellIs" dxfId="11017" priority="73" operator="lessThan">
      <formula>$C$4</formula>
    </cfRule>
  </conditionalFormatting>
  <conditionalFormatting sqref="P20">
    <cfRule type="cellIs" dxfId="11016" priority="74" operator="lessThan">
      <formula>$C$4</formula>
    </cfRule>
  </conditionalFormatting>
  <conditionalFormatting sqref="P21">
    <cfRule type="cellIs" dxfId="11015" priority="75" operator="lessThan">
      <formula>$C$4</formula>
    </cfRule>
  </conditionalFormatting>
  <conditionalFormatting sqref="P22">
    <cfRule type="cellIs" dxfId="11014" priority="76" operator="lessThan">
      <formula>$C$4</formula>
    </cfRule>
  </conditionalFormatting>
  <conditionalFormatting sqref="P23">
    <cfRule type="cellIs" dxfId="11013" priority="77" operator="lessThan">
      <formula>$C$4</formula>
    </cfRule>
  </conditionalFormatting>
  <conditionalFormatting sqref="P24">
    <cfRule type="cellIs" dxfId="11012" priority="78" operator="lessThan">
      <formula>$C$4</formula>
    </cfRule>
  </conditionalFormatting>
  <conditionalFormatting sqref="P25">
    <cfRule type="cellIs" dxfId="11011" priority="79" operator="lessThan">
      <formula>$C$4</formula>
    </cfRule>
  </conditionalFormatting>
  <conditionalFormatting sqref="P26">
    <cfRule type="cellIs" dxfId="11010" priority="80" operator="lessThan">
      <formula>$C$4</formula>
    </cfRule>
  </conditionalFormatting>
  <conditionalFormatting sqref="P27">
    <cfRule type="cellIs" dxfId="11009" priority="81" operator="lessThan">
      <formula>$C$4</formula>
    </cfRule>
  </conditionalFormatting>
  <conditionalFormatting sqref="P28">
    <cfRule type="cellIs" dxfId="11008" priority="82" operator="lessThan">
      <formula>$C$4</formula>
    </cfRule>
  </conditionalFormatting>
  <conditionalFormatting sqref="P29">
    <cfRule type="cellIs" dxfId="11007" priority="83" operator="lessThan">
      <formula>$C$4</formula>
    </cfRule>
  </conditionalFormatting>
  <conditionalFormatting sqref="P30">
    <cfRule type="cellIs" dxfId="11006" priority="84" operator="lessThan">
      <formula>$C$4</formula>
    </cfRule>
  </conditionalFormatting>
  <conditionalFormatting sqref="P31">
    <cfRule type="cellIs" dxfId="11005" priority="85" operator="lessThan">
      <formula>$C$4</formula>
    </cfRule>
  </conditionalFormatting>
  <conditionalFormatting sqref="P32">
    <cfRule type="cellIs" dxfId="11004" priority="86" operator="lessThan">
      <formula>$C$4</formula>
    </cfRule>
  </conditionalFormatting>
  <conditionalFormatting sqref="P33">
    <cfRule type="cellIs" dxfId="11003" priority="87" operator="lessThan">
      <formula>$C$4</formula>
    </cfRule>
  </conditionalFormatting>
  <conditionalFormatting sqref="P34">
    <cfRule type="cellIs" dxfId="11002" priority="88" operator="lessThan">
      <formula>$C$4</formula>
    </cfRule>
  </conditionalFormatting>
  <conditionalFormatting sqref="P35">
    <cfRule type="cellIs" dxfId="11001" priority="89" operator="lessThan">
      <formula>$C$4</formula>
    </cfRule>
  </conditionalFormatting>
  <conditionalFormatting sqref="P36">
    <cfRule type="cellIs" dxfId="11000" priority="90" operator="lessThan">
      <formula>$C$4</formula>
    </cfRule>
  </conditionalFormatting>
  <conditionalFormatting sqref="P37">
    <cfRule type="cellIs" dxfId="10999" priority="91" operator="lessThan">
      <formula>$C$4</formula>
    </cfRule>
  </conditionalFormatting>
  <conditionalFormatting sqref="P38">
    <cfRule type="cellIs" dxfId="10998" priority="92" operator="lessThan">
      <formula>$C$4</formula>
    </cfRule>
  </conditionalFormatting>
  <conditionalFormatting sqref="P39">
    <cfRule type="cellIs" dxfId="10997" priority="93" operator="lessThan">
      <formula>$C$4</formula>
    </cfRule>
  </conditionalFormatting>
  <conditionalFormatting sqref="P40">
    <cfRule type="cellIs" dxfId="10996" priority="94" operator="lessThan">
      <formula>$C$4</formula>
    </cfRule>
  </conditionalFormatting>
  <conditionalFormatting sqref="P41">
    <cfRule type="cellIs" dxfId="10995" priority="95" operator="lessThan">
      <formula>$C$4</formula>
    </cfRule>
  </conditionalFormatting>
  <conditionalFormatting sqref="P42">
    <cfRule type="cellIs" dxfId="10994" priority="96" operator="lessThan">
      <formula>$C$4</formula>
    </cfRule>
  </conditionalFormatting>
  <conditionalFormatting sqref="P43">
    <cfRule type="cellIs" dxfId="10993" priority="97" operator="lessThan">
      <formula>$C$4</formula>
    </cfRule>
  </conditionalFormatting>
  <conditionalFormatting sqref="P44">
    <cfRule type="cellIs" dxfId="10992" priority="98" operator="lessThan">
      <formula>$C$4</formula>
    </cfRule>
  </conditionalFormatting>
  <conditionalFormatting sqref="P45">
    <cfRule type="cellIs" dxfId="10991" priority="99" operator="lessThan">
      <formula>$C$4</formula>
    </cfRule>
  </conditionalFormatting>
  <conditionalFormatting sqref="P46">
    <cfRule type="cellIs" dxfId="10990" priority="100" operator="lessThan">
      <formula>$C$4</formula>
    </cfRule>
  </conditionalFormatting>
  <conditionalFormatting sqref="P47">
    <cfRule type="cellIs" dxfId="10989" priority="101" operator="lessThan">
      <formula>$C$4</formula>
    </cfRule>
  </conditionalFormatting>
  <conditionalFormatting sqref="P48">
    <cfRule type="cellIs" dxfId="10988" priority="102" operator="lessThan">
      <formula>$C$4</formula>
    </cfRule>
  </conditionalFormatting>
  <conditionalFormatting sqref="P49">
    <cfRule type="cellIs" dxfId="10987" priority="103" operator="lessThan">
      <formula>$C$4</formula>
    </cfRule>
  </conditionalFormatting>
  <conditionalFormatting sqref="P50">
    <cfRule type="cellIs" dxfId="10986" priority="104" operator="lessThan">
      <formula>$C$4</formula>
    </cfRule>
  </conditionalFormatting>
  <conditionalFormatting sqref="P51">
    <cfRule type="cellIs" dxfId="10985" priority="105" operator="lessThan">
      <formula>$C$4</formula>
    </cfRule>
  </conditionalFormatting>
  <conditionalFormatting sqref="P52">
    <cfRule type="cellIs" dxfId="10984" priority="106" operator="lessThan">
      <formula>$C$4</formula>
    </cfRule>
  </conditionalFormatting>
  <conditionalFormatting sqref="P53">
    <cfRule type="cellIs" dxfId="10983" priority="107" operator="lessThan">
      <formula>$C$4</formula>
    </cfRule>
  </conditionalFormatting>
  <conditionalFormatting sqref="P54">
    <cfRule type="cellIs" dxfId="10982" priority="108" operator="lessThan">
      <formula>$C$4</formula>
    </cfRule>
  </conditionalFormatting>
  <conditionalFormatting sqref="P55">
    <cfRule type="cellIs" dxfId="10981" priority="109" operator="lessThan">
      <formula>$C$4</formula>
    </cfRule>
  </conditionalFormatting>
  <conditionalFormatting sqref="P56">
    <cfRule type="cellIs" dxfId="10980" priority="110" operator="lessThan">
      <formula>$C$4</formula>
    </cfRule>
  </conditionalFormatting>
  <conditionalFormatting sqref="P57">
    <cfRule type="cellIs" dxfId="10979" priority="111" operator="lessThan">
      <formula>$C$4</formula>
    </cfRule>
  </conditionalFormatting>
  <conditionalFormatting sqref="P58">
    <cfRule type="cellIs" dxfId="10978" priority="112" operator="lessThan">
      <formula>$C$4</formula>
    </cfRule>
  </conditionalFormatting>
  <conditionalFormatting sqref="P59">
    <cfRule type="cellIs" dxfId="10977" priority="113" operator="lessThan">
      <formula>$C$4</formula>
    </cfRule>
  </conditionalFormatting>
  <conditionalFormatting sqref="P60">
    <cfRule type="cellIs" dxfId="10976" priority="114" operator="lessThan">
      <formula>$C$4</formula>
    </cfRule>
  </conditionalFormatting>
  <conditionalFormatting sqref="Q11">
    <cfRule type="cellIs" dxfId="10975" priority="115" operator="lessThan">
      <formula>$C$4</formula>
    </cfRule>
  </conditionalFormatting>
  <conditionalFormatting sqref="Q12">
    <cfRule type="cellIs" dxfId="10974" priority="116" operator="lessThan">
      <formula>$C$4</formula>
    </cfRule>
  </conditionalFormatting>
  <conditionalFormatting sqref="Q13">
    <cfRule type="cellIs" dxfId="10973" priority="117" operator="lessThan">
      <formula>$C$4</formula>
    </cfRule>
  </conditionalFormatting>
  <conditionalFormatting sqref="Q14">
    <cfRule type="cellIs" dxfId="10972" priority="118" operator="lessThan">
      <formula>$C$4</formula>
    </cfRule>
  </conditionalFormatting>
  <conditionalFormatting sqref="Q15">
    <cfRule type="cellIs" dxfId="10971" priority="119" operator="lessThan">
      <formula>$C$4</formula>
    </cfRule>
  </conditionalFormatting>
  <conditionalFormatting sqref="Q16">
    <cfRule type="cellIs" dxfId="10970" priority="120" operator="lessThan">
      <formula>$C$4</formula>
    </cfRule>
  </conditionalFormatting>
  <conditionalFormatting sqref="Q17">
    <cfRule type="cellIs" dxfId="10969" priority="121" operator="lessThan">
      <formula>$C$4</formula>
    </cfRule>
  </conditionalFormatting>
  <conditionalFormatting sqref="Q18">
    <cfRule type="cellIs" dxfId="10968" priority="122" operator="lessThan">
      <formula>$C$4</formula>
    </cfRule>
  </conditionalFormatting>
  <conditionalFormatting sqref="Q19">
    <cfRule type="cellIs" dxfId="10967" priority="123" operator="lessThan">
      <formula>$C$4</formula>
    </cfRule>
  </conditionalFormatting>
  <conditionalFormatting sqref="Q20">
    <cfRule type="cellIs" dxfId="10966" priority="124" operator="lessThan">
      <formula>$C$4</formula>
    </cfRule>
  </conditionalFormatting>
  <conditionalFormatting sqref="Q21">
    <cfRule type="cellIs" dxfId="10965" priority="125" operator="lessThan">
      <formula>$C$4</formula>
    </cfRule>
  </conditionalFormatting>
  <conditionalFormatting sqref="Q22">
    <cfRule type="cellIs" dxfId="10964" priority="126" operator="lessThan">
      <formula>$C$4</formula>
    </cfRule>
  </conditionalFormatting>
  <conditionalFormatting sqref="Q23">
    <cfRule type="cellIs" dxfId="10963" priority="127" operator="lessThan">
      <formula>$C$4</formula>
    </cfRule>
  </conditionalFormatting>
  <conditionalFormatting sqref="Q24">
    <cfRule type="cellIs" dxfId="10962" priority="128" operator="lessThan">
      <formula>$C$4</formula>
    </cfRule>
  </conditionalFormatting>
  <conditionalFormatting sqref="Q25">
    <cfRule type="cellIs" dxfId="10961" priority="129" operator="lessThan">
      <formula>$C$4</formula>
    </cfRule>
  </conditionalFormatting>
  <conditionalFormatting sqref="Q26">
    <cfRule type="cellIs" dxfId="10960" priority="130" operator="lessThan">
      <formula>$C$4</formula>
    </cfRule>
  </conditionalFormatting>
  <conditionalFormatting sqref="Q27">
    <cfRule type="cellIs" dxfId="10959" priority="131" operator="lessThan">
      <formula>$C$4</formula>
    </cfRule>
  </conditionalFormatting>
  <conditionalFormatting sqref="Q28">
    <cfRule type="cellIs" dxfId="10958" priority="132" operator="lessThan">
      <formula>$C$4</formula>
    </cfRule>
  </conditionalFormatting>
  <conditionalFormatting sqref="Q29">
    <cfRule type="cellIs" dxfId="10957" priority="133" operator="lessThan">
      <formula>$C$4</formula>
    </cfRule>
  </conditionalFormatting>
  <conditionalFormatting sqref="Q30">
    <cfRule type="cellIs" dxfId="10956" priority="134" operator="lessThan">
      <formula>$C$4</formula>
    </cfRule>
  </conditionalFormatting>
  <conditionalFormatting sqref="Q31">
    <cfRule type="cellIs" dxfId="10955" priority="135" operator="lessThan">
      <formula>$C$4</formula>
    </cfRule>
  </conditionalFormatting>
  <conditionalFormatting sqref="Q32">
    <cfRule type="cellIs" dxfId="10954" priority="136" operator="lessThan">
      <formula>$C$4</formula>
    </cfRule>
  </conditionalFormatting>
  <conditionalFormatting sqref="Q33">
    <cfRule type="cellIs" dxfId="10953" priority="137" operator="lessThan">
      <formula>$C$4</formula>
    </cfRule>
  </conditionalFormatting>
  <conditionalFormatting sqref="Q34">
    <cfRule type="cellIs" dxfId="10952" priority="138" operator="lessThan">
      <formula>$C$4</formula>
    </cfRule>
  </conditionalFormatting>
  <conditionalFormatting sqref="Q35">
    <cfRule type="cellIs" dxfId="10951" priority="139" operator="lessThan">
      <formula>$C$4</formula>
    </cfRule>
  </conditionalFormatting>
  <conditionalFormatting sqref="Q36">
    <cfRule type="cellIs" dxfId="10950" priority="140" operator="lessThan">
      <formula>$C$4</formula>
    </cfRule>
  </conditionalFormatting>
  <conditionalFormatting sqref="Q37">
    <cfRule type="cellIs" dxfId="10949" priority="141" operator="lessThan">
      <formula>$C$4</formula>
    </cfRule>
  </conditionalFormatting>
  <conditionalFormatting sqref="Q38">
    <cfRule type="cellIs" dxfId="10948" priority="142" operator="lessThan">
      <formula>$C$4</formula>
    </cfRule>
  </conditionalFormatting>
  <conditionalFormatting sqref="Q39">
    <cfRule type="cellIs" dxfId="10947" priority="143" operator="lessThan">
      <formula>$C$4</formula>
    </cfRule>
  </conditionalFormatting>
  <conditionalFormatting sqref="Q40">
    <cfRule type="cellIs" dxfId="10946" priority="144" operator="lessThan">
      <formula>$C$4</formula>
    </cfRule>
  </conditionalFormatting>
  <conditionalFormatting sqref="Q41">
    <cfRule type="cellIs" dxfId="10945" priority="145" operator="lessThan">
      <formula>$C$4</formula>
    </cfRule>
  </conditionalFormatting>
  <conditionalFormatting sqref="Q42">
    <cfRule type="cellIs" dxfId="10944" priority="146" operator="lessThan">
      <formula>$C$4</formula>
    </cfRule>
  </conditionalFormatting>
  <conditionalFormatting sqref="Q43">
    <cfRule type="cellIs" dxfId="10943" priority="147" operator="lessThan">
      <formula>$C$4</formula>
    </cfRule>
  </conditionalFormatting>
  <conditionalFormatting sqref="Q44">
    <cfRule type="cellIs" dxfId="10942" priority="148" operator="lessThan">
      <formula>$C$4</formula>
    </cfRule>
  </conditionalFormatting>
  <conditionalFormatting sqref="Q45">
    <cfRule type="cellIs" dxfId="10941" priority="149" operator="lessThan">
      <formula>$C$4</formula>
    </cfRule>
  </conditionalFormatting>
  <conditionalFormatting sqref="Q46">
    <cfRule type="cellIs" dxfId="10940" priority="150" operator="lessThan">
      <formula>$C$4</formula>
    </cfRule>
  </conditionalFormatting>
  <conditionalFormatting sqref="Q47">
    <cfRule type="cellIs" dxfId="10939" priority="151" operator="lessThan">
      <formula>$C$4</formula>
    </cfRule>
  </conditionalFormatting>
  <conditionalFormatting sqref="Q48">
    <cfRule type="cellIs" dxfId="10938" priority="152" operator="lessThan">
      <formula>$C$4</formula>
    </cfRule>
  </conditionalFormatting>
  <conditionalFormatting sqref="Q49">
    <cfRule type="cellIs" dxfId="10937" priority="153" operator="lessThan">
      <formula>$C$4</formula>
    </cfRule>
  </conditionalFormatting>
  <conditionalFormatting sqref="Q50">
    <cfRule type="cellIs" dxfId="10936" priority="154" operator="lessThan">
      <formula>$C$4</formula>
    </cfRule>
  </conditionalFormatting>
  <conditionalFormatting sqref="Q51">
    <cfRule type="cellIs" dxfId="10935" priority="155" operator="lessThan">
      <formula>$C$4</formula>
    </cfRule>
  </conditionalFormatting>
  <conditionalFormatting sqref="Q52">
    <cfRule type="cellIs" dxfId="10934" priority="156" operator="lessThan">
      <formula>$C$4</formula>
    </cfRule>
  </conditionalFormatting>
  <conditionalFormatting sqref="Q53">
    <cfRule type="cellIs" dxfId="10933" priority="157" operator="lessThan">
      <formula>$C$4</formula>
    </cfRule>
  </conditionalFormatting>
  <conditionalFormatting sqref="Q54">
    <cfRule type="cellIs" dxfId="10932" priority="158" operator="lessThan">
      <formula>$C$4</formula>
    </cfRule>
  </conditionalFormatting>
  <conditionalFormatting sqref="Q55">
    <cfRule type="cellIs" dxfId="10931" priority="159" operator="lessThan">
      <formula>$C$4</formula>
    </cfRule>
  </conditionalFormatting>
  <conditionalFormatting sqref="Q56">
    <cfRule type="cellIs" dxfId="10930" priority="160" operator="lessThan">
      <formula>$C$4</formula>
    </cfRule>
  </conditionalFormatting>
  <conditionalFormatting sqref="Q57">
    <cfRule type="cellIs" dxfId="10929" priority="161" operator="lessThan">
      <formula>$C$4</formula>
    </cfRule>
  </conditionalFormatting>
  <conditionalFormatting sqref="Q58">
    <cfRule type="cellIs" dxfId="10928" priority="162" operator="lessThan">
      <formula>$C$4</formula>
    </cfRule>
  </conditionalFormatting>
  <conditionalFormatting sqref="Q59">
    <cfRule type="cellIs" dxfId="10927" priority="163" operator="lessThan">
      <formula>$C$4</formula>
    </cfRule>
  </conditionalFormatting>
  <conditionalFormatting sqref="Q60">
    <cfRule type="cellIs" dxfId="10926" priority="164" operator="lessThan">
      <formula>$C$4</formula>
    </cfRule>
  </conditionalFormatting>
  <conditionalFormatting sqref="T11">
    <cfRule type="cellIs" dxfId="10925" priority="165" operator="lessThan">
      <formula>$C$4</formula>
    </cfRule>
  </conditionalFormatting>
  <conditionalFormatting sqref="T12">
    <cfRule type="cellIs" dxfId="10924" priority="166" operator="lessThan">
      <formula>$C$4</formula>
    </cfRule>
  </conditionalFormatting>
  <conditionalFormatting sqref="T13">
    <cfRule type="cellIs" dxfId="10923" priority="167" operator="lessThan">
      <formula>$C$4</formula>
    </cfRule>
  </conditionalFormatting>
  <conditionalFormatting sqref="T14">
    <cfRule type="cellIs" dxfId="10922" priority="168" operator="lessThan">
      <formula>$C$4</formula>
    </cfRule>
  </conditionalFormatting>
  <conditionalFormatting sqref="T15">
    <cfRule type="cellIs" dxfId="10921" priority="169" operator="lessThan">
      <formula>$C$4</formula>
    </cfRule>
  </conditionalFormatting>
  <conditionalFormatting sqref="T16">
    <cfRule type="cellIs" dxfId="10920" priority="170" operator="lessThan">
      <formula>$C$4</formula>
    </cfRule>
  </conditionalFormatting>
  <conditionalFormatting sqref="T17">
    <cfRule type="cellIs" dxfId="10919" priority="171" operator="lessThan">
      <formula>$C$4</formula>
    </cfRule>
  </conditionalFormatting>
  <conditionalFormatting sqref="T18">
    <cfRule type="cellIs" dxfId="10918" priority="172" operator="lessThan">
      <formula>$C$4</formula>
    </cfRule>
  </conditionalFormatting>
  <conditionalFormatting sqref="T19">
    <cfRule type="cellIs" dxfId="10917" priority="173" operator="lessThan">
      <formula>$C$4</formula>
    </cfRule>
  </conditionalFormatting>
  <conditionalFormatting sqref="T20">
    <cfRule type="cellIs" dxfId="10916" priority="174" operator="lessThan">
      <formula>$C$4</formula>
    </cfRule>
  </conditionalFormatting>
  <conditionalFormatting sqref="T21">
    <cfRule type="cellIs" dxfId="10915" priority="175" operator="lessThan">
      <formula>$C$4</formula>
    </cfRule>
  </conditionalFormatting>
  <conditionalFormatting sqref="T22">
    <cfRule type="cellIs" dxfId="10914" priority="176" operator="lessThan">
      <formula>$C$4</formula>
    </cfRule>
  </conditionalFormatting>
  <conditionalFormatting sqref="T23">
    <cfRule type="cellIs" dxfId="10913" priority="177" operator="lessThan">
      <formula>$C$4</formula>
    </cfRule>
  </conditionalFormatting>
  <conditionalFormatting sqref="T24">
    <cfRule type="cellIs" dxfId="10912" priority="178" operator="lessThan">
      <formula>$C$4</formula>
    </cfRule>
  </conditionalFormatting>
  <conditionalFormatting sqref="T25">
    <cfRule type="cellIs" dxfId="10911" priority="179" operator="lessThan">
      <formula>$C$4</formula>
    </cfRule>
  </conditionalFormatting>
  <conditionalFormatting sqref="T26">
    <cfRule type="cellIs" dxfId="10910" priority="180" operator="lessThan">
      <formula>$C$4</formula>
    </cfRule>
  </conditionalFormatting>
  <conditionalFormatting sqref="T27">
    <cfRule type="cellIs" dxfId="10909" priority="181" operator="lessThan">
      <formula>$C$4</formula>
    </cfRule>
  </conditionalFormatting>
  <conditionalFormatting sqref="T28">
    <cfRule type="cellIs" dxfId="10908" priority="182" operator="lessThan">
      <formula>$C$4</formula>
    </cfRule>
  </conditionalFormatting>
  <conditionalFormatting sqref="T29">
    <cfRule type="cellIs" dxfId="10907" priority="183" operator="lessThan">
      <formula>$C$4</formula>
    </cfRule>
  </conditionalFormatting>
  <conditionalFormatting sqref="T30">
    <cfRule type="cellIs" dxfId="10906" priority="184" operator="lessThan">
      <formula>$C$4</formula>
    </cfRule>
  </conditionalFormatting>
  <conditionalFormatting sqref="T31">
    <cfRule type="cellIs" dxfId="10905" priority="185" operator="lessThan">
      <formula>$C$4</formula>
    </cfRule>
  </conditionalFormatting>
  <conditionalFormatting sqref="T32">
    <cfRule type="cellIs" dxfId="10904" priority="186" operator="lessThan">
      <formula>$C$4</formula>
    </cfRule>
  </conditionalFormatting>
  <conditionalFormatting sqref="T33">
    <cfRule type="cellIs" dxfId="10903" priority="187" operator="lessThan">
      <formula>$C$4</formula>
    </cfRule>
  </conditionalFormatting>
  <conditionalFormatting sqref="T34">
    <cfRule type="cellIs" dxfId="10902" priority="188" operator="lessThan">
      <formula>$C$4</formula>
    </cfRule>
  </conditionalFormatting>
  <conditionalFormatting sqref="T35">
    <cfRule type="cellIs" dxfId="10901" priority="189" operator="lessThan">
      <formula>$C$4</formula>
    </cfRule>
  </conditionalFormatting>
  <conditionalFormatting sqref="T36">
    <cfRule type="cellIs" dxfId="10900" priority="190" operator="lessThan">
      <formula>$C$4</formula>
    </cfRule>
  </conditionalFormatting>
  <conditionalFormatting sqref="T37">
    <cfRule type="cellIs" dxfId="10899" priority="191" operator="lessThan">
      <formula>$C$4</formula>
    </cfRule>
  </conditionalFormatting>
  <conditionalFormatting sqref="T38">
    <cfRule type="cellIs" dxfId="10898" priority="192" operator="lessThan">
      <formula>$C$4</formula>
    </cfRule>
  </conditionalFormatting>
  <conditionalFormatting sqref="T39">
    <cfRule type="cellIs" dxfId="10897" priority="193" operator="lessThan">
      <formula>$C$4</formula>
    </cfRule>
  </conditionalFormatting>
  <conditionalFormatting sqref="T40">
    <cfRule type="cellIs" dxfId="10896" priority="194" operator="lessThan">
      <formula>$C$4</formula>
    </cfRule>
  </conditionalFormatting>
  <conditionalFormatting sqref="T41">
    <cfRule type="cellIs" dxfId="10895" priority="195" operator="lessThan">
      <formula>$C$4</formula>
    </cfRule>
  </conditionalFormatting>
  <conditionalFormatting sqref="T42">
    <cfRule type="cellIs" dxfId="10894" priority="196" operator="lessThan">
      <formula>$C$4</formula>
    </cfRule>
  </conditionalFormatting>
  <conditionalFormatting sqref="T43">
    <cfRule type="cellIs" dxfId="10893" priority="197" operator="lessThan">
      <formula>$C$4</formula>
    </cfRule>
  </conditionalFormatting>
  <conditionalFormatting sqref="T44">
    <cfRule type="cellIs" dxfId="10892" priority="198" operator="lessThan">
      <formula>$C$4</formula>
    </cfRule>
  </conditionalFormatting>
  <conditionalFormatting sqref="T45">
    <cfRule type="cellIs" dxfId="10891" priority="199" operator="lessThan">
      <formula>$C$4</formula>
    </cfRule>
  </conditionalFormatting>
  <conditionalFormatting sqref="T46">
    <cfRule type="cellIs" dxfId="10890" priority="200" operator="lessThan">
      <formula>$C$4</formula>
    </cfRule>
  </conditionalFormatting>
  <conditionalFormatting sqref="T47">
    <cfRule type="cellIs" dxfId="10889" priority="201" operator="lessThan">
      <formula>$C$4</formula>
    </cfRule>
  </conditionalFormatting>
  <conditionalFormatting sqref="T48">
    <cfRule type="cellIs" dxfId="10888" priority="202" operator="lessThan">
      <formula>$C$4</formula>
    </cfRule>
  </conditionalFormatting>
  <conditionalFormatting sqref="T49">
    <cfRule type="cellIs" dxfId="10887" priority="203" operator="lessThan">
      <formula>$C$4</formula>
    </cfRule>
  </conditionalFormatting>
  <conditionalFormatting sqref="T50">
    <cfRule type="cellIs" dxfId="10886" priority="204" operator="lessThan">
      <formula>$C$4</formula>
    </cfRule>
  </conditionalFormatting>
  <conditionalFormatting sqref="T51">
    <cfRule type="cellIs" dxfId="10885" priority="205" operator="lessThan">
      <formula>$C$4</formula>
    </cfRule>
  </conditionalFormatting>
  <conditionalFormatting sqref="T52">
    <cfRule type="cellIs" dxfId="10884" priority="206" operator="lessThan">
      <formula>$C$4</formula>
    </cfRule>
  </conditionalFormatting>
  <conditionalFormatting sqref="T53">
    <cfRule type="cellIs" dxfId="10883" priority="207" operator="lessThan">
      <formula>$C$4</formula>
    </cfRule>
  </conditionalFormatting>
  <conditionalFormatting sqref="T54">
    <cfRule type="cellIs" dxfId="10882" priority="208" operator="lessThan">
      <formula>$C$4</formula>
    </cfRule>
  </conditionalFormatting>
  <conditionalFormatting sqref="T55">
    <cfRule type="cellIs" dxfId="10881" priority="209" operator="lessThan">
      <formula>$C$4</formula>
    </cfRule>
  </conditionalFormatting>
  <conditionalFormatting sqref="T56">
    <cfRule type="cellIs" dxfId="10880" priority="210" operator="lessThan">
      <formula>$C$4</formula>
    </cfRule>
  </conditionalFormatting>
  <conditionalFormatting sqref="T57">
    <cfRule type="cellIs" dxfId="10879" priority="211" operator="lessThan">
      <formula>$C$4</formula>
    </cfRule>
  </conditionalFormatting>
  <conditionalFormatting sqref="T58">
    <cfRule type="cellIs" dxfId="10878" priority="212" operator="lessThan">
      <formula>$C$4</formula>
    </cfRule>
  </conditionalFormatting>
  <conditionalFormatting sqref="T59">
    <cfRule type="cellIs" dxfId="10877" priority="213" operator="lessThan">
      <formula>$C$4</formula>
    </cfRule>
  </conditionalFormatting>
  <conditionalFormatting sqref="T60">
    <cfRule type="cellIs" dxfId="10876" priority="214" operator="lessThan">
      <formula>$C$4</formula>
    </cfRule>
  </conditionalFormatting>
  <conditionalFormatting sqref="W11">
    <cfRule type="cellIs" dxfId="10875" priority="215" operator="lessThan">
      <formula>$C$4</formula>
    </cfRule>
  </conditionalFormatting>
  <conditionalFormatting sqref="W12">
    <cfRule type="cellIs" dxfId="10874" priority="216" operator="lessThan">
      <formula>$C$4</formula>
    </cfRule>
  </conditionalFormatting>
  <conditionalFormatting sqref="W13">
    <cfRule type="cellIs" dxfId="10873" priority="217" operator="lessThan">
      <formula>$C$4</formula>
    </cfRule>
  </conditionalFormatting>
  <conditionalFormatting sqref="W14">
    <cfRule type="cellIs" dxfId="10872" priority="218" operator="lessThan">
      <formula>$C$4</formula>
    </cfRule>
  </conditionalFormatting>
  <conditionalFormatting sqref="W15">
    <cfRule type="cellIs" dxfId="10871" priority="219" operator="lessThan">
      <formula>$C$4</formula>
    </cfRule>
  </conditionalFormatting>
  <conditionalFormatting sqref="W16">
    <cfRule type="cellIs" dxfId="10870" priority="220" operator="lessThan">
      <formula>$C$4</formula>
    </cfRule>
  </conditionalFormatting>
  <conditionalFormatting sqref="W17">
    <cfRule type="cellIs" dxfId="10869" priority="221" operator="lessThan">
      <formula>$C$4</formula>
    </cfRule>
  </conditionalFormatting>
  <conditionalFormatting sqref="W18">
    <cfRule type="cellIs" dxfId="10868" priority="222" operator="lessThan">
      <formula>$C$4</formula>
    </cfRule>
  </conditionalFormatting>
  <conditionalFormatting sqref="W19">
    <cfRule type="cellIs" dxfId="10867" priority="223" operator="lessThan">
      <formula>$C$4</formula>
    </cfRule>
  </conditionalFormatting>
  <conditionalFormatting sqref="W20">
    <cfRule type="cellIs" dxfId="10866" priority="224" operator="lessThan">
      <formula>$C$4</formula>
    </cfRule>
  </conditionalFormatting>
  <conditionalFormatting sqref="W21">
    <cfRule type="cellIs" dxfId="10865" priority="225" operator="lessThan">
      <formula>$C$4</formula>
    </cfRule>
  </conditionalFormatting>
  <conditionalFormatting sqref="W22">
    <cfRule type="cellIs" dxfId="10864" priority="226" operator="lessThan">
      <formula>$C$4</formula>
    </cfRule>
  </conditionalFormatting>
  <conditionalFormatting sqref="W23">
    <cfRule type="cellIs" dxfId="10863" priority="227" operator="lessThan">
      <formula>$C$4</formula>
    </cfRule>
  </conditionalFormatting>
  <conditionalFormatting sqref="W24">
    <cfRule type="cellIs" dxfId="10862" priority="228" operator="lessThan">
      <formula>$C$4</formula>
    </cfRule>
  </conditionalFormatting>
  <conditionalFormatting sqref="W25">
    <cfRule type="cellIs" dxfId="10861" priority="229" operator="lessThan">
      <formula>$C$4</formula>
    </cfRule>
  </conditionalFormatting>
  <conditionalFormatting sqref="W26">
    <cfRule type="cellIs" dxfId="10860" priority="230" operator="lessThan">
      <formula>$C$4</formula>
    </cfRule>
  </conditionalFormatting>
  <conditionalFormatting sqref="W27">
    <cfRule type="cellIs" dxfId="10859" priority="231" operator="lessThan">
      <formula>$C$4</formula>
    </cfRule>
  </conditionalFormatting>
  <conditionalFormatting sqref="W28">
    <cfRule type="cellIs" dxfId="10858" priority="232" operator="lessThan">
      <formula>$C$4</formula>
    </cfRule>
  </conditionalFormatting>
  <conditionalFormatting sqref="W29">
    <cfRule type="cellIs" dxfId="10857" priority="233" operator="lessThan">
      <formula>$C$4</formula>
    </cfRule>
  </conditionalFormatting>
  <conditionalFormatting sqref="W30">
    <cfRule type="cellIs" dxfId="10856" priority="234" operator="lessThan">
      <formula>$C$4</formula>
    </cfRule>
  </conditionalFormatting>
  <conditionalFormatting sqref="W31">
    <cfRule type="cellIs" dxfId="10855" priority="235" operator="lessThan">
      <formula>$C$4</formula>
    </cfRule>
  </conditionalFormatting>
  <conditionalFormatting sqref="W32">
    <cfRule type="cellIs" dxfId="10854" priority="236" operator="lessThan">
      <formula>$C$4</formula>
    </cfRule>
  </conditionalFormatting>
  <conditionalFormatting sqref="W33">
    <cfRule type="cellIs" dxfId="10853" priority="237" operator="lessThan">
      <formula>$C$4</formula>
    </cfRule>
  </conditionalFormatting>
  <conditionalFormatting sqref="W34">
    <cfRule type="cellIs" dxfId="10852" priority="238" operator="lessThan">
      <formula>$C$4</formula>
    </cfRule>
  </conditionalFormatting>
  <conditionalFormatting sqref="W35">
    <cfRule type="cellIs" dxfId="10851" priority="239" operator="lessThan">
      <formula>$C$4</formula>
    </cfRule>
  </conditionalFormatting>
  <conditionalFormatting sqref="W36">
    <cfRule type="cellIs" dxfId="10850" priority="240" operator="lessThan">
      <formula>$C$4</formula>
    </cfRule>
  </conditionalFormatting>
  <conditionalFormatting sqref="W37">
    <cfRule type="cellIs" dxfId="10849" priority="241" operator="lessThan">
      <formula>$C$4</formula>
    </cfRule>
  </conditionalFormatting>
  <conditionalFormatting sqref="W38">
    <cfRule type="cellIs" dxfId="10848" priority="242" operator="lessThan">
      <formula>$C$4</formula>
    </cfRule>
  </conditionalFormatting>
  <conditionalFormatting sqref="W39">
    <cfRule type="cellIs" dxfId="10847" priority="243" operator="lessThan">
      <formula>$C$4</formula>
    </cfRule>
  </conditionalFormatting>
  <conditionalFormatting sqref="W40">
    <cfRule type="cellIs" dxfId="10846" priority="244" operator="lessThan">
      <formula>$C$4</formula>
    </cfRule>
  </conditionalFormatting>
  <conditionalFormatting sqref="W41">
    <cfRule type="cellIs" dxfId="10845" priority="245" operator="lessThan">
      <formula>$C$4</formula>
    </cfRule>
  </conditionalFormatting>
  <conditionalFormatting sqref="W42">
    <cfRule type="cellIs" dxfId="10844" priority="246" operator="lessThan">
      <formula>$C$4</formula>
    </cfRule>
  </conditionalFormatting>
  <conditionalFormatting sqref="W43">
    <cfRule type="cellIs" dxfId="10843" priority="247" operator="lessThan">
      <formula>$C$4</formula>
    </cfRule>
  </conditionalFormatting>
  <conditionalFormatting sqref="W44">
    <cfRule type="cellIs" dxfId="10842" priority="248" operator="lessThan">
      <formula>$C$4</formula>
    </cfRule>
  </conditionalFormatting>
  <conditionalFormatting sqref="W45">
    <cfRule type="cellIs" dxfId="10841" priority="249" operator="lessThan">
      <formula>$C$4</formula>
    </cfRule>
  </conditionalFormatting>
  <conditionalFormatting sqref="W46">
    <cfRule type="cellIs" dxfId="10840" priority="250" operator="lessThan">
      <formula>$C$4</formula>
    </cfRule>
  </conditionalFormatting>
  <conditionalFormatting sqref="W47">
    <cfRule type="cellIs" dxfId="10839" priority="251" operator="lessThan">
      <formula>$C$4</formula>
    </cfRule>
  </conditionalFormatting>
  <conditionalFormatting sqref="W48">
    <cfRule type="cellIs" dxfId="10838" priority="252" operator="lessThan">
      <formula>$C$4</formula>
    </cfRule>
  </conditionalFormatting>
  <conditionalFormatting sqref="W49">
    <cfRule type="cellIs" dxfId="10837" priority="253" operator="lessThan">
      <formula>$C$4</formula>
    </cfRule>
  </conditionalFormatting>
  <conditionalFormatting sqref="W50">
    <cfRule type="cellIs" dxfId="10836" priority="254" operator="lessThan">
      <formula>$C$4</formula>
    </cfRule>
  </conditionalFormatting>
  <conditionalFormatting sqref="W51">
    <cfRule type="cellIs" dxfId="10835" priority="255" operator="lessThan">
      <formula>$C$4</formula>
    </cfRule>
  </conditionalFormatting>
  <conditionalFormatting sqref="W52">
    <cfRule type="cellIs" dxfId="10834" priority="256" operator="lessThan">
      <formula>$C$4</formula>
    </cfRule>
  </conditionalFormatting>
  <conditionalFormatting sqref="W53">
    <cfRule type="cellIs" dxfId="10833" priority="257" operator="lessThan">
      <formula>$C$4</formula>
    </cfRule>
  </conditionalFormatting>
  <conditionalFormatting sqref="W54">
    <cfRule type="cellIs" dxfId="10832" priority="258" operator="lessThan">
      <formula>$C$4</formula>
    </cfRule>
  </conditionalFormatting>
  <conditionalFormatting sqref="W55">
    <cfRule type="cellIs" dxfId="10831" priority="259" operator="lessThan">
      <formula>$C$4</formula>
    </cfRule>
  </conditionalFormatting>
  <conditionalFormatting sqref="W56">
    <cfRule type="cellIs" dxfId="10830" priority="260" operator="lessThan">
      <formula>$C$4</formula>
    </cfRule>
  </conditionalFormatting>
  <conditionalFormatting sqref="W57">
    <cfRule type="cellIs" dxfId="10829" priority="261" operator="lessThan">
      <formula>$C$4</formula>
    </cfRule>
  </conditionalFormatting>
  <conditionalFormatting sqref="W58">
    <cfRule type="cellIs" dxfId="10828" priority="262" operator="lessThan">
      <formula>$C$4</formula>
    </cfRule>
  </conditionalFormatting>
  <conditionalFormatting sqref="W59">
    <cfRule type="cellIs" dxfId="10827" priority="263" operator="lessThan">
      <formula>$C$4</formula>
    </cfRule>
  </conditionalFormatting>
  <conditionalFormatting sqref="W60">
    <cfRule type="cellIs" dxfId="10826" priority="264" operator="lessThan">
      <formula>$C$4</formula>
    </cfRule>
  </conditionalFormatting>
  <conditionalFormatting sqref="X11">
    <cfRule type="cellIs" dxfId="10825" priority="265" operator="lessThan">
      <formula>$C$4</formula>
    </cfRule>
  </conditionalFormatting>
  <conditionalFormatting sqref="X12">
    <cfRule type="cellIs" dxfId="10824" priority="266" operator="lessThan">
      <formula>$C$4</formula>
    </cfRule>
  </conditionalFormatting>
  <conditionalFormatting sqref="X13">
    <cfRule type="cellIs" dxfId="10823" priority="267" operator="lessThan">
      <formula>$C$4</formula>
    </cfRule>
  </conditionalFormatting>
  <conditionalFormatting sqref="X14">
    <cfRule type="cellIs" dxfId="10822" priority="268" operator="lessThan">
      <formula>$C$4</formula>
    </cfRule>
  </conditionalFormatting>
  <conditionalFormatting sqref="X15">
    <cfRule type="cellIs" dxfId="10821" priority="269" operator="lessThan">
      <formula>$C$4</formula>
    </cfRule>
  </conditionalFormatting>
  <conditionalFormatting sqref="X16">
    <cfRule type="cellIs" dxfId="10820" priority="270" operator="lessThan">
      <formula>$C$4</formula>
    </cfRule>
  </conditionalFormatting>
  <conditionalFormatting sqref="X17">
    <cfRule type="cellIs" dxfId="10819" priority="271" operator="lessThan">
      <formula>$C$4</formula>
    </cfRule>
  </conditionalFormatting>
  <conditionalFormatting sqref="X18">
    <cfRule type="cellIs" dxfId="10818" priority="272" operator="lessThan">
      <formula>$C$4</formula>
    </cfRule>
  </conditionalFormatting>
  <conditionalFormatting sqref="X19">
    <cfRule type="cellIs" dxfId="10817" priority="273" operator="lessThan">
      <formula>$C$4</formula>
    </cfRule>
  </conditionalFormatting>
  <conditionalFormatting sqref="X20">
    <cfRule type="cellIs" dxfId="10816" priority="274" operator="lessThan">
      <formula>$C$4</formula>
    </cfRule>
  </conditionalFormatting>
  <conditionalFormatting sqref="X21">
    <cfRule type="cellIs" dxfId="10815" priority="275" operator="lessThan">
      <formula>$C$4</formula>
    </cfRule>
  </conditionalFormatting>
  <conditionalFormatting sqref="X22">
    <cfRule type="cellIs" dxfId="10814" priority="276" operator="lessThan">
      <formula>$C$4</formula>
    </cfRule>
  </conditionalFormatting>
  <conditionalFormatting sqref="X23">
    <cfRule type="cellIs" dxfId="10813" priority="277" operator="lessThan">
      <formula>$C$4</formula>
    </cfRule>
  </conditionalFormatting>
  <conditionalFormatting sqref="X24">
    <cfRule type="cellIs" dxfId="10812" priority="278" operator="lessThan">
      <formula>$C$4</formula>
    </cfRule>
  </conditionalFormatting>
  <conditionalFormatting sqref="X25">
    <cfRule type="cellIs" dxfId="10811" priority="279" operator="lessThan">
      <formula>$C$4</formula>
    </cfRule>
  </conditionalFormatting>
  <conditionalFormatting sqref="X26">
    <cfRule type="cellIs" dxfId="10810" priority="280" operator="lessThan">
      <formula>$C$4</formula>
    </cfRule>
  </conditionalFormatting>
  <conditionalFormatting sqref="X27">
    <cfRule type="cellIs" dxfId="10809" priority="281" operator="lessThan">
      <formula>$C$4</formula>
    </cfRule>
  </conditionalFormatting>
  <conditionalFormatting sqref="X28">
    <cfRule type="cellIs" dxfId="10808" priority="282" operator="lessThan">
      <formula>$C$4</formula>
    </cfRule>
  </conditionalFormatting>
  <conditionalFormatting sqref="X29">
    <cfRule type="cellIs" dxfId="10807" priority="283" operator="lessThan">
      <formula>$C$4</formula>
    </cfRule>
  </conditionalFormatting>
  <conditionalFormatting sqref="X30">
    <cfRule type="cellIs" dxfId="10806" priority="284" operator="lessThan">
      <formula>$C$4</formula>
    </cfRule>
  </conditionalFormatting>
  <conditionalFormatting sqref="X31">
    <cfRule type="cellIs" dxfId="10805" priority="285" operator="lessThan">
      <formula>$C$4</formula>
    </cfRule>
  </conditionalFormatting>
  <conditionalFormatting sqref="X32">
    <cfRule type="cellIs" dxfId="10804" priority="286" operator="lessThan">
      <formula>$C$4</formula>
    </cfRule>
  </conditionalFormatting>
  <conditionalFormatting sqref="X33">
    <cfRule type="cellIs" dxfId="10803" priority="287" operator="lessThan">
      <formula>$C$4</formula>
    </cfRule>
  </conditionalFormatting>
  <conditionalFormatting sqref="X34">
    <cfRule type="cellIs" dxfId="10802" priority="288" operator="lessThan">
      <formula>$C$4</formula>
    </cfRule>
  </conditionalFormatting>
  <conditionalFormatting sqref="X35">
    <cfRule type="cellIs" dxfId="10801" priority="289" operator="lessThan">
      <formula>$C$4</formula>
    </cfRule>
  </conditionalFormatting>
  <conditionalFormatting sqref="X36">
    <cfRule type="cellIs" dxfId="10800" priority="290" operator="lessThan">
      <formula>$C$4</formula>
    </cfRule>
  </conditionalFormatting>
  <conditionalFormatting sqref="X37">
    <cfRule type="cellIs" dxfId="10799" priority="291" operator="lessThan">
      <formula>$C$4</formula>
    </cfRule>
  </conditionalFormatting>
  <conditionalFormatting sqref="X38">
    <cfRule type="cellIs" dxfId="10798" priority="292" operator="lessThan">
      <formula>$C$4</formula>
    </cfRule>
  </conditionalFormatting>
  <conditionalFormatting sqref="X39">
    <cfRule type="cellIs" dxfId="10797" priority="293" operator="lessThan">
      <formula>$C$4</formula>
    </cfRule>
  </conditionalFormatting>
  <conditionalFormatting sqref="X40">
    <cfRule type="cellIs" dxfId="10796" priority="294" operator="lessThan">
      <formula>$C$4</formula>
    </cfRule>
  </conditionalFormatting>
  <conditionalFormatting sqref="X41">
    <cfRule type="cellIs" dxfId="10795" priority="295" operator="lessThan">
      <formula>$C$4</formula>
    </cfRule>
  </conditionalFormatting>
  <conditionalFormatting sqref="X42">
    <cfRule type="cellIs" dxfId="10794" priority="296" operator="lessThan">
      <formula>$C$4</formula>
    </cfRule>
  </conditionalFormatting>
  <conditionalFormatting sqref="X43">
    <cfRule type="cellIs" dxfId="10793" priority="297" operator="lessThan">
      <formula>$C$4</formula>
    </cfRule>
  </conditionalFormatting>
  <conditionalFormatting sqref="X44">
    <cfRule type="cellIs" dxfId="10792" priority="298" operator="lessThan">
      <formula>$C$4</formula>
    </cfRule>
  </conditionalFormatting>
  <conditionalFormatting sqref="X45">
    <cfRule type="cellIs" dxfId="10791" priority="299" operator="lessThan">
      <formula>$C$4</formula>
    </cfRule>
  </conditionalFormatting>
  <conditionalFormatting sqref="X46">
    <cfRule type="cellIs" dxfId="10790" priority="300" operator="lessThan">
      <formula>$C$4</formula>
    </cfRule>
  </conditionalFormatting>
  <conditionalFormatting sqref="X47">
    <cfRule type="cellIs" dxfId="10789" priority="301" operator="lessThan">
      <formula>$C$4</formula>
    </cfRule>
  </conditionalFormatting>
  <conditionalFormatting sqref="X48">
    <cfRule type="cellIs" dxfId="10788" priority="302" operator="lessThan">
      <formula>$C$4</formula>
    </cfRule>
  </conditionalFormatting>
  <conditionalFormatting sqref="X49">
    <cfRule type="cellIs" dxfId="10787" priority="303" operator="lessThan">
      <formula>$C$4</formula>
    </cfRule>
  </conditionalFormatting>
  <conditionalFormatting sqref="X50">
    <cfRule type="cellIs" dxfId="10786" priority="304" operator="lessThan">
      <formula>$C$4</formula>
    </cfRule>
  </conditionalFormatting>
  <conditionalFormatting sqref="X51">
    <cfRule type="cellIs" dxfId="10785" priority="305" operator="lessThan">
      <formula>$C$4</formula>
    </cfRule>
  </conditionalFormatting>
  <conditionalFormatting sqref="X52">
    <cfRule type="cellIs" dxfId="10784" priority="306" operator="lessThan">
      <formula>$C$4</formula>
    </cfRule>
  </conditionalFormatting>
  <conditionalFormatting sqref="X53">
    <cfRule type="cellIs" dxfId="10783" priority="307" operator="lessThan">
      <formula>$C$4</formula>
    </cfRule>
  </conditionalFormatting>
  <conditionalFormatting sqref="X54">
    <cfRule type="cellIs" dxfId="10782" priority="308" operator="lessThan">
      <formula>$C$4</formula>
    </cfRule>
  </conditionalFormatting>
  <conditionalFormatting sqref="X55">
    <cfRule type="cellIs" dxfId="10781" priority="309" operator="lessThan">
      <formula>$C$4</formula>
    </cfRule>
  </conditionalFormatting>
  <conditionalFormatting sqref="X56">
    <cfRule type="cellIs" dxfId="10780" priority="310" operator="lessThan">
      <formula>$C$4</formula>
    </cfRule>
  </conditionalFormatting>
  <conditionalFormatting sqref="X57">
    <cfRule type="cellIs" dxfId="10779" priority="311" operator="lessThan">
      <formula>$C$4</formula>
    </cfRule>
  </conditionalFormatting>
  <conditionalFormatting sqref="X58">
    <cfRule type="cellIs" dxfId="10778" priority="312" operator="lessThan">
      <formula>$C$4</formula>
    </cfRule>
  </conditionalFormatting>
  <conditionalFormatting sqref="X59">
    <cfRule type="cellIs" dxfId="10777" priority="313" operator="lessThan">
      <formula>$C$4</formula>
    </cfRule>
  </conditionalFormatting>
  <conditionalFormatting sqref="X60">
    <cfRule type="cellIs" dxfId="10776" priority="314" operator="lessThan">
      <formula>$C$4</formula>
    </cfRule>
  </conditionalFormatting>
  <conditionalFormatting sqref="Y11">
    <cfRule type="cellIs" dxfId="10775" priority="315" operator="lessThan">
      <formula>$C$4</formula>
    </cfRule>
  </conditionalFormatting>
  <conditionalFormatting sqref="Y12">
    <cfRule type="cellIs" dxfId="10774" priority="316" operator="lessThan">
      <formula>$C$4</formula>
    </cfRule>
  </conditionalFormatting>
  <conditionalFormatting sqref="Y13">
    <cfRule type="cellIs" dxfId="10773" priority="317" operator="lessThan">
      <formula>$C$4</formula>
    </cfRule>
  </conditionalFormatting>
  <conditionalFormatting sqref="Y14">
    <cfRule type="cellIs" dxfId="10772" priority="318" operator="lessThan">
      <formula>$C$4</formula>
    </cfRule>
  </conditionalFormatting>
  <conditionalFormatting sqref="Y15">
    <cfRule type="cellIs" dxfId="10771" priority="319" operator="lessThan">
      <formula>$C$4</formula>
    </cfRule>
  </conditionalFormatting>
  <conditionalFormatting sqref="Y16">
    <cfRule type="cellIs" dxfId="10770" priority="320" operator="lessThan">
      <formula>$C$4</formula>
    </cfRule>
  </conditionalFormatting>
  <conditionalFormatting sqref="Y17">
    <cfRule type="cellIs" dxfId="10769" priority="321" operator="lessThan">
      <formula>$C$4</formula>
    </cfRule>
  </conditionalFormatting>
  <conditionalFormatting sqref="Y18">
    <cfRule type="cellIs" dxfId="10768" priority="322" operator="lessThan">
      <formula>$C$4</formula>
    </cfRule>
  </conditionalFormatting>
  <conditionalFormatting sqref="Y19">
    <cfRule type="cellIs" dxfId="10767" priority="323" operator="lessThan">
      <formula>$C$4</formula>
    </cfRule>
  </conditionalFormatting>
  <conditionalFormatting sqref="Y20">
    <cfRule type="cellIs" dxfId="10766" priority="324" operator="lessThan">
      <formula>$C$4</formula>
    </cfRule>
  </conditionalFormatting>
  <conditionalFormatting sqref="Y21">
    <cfRule type="cellIs" dxfId="10765" priority="325" operator="lessThan">
      <formula>$C$4</formula>
    </cfRule>
  </conditionalFormatting>
  <conditionalFormatting sqref="Y22">
    <cfRule type="cellIs" dxfId="10764" priority="326" operator="lessThan">
      <formula>$C$4</formula>
    </cfRule>
  </conditionalFormatting>
  <conditionalFormatting sqref="Y23">
    <cfRule type="cellIs" dxfId="10763" priority="327" operator="lessThan">
      <formula>$C$4</formula>
    </cfRule>
  </conditionalFormatting>
  <conditionalFormatting sqref="Y24">
    <cfRule type="cellIs" dxfId="10762" priority="328" operator="lessThan">
      <formula>$C$4</formula>
    </cfRule>
  </conditionalFormatting>
  <conditionalFormatting sqref="Y25">
    <cfRule type="cellIs" dxfId="10761" priority="329" operator="lessThan">
      <formula>$C$4</formula>
    </cfRule>
  </conditionalFormatting>
  <conditionalFormatting sqref="Y26">
    <cfRule type="cellIs" dxfId="10760" priority="330" operator="lessThan">
      <formula>$C$4</formula>
    </cfRule>
  </conditionalFormatting>
  <conditionalFormatting sqref="Y27">
    <cfRule type="cellIs" dxfId="10759" priority="331" operator="lessThan">
      <formula>$C$4</formula>
    </cfRule>
  </conditionalFormatting>
  <conditionalFormatting sqref="Y28">
    <cfRule type="cellIs" dxfId="10758" priority="332" operator="lessThan">
      <formula>$C$4</formula>
    </cfRule>
  </conditionalFormatting>
  <conditionalFormatting sqref="Y29">
    <cfRule type="cellIs" dxfId="10757" priority="333" operator="lessThan">
      <formula>$C$4</formula>
    </cfRule>
  </conditionalFormatting>
  <conditionalFormatting sqref="Y30">
    <cfRule type="cellIs" dxfId="10756" priority="334" operator="lessThan">
      <formula>$C$4</formula>
    </cfRule>
  </conditionalFormatting>
  <conditionalFormatting sqref="Y31">
    <cfRule type="cellIs" dxfId="10755" priority="335" operator="lessThan">
      <formula>$C$4</formula>
    </cfRule>
  </conditionalFormatting>
  <conditionalFormatting sqref="Y32">
    <cfRule type="cellIs" dxfId="10754" priority="336" operator="lessThan">
      <formula>$C$4</formula>
    </cfRule>
  </conditionalFormatting>
  <conditionalFormatting sqref="Y33">
    <cfRule type="cellIs" dxfId="10753" priority="337" operator="lessThan">
      <formula>$C$4</formula>
    </cfRule>
  </conditionalFormatting>
  <conditionalFormatting sqref="Y34">
    <cfRule type="cellIs" dxfId="10752" priority="338" operator="lessThan">
      <formula>$C$4</formula>
    </cfRule>
  </conditionalFormatting>
  <conditionalFormatting sqref="Y35">
    <cfRule type="cellIs" dxfId="10751" priority="339" operator="lessThan">
      <formula>$C$4</formula>
    </cfRule>
  </conditionalFormatting>
  <conditionalFormatting sqref="Y36">
    <cfRule type="cellIs" dxfId="10750" priority="340" operator="lessThan">
      <formula>$C$4</formula>
    </cfRule>
  </conditionalFormatting>
  <conditionalFormatting sqref="Y37">
    <cfRule type="cellIs" dxfId="10749" priority="341" operator="lessThan">
      <formula>$C$4</formula>
    </cfRule>
  </conditionalFormatting>
  <conditionalFormatting sqref="Y38">
    <cfRule type="cellIs" dxfId="10748" priority="342" operator="lessThan">
      <formula>$C$4</formula>
    </cfRule>
  </conditionalFormatting>
  <conditionalFormatting sqref="Y39">
    <cfRule type="cellIs" dxfId="10747" priority="343" operator="lessThan">
      <formula>$C$4</formula>
    </cfRule>
  </conditionalFormatting>
  <conditionalFormatting sqref="Y40">
    <cfRule type="cellIs" dxfId="10746" priority="344" operator="lessThan">
      <formula>$C$4</formula>
    </cfRule>
  </conditionalFormatting>
  <conditionalFormatting sqref="Y41">
    <cfRule type="cellIs" dxfId="10745" priority="345" operator="lessThan">
      <formula>$C$4</formula>
    </cfRule>
  </conditionalFormatting>
  <conditionalFormatting sqref="Y42">
    <cfRule type="cellIs" dxfId="10744" priority="346" operator="lessThan">
      <formula>$C$4</formula>
    </cfRule>
  </conditionalFormatting>
  <conditionalFormatting sqref="Y43">
    <cfRule type="cellIs" dxfId="10743" priority="347" operator="lessThan">
      <formula>$C$4</formula>
    </cfRule>
  </conditionalFormatting>
  <conditionalFormatting sqref="Y44">
    <cfRule type="cellIs" dxfId="10742" priority="348" operator="lessThan">
      <formula>$C$4</formula>
    </cfRule>
  </conditionalFormatting>
  <conditionalFormatting sqref="Y45">
    <cfRule type="cellIs" dxfId="10741" priority="349" operator="lessThan">
      <formula>$C$4</formula>
    </cfRule>
  </conditionalFormatting>
  <conditionalFormatting sqref="Y46">
    <cfRule type="cellIs" dxfId="10740" priority="350" operator="lessThan">
      <formula>$C$4</formula>
    </cfRule>
  </conditionalFormatting>
  <conditionalFormatting sqref="Y47">
    <cfRule type="cellIs" dxfId="10739" priority="351" operator="lessThan">
      <formula>$C$4</formula>
    </cfRule>
  </conditionalFormatting>
  <conditionalFormatting sqref="Y48">
    <cfRule type="cellIs" dxfId="10738" priority="352" operator="lessThan">
      <formula>$C$4</formula>
    </cfRule>
  </conditionalFormatting>
  <conditionalFormatting sqref="Y49">
    <cfRule type="cellIs" dxfId="10737" priority="353" operator="lessThan">
      <formula>$C$4</formula>
    </cfRule>
  </conditionalFormatting>
  <conditionalFormatting sqref="Y50">
    <cfRule type="cellIs" dxfId="10736" priority="354" operator="lessThan">
      <formula>$C$4</formula>
    </cfRule>
  </conditionalFormatting>
  <conditionalFormatting sqref="Y51">
    <cfRule type="cellIs" dxfId="10735" priority="355" operator="lessThan">
      <formula>$C$4</formula>
    </cfRule>
  </conditionalFormatting>
  <conditionalFormatting sqref="Y52">
    <cfRule type="cellIs" dxfId="10734" priority="356" operator="lessThan">
      <formula>$C$4</formula>
    </cfRule>
  </conditionalFormatting>
  <conditionalFormatting sqref="Y53">
    <cfRule type="cellIs" dxfId="10733" priority="357" operator="lessThan">
      <formula>$C$4</formula>
    </cfRule>
  </conditionalFormatting>
  <conditionalFormatting sqref="Y54">
    <cfRule type="cellIs" dxfId="10732" priority="358" operator="lessThan">
      <formula>$C$4</formula>
    </cfRule>
  </conditionalFormatting>
  <conditionalFormatting sqref="Y55">
    <cfRule type="cellIs" dxfId="10731" priority="359" operator="lessThan">
      <formula>$C$4</formula>
    </cfRule>
  </conditionalFormatting>
  <conditionalFormatting sqref="Y56">
    <cfRule type="cellIs" dxfId="10730" priority="360" operator="lessThan">
      <formula>$C$4</formula>
    </cfRule>
  </conditionalFormatting>
  <conditionalFormatting sqref="Y57">
    <cfRule type="cellIs" dxfId="10729" priority="361" operator="lessThan">
      <formula>$C$4</formula>
    </cfRule>
  </conditionalFormatting>
  <conditionalFormatting sqref="Y58">
    <cfRule type="cellIs" dxfId="10728" priority="362" operator="lessThan">
      <formula>$C$4</formula>
    </cfRule>
  </conditionalFormatting>
  <conditionalFormatting sqref="Y59">
    <cfRule type="cellIs" dxfId="10727" priority="363" operator="lessThan">
      <formula>$C$4</formula>
    </cfRule>
  </conditionalFormatting>
  <conditionalFormatting sqref="Y60">
    <cfRule type="cellIs" dxfId="10726" priority="364" operator="lessThan">
      <formula>$C$4</formula>
    </cfRule>
  </conditionalFormatting>
  <conditionalFormatting sqref="Z11">
    <cfRule type="cellIs" dxfId="10725" priority="365" operator="lessThan">
      <formula>$C$4</formula>
    </cfRule>
  </conditionalFormatting>
  <conditionalFormatting sqref="Z12">
    <cfRule type="cellIs" dxfId="10724" priority="366" operator="lessThan">
      <formula>$C$4</formula>
    </cfRule>
  </conditionalFormatting>
  <conditionalFormatting sqref="Z13">
    <cfRule type="cellIs" dxfId="10723" priority="367" operator="lessThan">
      <formula>$C$4</formula>
    </cfRule>
  </conditionalFormatting>
  <conditionalFormatting sqref="Z14">
    <cfRule type="cellIs" dxfId="10722" priority="368" operator="lessThan">
      <formula>$C$4</formula>
    </cfRule>
  </conditionalFormatting>
  <conditionalFormatting sqref="Z15">
    <cfRule type="cellIs" dxfId="10721" priority="369" operator="lessThan">
      <formula>$C$4</formula>
    </cfRule>
  </conditionalFormatting>
  <conditionalFormatting sqref="Z16">
    <cfRule type="cellIs" dxfId="10720" priority="370" operator="lessThan">
      <formula>$C$4</formula>
    </cfRule>
  </conditionalFormatting>
  <conditionalFormatting sqref="Z17">
    <cfRule type="cellIs" dxfId="10719" priority="371" operator="lessThan">
      <formula>$C$4</formula>
    </cfRule>
  </conditionalFormatting>
  <conditionalFormatting sqref="Z18">
    <cfRule type="cellIs" dxfId="10718" priority="372" operator="lessThan">
      <formula>$C$4</formula>
    </cfRule>
  </conditionalFormatting>
  <conditionalFormatting sqref="Z19">
    <cfRule type="cellIs" dxfId="10717" priority="373" operator="lessThan">
      <formula>$C$4</formula>
    </cfRule>
  </conditionalFormatting>
  <conditionalFormatting sqref="Z20">
    <cfRule type="cellIs" dxfId="10716" priority="374" operator="lessThan">
      <formula>$C$4</formula>
    </cfRule>
  </conditionalFormatting>
  <conditionalFormatting sqref="Z21">
    <cfRule type="cellIs" dxfId="10715" priority="375" operator="lessThan">
      <formula>$C$4</formula>
    </cfRule>
  </conditionalFormatting>
  <conditionalFormatting sqref="Z22">
    <cfRule type="cellIs" dxfId="10714" priority="376" operator="lessThan">
      <formula>$C$4</formula>
    </cfRule>
  </conditionalFormatting>
  <conditionalFormatting sqref="Z23">
    <cfRule type="cellIs" dxfId="10713" priority="377" operator="lessThan">
      <formula>$C$4</formula>
    </cfRule>
  </conditionalFormatting>
  <conditionalFormatting sqref="Z24">
    <cfRule type="cellIs" dxfId="10712" priority="378" operator="lessThan">
      <formula>$C$4</formula>
    </cfRule>
  </conditionalFormatting>
  <conditionalFormatting sqref="Z25">
    <cfRule type="cellIs" dxfId="10711" priority="379" operator="lessThan">
      <formula>$C$4</formula>
    </cfRule>
  </conditionalFormatting>
  <conditionalFormatting sqref="Z26">
    <cfRule type="cellIs" dxfId="10710" priority="380" operator="lessThan">
      <formula>$C$4</formula>
    </cfRule>
  </conditionalFormatting>
  <conditionalFormatting sqref="Z27">
    <cfRule type="cellIs" dxfId="10709" priority="381" operator="lessThan">
      <formula>$C$4</formula>
    </cfRule>
  </conditionalFormatting>
  <conditionalFormatting sqref="Z28">
    <cfRule type="cellIs" dxfId="10708" priority="382" operator="lessThan">
      <formula>$C$4</formula>
    </cfRule>
  </conditionalFormatting>
  <conditionalFormatting sqref="Z29">
    <cfRule type="cellIs" dxfId="10707" priority="383" operator="lessThan">
      <formula>$C$4</formula>
    </cfRule>
  </conditionalFormatting>
  <conditionalFormatting sqref="Z30">
    <cfRule type="cellIs" dxfId="10706" priority="384" operator="lessThan">
      <formula>$C$4</formula>
    </cfRule>
  </conditionalFormatting>
  <conditionalFormatting sqref="Z31">
    <cfRule type="cellIs" dxfId="10705" priority="385" operator="lessThan">
      <formula>$C$4</formula>
    </cfRule>
  </conditionalFormatting>
  <conditionalFormatting sqref="Z32">
    <cfRule type="cellIs" dxfId="10704" priority="386" operator="lessThan">
      <formula>$C$4</formula>
    </cfRule>
  </conditionalFormatting>
  <conditionalFormatting sqref="Z33">
    <cfRule type="cellIs" dxfId="10703" priority="387" operator="lessThan">
      <formula>$C$4</formula>
    </cfRule>
  </conditionalFormatting>
  <conditionalFormatting sqref="Z34">
    <cfRule type="cellIs" dxfId="10702" priority="388" operator="lessThan">
      <formula>$C$4</formula>
    </cfRule>
  </conditionalFormatting>
  <conditionalFormatting sqref="Z35">
    <cfRule type="cellIs" dxfId="10701" priority="389" operator="lessThan">
      <formula>$C$4</formula>
    </cfRule>
  </conditionalFormatting>
  <conditionalFormatting sqref="Z36">
    <cfRule type="cellIs" dxfId="10700" priority="390" operator="lessThan">
      <formula>$C$4</formula>
    </cfRule>
  </conditionalFormatting>
  <conditionalFormatting sqref="Z37">
    <cfRule type="cellIs" dxfId="10699" priority="391" operator="lessThan">
      <formula>$C$4</formula>
    </cfRule>
  </conditionalFormatting>
  <conditionalFormatting sqref="Z38">
    <cfRule type="cellIs" dxfId="10698" priority="392" operator="lessThan">
      <formula>$C$4</formula>
    </cfRule>
  </conditionalFormatting>
  <conditionalFormatting sqref="Z39">
    <cfRule type="cellIs" dxfId="10697" priority="393" operator="lessThan">
      <formula>$C$4</formula>
    </cfRule>
  </conditionalFormatting>
  <conditionalFormatting sqref="Z40">
    <cfRule type="cellIs" dxfId="10696" priority="394" operator="lessThan">
      <formula>$C$4</formula>
    </cfRule>
  </conditionalFormatting>
  <conditionalFormatting sqref="Z41">
    <cfRule type="cellIs" dxfId="10695" priority="395" operator="lessThan">
      <formula>$C$4</formula>
    </cfRule>
  </conditionalFormatting>
  <conditionalFormatting sqref="Z42">
    <cfRule type="cellIs" dxfId="10694" priority="396" operator="lessThan">
      <formula>$C$4</formula>
    </cfRule>
  </conditionalFormatting>
  <conditionalFormatting sqref="Z43">
    <cfRule type="cellIs" dxfId="10693" priority="397" operator="lessThan">
      <formula>$C$4</formula>
    </cfRule>
  </conditionalFormatting>
  <conditionalFormatting sqref="Z44">
    <cfRule type="cellIs" dxfId="10692" priority="398" operator="lessThan">
      <formula>$C$4</formula>
    </cfRule>
  </conditionalFormatting>
  <conditionalFormatting sqref="Z45">
    <cfRule type="cellIs" dxfId="10691" priority="399" operator="lessThan">
      <formula>$C$4</formula>
    </cfRule>
  </conditionalFormatting>
  <conditionalFormatting sqref="Z46">
    <cfRule type="cellIs" dxfId="10690" priority="400" operator="lessThan">
      <formula>$C$4</formula>
    </cfRule>
  </conditionalFormatting>
  <conditionalFormatting sqref="Z47">
    <cfRule type="cellIs" dxfId="10689" priority="401" operator="lessThan">
      <formula>$C$4</formula>
    </cfRule>
  </conditionalFormatting>
  <conditionalFormatting sqref="Z48">
    <cfRule type="cellIs" dxfId="10688" priority="402" operator="lessThan">
      <formula>$C$4</formula>
    </cfRule>
  </conditionalFormatting>
  <conditionalFormatting sqref="Z49">
    <cfRule type="cellIs" dxfId="10687" priority="403" operator="lessThan">
      <formula>$C$4</formula>
    </cfRule>
  </conditionalFormatting>
  <conditionalFormatting sqref="Z50">
    <cfRule type="cellIs" dxfId="10686" priority="404" operator="lessThan">
      <formula>$C$4</formula>
    </cfRule>
  </conditionalFormatting>
  <conditionalFormatting sqref="Z51">
    <cfRule type="cellIs" dxfId="10685" priority="405" operator="lessThan">
      <formula>$C$4</formula>
    </cfRule>
  </conditionalFormatting>
  <conditionalFormatting sqref="Z52">
    <cfRule type="cellIs" dxfId="10684" priority="406" operator="lessThan">
      <formula>$C$4</formula>
    </cfRule>
  </conditionalFormatting>
  <conditionalFormatting sqref="Z53">
    <cfRule type="cellIs" dxfId="10683" priority="407" operator="lessThan">
      <formula>$C$4</formula>
    </cfRule>
  </conditionalFormatting>
  <conditionalFormatting sqref="Z54">
    <cfRule type="cellIs" dxfId="10682" priority="408" operator="lessThan">
      <formula>$C$4</formula>
    </cfRule>
  </conditionalFormatting>
  <conditionalFormatting sqref="Z55">
    <cfRule type="cellIs" dxfId="10681" priority="409" operator="lessThan">
      <formula>$C$4</formula>
    </cfRule>
  </conditionalFormatting>
  <conditionalFormatting sqref="Z56">
    <cfRule type="cellIs" dxfId="10680" priority="410" operator="lessThan">
      <formula>$C$4</formula>
    </cfRule>
  </conditionalFormatting>
  <conditionalFormatting sqref="Z57">
    <cfRule type="cellIs" dxfId="10679" priority="411" operator="lessThan">
      <formula>$C$4</formula>
    </cfRule>
  </conditionalFormatting>
  <conditionalFormatting sqref="Z58">
    <cfRule type="cellIs" dxfId="10678" priority="412" operator="lessThan">
      <formula>$C$4</formula>
    </cfRule>
  </conditionalFormatting>
  <conditionalFormatting sqref="Z59">
    <cfRule type="cellIs" dxfId="10677" priority="413" operator="lessThan">
      <formula>$C$4</formula>
    </cfRule>
  </conditionalFormatting>
  <conditionalFormatting sqref="Z60">
    <cfRule type="cellIs" dxfId="10676" priority="414" operator="lessThan">
      <formula>$C$4</formula>
    </cfRule>
  </conditionalFormatting>
  <conditionalFormatting sqref="AA11">
    <cfRule type="cellIs" dxfId="10675" priority="415" operator="lessThan">
      <formula>$C$4</formula>
    </cfRule>
  </conditionalFormatting>
  <conditionalFormatting sqref="AA12">
    <cfRule type="cellIs" dxfId="10674" priority="416" operator="lessThan">
      <formula>$C$4</formula>
    </cfRule>
  </conditionalFormatting>
  <conditionalFormatting sqref="AA13">
    <cfRule type="cellIs" dxfId="10673" priority="417" operator="lessThan">
      <formula>$C$4</formula>
    </cfRule>
  </conditionalFormatting>
  <conditionalFormatting sqref="AA14">
    <cfRule type="cellIs" dxfId="10672" priority="418" operator="lessThan">
      <formula>$C$4</formula>
    </cfRule>
  </conditionalFormatting>
  <conditionalFormatting sqref="AA15">
    <cfRule type="cellIs" dxfId="10671" priority="419" operator="lessThan">
      <formula>$C$4</formula>
    </cfRule>
  </conditionalFormatting>
  <conditionalFormatting sqref="AA16">
    <cfRule type="cellIs" dxfId="10670" priority="420" operator="lessThan">
      <formula>$C$4</formula>
    </cfRule>
  </conditionalFormatting>
  <conditionalFormatting sqref="AA17">
    <cfRule type="cellIs" dxfId="10669" priority="421" operator="lessThan">
      <formula>$C$4</formula>
    </cfRule>
  </conditionalFormatting>
  <conditionalFormatting sqref="AA18">
    <cfRule type="cellIs" dxfId="10668" priority="422" operator="lessThan">
      <formula>$C$4</formula>
    </cfRule>
  </conditionalFormatting>
  <conditionalFormatting sqref="AA19">
    <cfRule type="cellIs" dxfId="10667" priority="423" operator="lessThan">
      <formula>$C$4</formula>
    </cfRule>
  </conditionalFormatting>
  <conditionalFormatting sqref="AA20">
    <cfRule type="cellIs" dxfId="10666" priority="424" operator="lessThan">
      <formula>$C$4</formula>
    </cfRule>
  </conditionalFormatting>
  <conditionalFormatting sqref="AA21">
    <cfRule type="cellIs" dxfId="10665" priority="425" operator="lessThan">
      <formula>$C$4</formula>
    </cfRule>
  </conditionalFormatting>
  <conditionalFormatting sqref="AA22">
    <cfRule type="cellIs" dxfId="10664" priority="426" operator="lessThan">
      <formula>$C$4</formula>
    </cfRule>
  </conditionalFormatting>
  <conditionalFormatting sqref="AA23">
    <cfRule type="cellIs" dxfId="10663" priority="427" operator="lessThan">
      <formula>$C$4</formula>
    </cfRule>
  </conditionalFormatting>
  <conditionalFormatting sqref="AA24">
    <cfRule type="cellIs" dxfId="10662" priority="428" operator="lessThan">
      <formula>$C$4</formula>
    </cfRule>
  </conditionalFormatting>
  <conditionalFormatting sqref="AA25">
    <cfRule type="cellIs" dxfId="10661" priority="429" operator="lessThan">
      <formula>$C$4</formula>
    </cfRule>
  </conditionalFormatting>
  <conditionalFormatting sqref="AA26">
    <cfRule type="cellIs" dxfId="10660" priority="430" operator="lessThan">
      <formula>$C$4</formula>
    </cfRule>
  </conditionalFormatting>
  <conditionalFormatting sqref="AA27">
    <cfRule type="cellIs" dxfId="10659" priority="431" operator="lessThan">
      <formula>$C$4</formula>
    </cfRule>
  </conditionalFormatting>
  <conditionalFormatting sqref="AA28">
    <cfRule type="cellIs" dxfId="10658" priority="432" operator="lessThan">
      <formula>$C$4</formula>
    </cfRule>
  </conditionalFormatting>
  <conditionalFormatting sqref="AA29">
    <cfRule type="cellIs" dxfId="10657" priority="433" operator="lessThan">
      <formula>$C$4</formula>
    </cfRule>
  </conditionalFormatting>
  <conditionalFormatting sqref="AA30">
    <cfRule type="cellIs" dxfId="10656" priority="434" operator="lessThan">
      <formula>$C$4</formula>
    </cfRule>
  </conditionalFormatting>
  <conditionalFormatting sqref="AA31">
    <cfRule type="cellIs" dxfId="10655" priority="435" operator="lessThan">
      <formula>$C$4</formula>
    </cfRule>
  </conditionalFormatting>
  <conditionalFormatting sqref="AA32">
    <cfRule type="cellIs" dxfId="10654" priority="436" operator="lessThan">
      <formula>$C$4</formula>
    </cfRule>
  </conditionalFormatting>
  <conditionalFormatting sqref="AA33">
    <cfRule type="cellIs" dxfId="10653" priority="437" operator="lessThan">
      <formula>$C$4</formula>
    </cfRule>
  </conditionalFormatting>
  <conditionalFormatting sqref="AA34">
    <cfRule type="cellIs" dxfId="10652" priority="438" operator="lessThan">
      <formula>$C$4</formula>
    </cfRule>
  </conditionalFormatting>
  <conditionalFormatting sqref="AA35">
    <cfRule type="cellIs" dxfId="10651" priority="439" operator="lessThan">
      <formula>$C$4</formula>
    </cfRule>
  </conditionalFormatting>
  <conditionalFormatting sqref="AA36">
    <cfRule type="cellIs" dxfId="10650" priority="440" operator="lessThan">
      <formula>$C$4</formula>
    </cfRule>
  </conditionalFormatting>
  <conditionalFormatting sqref="AA37">
    <cfRule type="cellIs" dxfId="10649" priority="441" operator="lessThan">
      <formula>$C$4</formula>
    </cfRule>
  </conditionalFormatting>
  <conditionalFormatting sqref="AA38">
    <cfRule type="cellIs" dxfId="10648" priority="442" operator="lessThan">
      <formula>$C$4</formula>
    </cfRule>
  </conditionalFormatting>
  <conditionalFormatting sqref="AA39">
    <cfRule type="cellIs" dxfId="10647" priority="443" operator="lessThan">
      <formula>$C$4</formula>
    </cfRule>
  </conditionalFormatting>
  <conditionalFormatting sqref="AA40">
    <cfRule type="cellIs" dxfId="10646" priority="444" operator="lessThan">
      <formula>$C$4</formula>
    </cfRule>
  </conditionalFormatting>
  <conditionalFormatting sqref="AA41">
    <cfRule type="cellIs" dxfId="10645" priority="445" operator="lessThan">
      <formula>$C$4</formula>
    </cfRule>
  </conditionalFormatting>
  <conditionalFormatting sqref="AA42">
    <cfRule type="cellIs" dxfId="10644" priority="446" operator="lessThan">
      <formula>$C$4</formula>
    </cfRule>
  </conditionalFormatting>
  <conditionalFormatting sqref="AA43">
    <cfRule type="cellIs" dxfId="10643" priority="447" operator="lessThan">
      <formula>$C$4</formula>
    </cfRule>
  </conditionalFormatting>
  <conditionalFormatting sqref="AA44">
    <cfRule type="cellIs" dxfId="10642" priority="448" operator="lessThan">
      <formula>$C$4</formula>
    </cfRule>
  </conditionalFormatting>
  <conditionalFormatting sqref="AA45">
    <cfRule type="cellIs" dxfId="10641" priority="449" operator="lessThan">
      <formula>$C$4</formula>
    </cfRule>
  </conditionalFormatting>
  <conditionalFormatting sqref="AA46">
    <cfRule type="cellIs" dxfId="10640" priority="450" operator="lessThan">
      <formula>$C$4</formula>
    </cfRule>
  </conditionalFormatting>
  <conditionalFormatting sqref="AA47">
    <cfRule type="cellIs" dxfId="10639" priority="451" operator="lessThan">
      <formula>$C$4</formula>
    </cfRule>
  </conditionalFormatting>
  <conditionalFormatting sqref="AA48">
    <cfRule type="cellIs" dxfId="10638" priority="452" operator="lessThan">
      <formula>$C$4</formula>
    </cfRule>
  </conditionalFormatting>
  <conditionalFormatting sqref="AA49">
    <cfRule type="cellIs" dxfId="10637" priority="453" operator="lessThan">
      <formula>$C$4</formula>
    </cfRule>
  </conditionalFormatting>
  <conditionalFormatting sqref="AA50">
    <cfRule type="cellIs" dxfId="10636" priority="454" operator="lessThan">
      <formula>$C$4</formula>
    </cfRule>
  </conditionalFormatting>
  <conditionalFormatting sqref="AA51">
    <cfRule type="cellIs" dxfId="10635" priority="455" operator="lessThan">
      <formula>$C$4</formula>
    </cfRule>
  </conditionalFormatting>
  <conditionalFormatting sqref="AA52">
    <cfRule type="cellIs" dxfId="10634" priority="456" operator="lessThan">
      <formula>$C$4</formula>
    </cfRule>
  </conditionalFormatting>
  <conditionalFormatting sqref="AA53">
    <cfRule type="cellIs" dxfId="10633" priority="457" operator="lessThan">
      <formula>$C$4</formula>
    </cfRule>
  </conditionalFormatting>
  <conditionalFormatting sqref="AA54">
    <cfRule type="cellIs" dxfId="10632" priority="458" operator="lessThan">
      <formula>$C$4</formula>
    </cfRule>
  </conditionalFormatting>
  <conditionalFormatting sqref="AA55">
    <cfRule type="cellIs" dxfId="10631" priority="459" operator="lessThan">
      <formula>$C$4</formula>
    </cfRule>
  </conditionalFormatting>
  <conditionalFormatting sqref="AA56">
    <cfRule type="cellIs" dxfId="10630" priority="460" operator="lessThan">
      <formula>$C$4</formula>
    </cfRule>
  </conditionalFormatting>
  <conditionalFormatting sqref="AA57">
    <cfRule type="cellIs" dxfId="10629" priority="461" operator="lessThan">
      <formula>$C$4</formula>
    </cfRule>
  </conditionalFormatting>
  <conditionalFormatting sqref="AA58">
    <cfRule type="cellIs" dxfId="10628" priority="462" operator="lessThan">
      <formula>$C$4</formula>
    </cfRule>
  </conditionalFormatting>
  <conditionalFormatting sqref="AA59">
    <cfRule type="cellIs" dxfId="10627" priority="463" operator="lessThan">
      <formula>$C$4</formula>
    </cfRule>
  </conditionalFormatting>
  <conditionalFormatting sqref="AA60">
    <cfRule type="cellIs" dxfId="10626" priority="464" operator="lessThan">
      <formula>$C$4</formula>
    </cfRule>
  </conditionalFormatting>
  <conditionalFormatting sqref="AB11">
    <cfRule type="cellIs" dxfId="10625" priority="465" operator="lessThan">
      <formula>$C$4</formula>
    </cfRule>
  </conditionalFormatting>
  <conditionalFormatting sqref="AB12">
    <cfRule type="cellIs" dxfId="10624" priority="466" operator="lessThan">
      <formula>$C$4</formula>
    </cfRule>
  </conditionalFormatting>
  <conditionalFormatting sqref="AB13">
    <cfRule type="cellIs" dxfId="10623" priority="467" operator="lessThan">
      <formula>$C$4</formula>
    </cfRule>
  </conditionalFormatting>
  <conditionalFormatting sqref="AB14">
    <cfRule type="cellIs" dxfId="10622" priority="468" operator="lessThan">
      <formula>$C$4</formula>
    </cfRule>
  </conditionalFormatting>
  <conditionalFormatting sqref="AB15">
    <cfRule type="cellIs" dxfId="10621" priority="469" operator="lessThan">
      <formula>$C$4</formula>
    </cfRule>
  </conditionalFormatting>
  <conditionalFormatting sqref="AB16">
    <cfRule type="cellIs" dxfId="10620" priority="470" operator="lessThan">
      <formula>$C$4</formula>
    </cfRule>
  </conditionalFormatting>
  <conditionalFormatting sqref="AB17">
    <cfRule type="cellIs" dxfId="10619" priority="471" operator="lessThan">
      <formula>$C$4</formula>
    </cfRule>
  </conditionalFormatting>
  <conditionalFormatting sqref="AB18">
    <cfRule type="cellIs" dxfId="10618" priority="472" operator="lessThan">
      <formula>$C$4</formula>
    </cfRule>
  </conditionalFormatting>
  <conditionalFormatting sqref="AB19">
    <cfRule type="cellIs" dxfId="10617" priority="473" operator="lessThan">
      <formula>$C$4</formula>
    </cfRule>
  </conditionalFormatting>
  <conditionalFormatting sqref="AB20">
    <cfRule type="cellIs" dxfId="10616" priority="474" operator="lessThan">
      <formula>$C$4</formula>
    </cfRule>
  </conditionalFormatting>
  <conditionalFormatting sqref="AB21">
    <cfRule type="cellIs" dxfId="10615" priority="475" operator="lessThan">
      <formula>$C$4</formula>
    </cfRule>
  </conditionalFormatting>
  <conditionalFormatting sqref="AB22">
    <cfRule type="cellIs" dxfId="10614" priority="476" operator="lessThan">
      <formula>$C$4</formula>
    </cfRule>
  </conditionalFormatting>
  <conditionalFormatting sqref="AB23">
    <cfRule type="cellIs" dxfId="10613" priority="477" operator="lessThan">
      <formula>$C$4</formula>
    </cfRule>
  </conditionalFormatting>
  <conditionalFormatting sqref="AB24">
    <cfRule type="cellIs" dxfId="10612" priority="478" operator="lessThan">
      <formula>$C$4</formula>
    </cfRule>
  </conditionalFormatting>
  <conditionalFormatting sqref="AB25">
    <cfRule type="cellIs" dxfId="10611" priority="479" operator="lessThan">
      <formula>$C$4</formula>
    </cfRule>
  </conditionalFormatting>
  <conditionalFormatting sqref="AB26">
    <cfRule type="cellIs" dxfId="10610" priority="480" operator="lessThan">
      <formula>$C$4</formula>
    </cfRule>
  </conditionalFormatting>
  <conditionalFormatting sqref="AB27">
    <cfRule type="cellIs" dxfId="10609" priority="481" operator="lessThan">
      <formula>$C$4</formula>
    </cfRule>
  </conditionalFormatting>
  <conditionalFormatting sqref="AB28">
    <cfRule type="cellIs" dxfId="10608" priority="482" operator="lessThan">
      <formula>$C$4</formula>
    </cfRule>
  </conditionalFormatting>
  <conditionalFormatting sqref="AB29">
    <cfRule type="cellIs" dxfId="10607" priority="483" operator="lessThan">
      <formula>$C$4</formula>
    </cfRule>
  </conditionalFormatting>
  <conditionalFormatting sqref="AB30">
    <cfRule type="cellIs" dxfId="10606" priority="484" operator="lessThan">
      <formula>$C$4</formula>
    </cfRule>
  </conditionalFormatting>
  <conditionalFormatting sqref="AB31">
    <cfRule type="cellIs" dxfId="10605" priority="485" operator="lessThan">
      <formula>$C$4</formula>
    </cfRule>
  </conditionalFormatting>
  <conditionalFormatting sqref="AB32">
    <cfRule type="cellIs" dxfId="10604" priority="486" operator="lessThan">
      <formula>$C$4</formula>
    </cfRule>
  </conditionalFormatting>
  <conditionalFormatting sqref="AB33">
    <cfRule type="cellIs" dxfId="10603" priority="487" operator="lessThan">
      <formula>$C$4</formula>
    </cfRule>
  </conditionalFormatting>
  <conditionalFormatting sqref="AB34">
    <cfRule type="cellIs" dxfId="10602" priority="488" operator="lessThan">
      <formula>$C$4</formula>
    </cfRule>
  </conditionalFormatting>
  <conditionalFormatting sqref="AB35">
    <cfRule type="cellIs" dxfId="10601" priority="489" operator="lessThan">
      <formula>$C$4</formula>
    </cfRule>
  </conditionalFormatting>
  <conditionalFormatting sqref="AB36">
    <cfRule type="cellIs" dxfId="10600" priority="490" operator="lessThan">
      <formula>$C$4</formula>
    </cfRule>
  </conditionalFormatting>
  <conditionalFormatting sqref="AB37">
    <cfRule type="cellIs" dxfId="10599" priority="491" operator="lessThan">
      <formula>$C$4</formula>
    </cfRule>
  </conditionalFormatting>
  <conditionalFormatting sqref="AB38">
    <cfRule type="cellIs" dxfId="10598" priority="492" operator="lessThan">
      <formula>$C$4</formula>
    </cfRule>
  </conditionalFormatting>
  <conditionalFormatting sqref="AB39">
    <cfRule type="cellIs" dxfId="10597" priority="493" operator="lessThan">
      <formula>$C$4</formula>
    </cfRule>
  </conditionalFormatting>
  <conditionalFormatting sqref="AB40">
    <cfRule type="cellIs" dxfId="10596" priority="494" operator="lessThan">
      <formula>$C$4</formula>
    </cfRule>
  </conditionalFormatting>
  <conditionalFormatting sqref="AB41">
    <cfRule type="cellIs" dxfId="10595" priority="495" operator="lessThan">
      <formula>$C$4</formula>
    </cfRule>
  </conditionalFormatting>
  <conditionalFormatting sqref="AB42">
    <cfRule type="cellIs" dxfId="10594" priority="496" operator="lessThan">
      <formula>$C$4</formula>
    </cfRule>
  </conditionalFormatting>
  <conditionalFormatting sqref="AB43">
    <cfRule type="cellIs" dxfId="10593" priority="497" operator="lessThan">
      <formula>$C$4</formula>
    </cfRule>
  </conditionalFormatting>
  <conditionalFormatting sqref="AB44">
    <cfRule type="cellIs" dxfId="10592" priority="498" operator="lessThan">
      <formula>$C$4</formula>
    </cfRule>
  </conditionalFormatting>
  <conditionalFormatting sqref="AB45">
    <cfRule type="cellIs" dxfId="10591" priority="499" operator="lessThan">
      <formula>$C$4</formula>
    </cfRule>
  </conditionalFormatting>
  <conditionalFormatting sqref="AB46">
    <cfRule type="cellIs" dxfId="10590" priority="500" operator="lessThan">
      <formula>$C$4</formula>
    </cfRule>
  </conditionalFormatting>
  <conditionalFormatting sqref="AB47">
    <cfRule type="cellIs" dxfId="10589" priority="501" operator="lessThan">
      <formula>$C$4</formula>
    </cfRule>
  </conditionalFormatting>
  <conditionalFormatting sqref="AB48">
    <cfRule type="cellIs" dxfId="10588" priority="502" operator="lessThan">
      <formula>$C$4</formula>
    </cfRule>
  </conditionalFormatting>
  <conditionalFormatting sqref="AB49">
    <cfRule type="cellIs" dxfId="10587" priority="503" operator="lessThan">
      <formula>$C$4</formula>
    </cfRule>
  </conditionalFormatting>
  <conditionalFormatting sqref="AB50">
    <cfRule type="cellIs" dxfId="10586" priority="504" operator="lessThan">
      <formula>$C$4</formula>
    </cfRule>
  </conditionalFormatting>
  <conditionalFormatting sqref="AB51">
    <cfRule type="cellIs" dxfId="10585" priority="505" operator="lessThan">
      <formula>$C$4</formula>
    </cfRule>
  </conditionalFormatting>
  <conditionalFormatting sqref="AB52">
    <cfRule type="cellIs" dxfId="10584" priority="506" operator="lessThan">
      <formula>$C$4</formula>
    </cfRule>
  </conditionalFormatting>
  <conditionalFormatting sqref="AB53">
    <cfRule type="cellIs" dxfId="10583" priority="507" operator="lessThan">
      <formula>$C$4</formula>
    </cfRule>
  </conditionalFormatting>
  <conditionalFormatting sqref="AB54">
    <cfRule type="cellIs" dxfId="10582" priority="508" operator="lessThan">
      <formula>$C$4</formula>
    </cfRule>
  </conditionalFormatting>
  <conditionalFormatting sqref="AB55">
    <cfRule type="cellIs" dxfId="10581" priority="509" operator="lessThan">
      <formula>$C$4</formula>
    </cfRule>
  </conditionalFormatting>
  <conditionalFormatting sqref="AB56">
    <cfRule type="cellIs" dxfId="10580" priority="510" operator="lessThan">
      <formula>$C$4</formula>
    </cfRule>
  </conditionalFormatting>
  <conditionalFormatting sqref="AB57">
    <cfRule type="cellIs" dxfId="10579" priority="511" operator="lessThan">
      <formula>$C$4</formula>
    </cfRule>
  </conditionalFormatting>
  <conditionalFormatting sqref="AB58">
    <cfRule type="cellIs" dxfId="10578" priority="512" operator="lessThan">
      <formula>$C$4</formula>
    </cfRule>
  </conditionalFormatting>
  <conditionalFormatting sqref="AB59">
    <cfRule type="cellIs" dxfId="10577" priority="513" operator="lessThan">
      <formula>$C$4</formula>
    </cfRule>
  </conditionalFormatting>
  <conditionalFormatting sqref="AB60">
    <cfRule type="cellIs" dxfId="10576" priority="514" operator="lessThan">
      <formula>$C$4</formula>
    </cfRule>
  </conditionalFormatting>
  <conditionalFormatting sqref="AC11">
    <cfRule type="cellIs" dxfId="10575" priority="515" operator="lessThan">
      <formula>$C$4</formula>
    </cfRule>
  </conditionalFormatting>
  <conditionalFormatting sqref="AC12">
    <cfRule type="cellIs" dxfId="10574" priority="516" operator="lessThan">
      <formula>$C$4</formula>
    </cfRule>
  </conditionalFormatting>
  <conditionalFormatting sqref="AC13">
    <cfRule type="cellIs" dxfId="10573" priority="517" operator="lessThan">
      <formula>$C$4</formula>
    </cfRule>
  </conditionalFormatting>
  <conditionalFormatting sqref="AC14">
    <cfRule type="cellIs" dxfId="10572" priority="518" operator="lessThan">
      <formula>$C$4</formula>
    </cfRule>
  </conditionalFormatting>
  <conditionalFormatting sqref="AC15">
    <cfRule type="cellIs" dxfId="10571" priority="519" operator="lessThan">
      <formula>$C$4</formula>
    </cfRule>
  </conditionalFormatting>
  <conditionalFormatting sqref="AC16">
    <cfRule type="cellIs" dxfId="10570" priority="520" operator="lessThan">
      <formula>$C$4</formula>
    </cfRule>
  </conditionalFormatting>
  <conditionalFormatting sqref="AC17">
    <cfRule type="cellIs" dxfId="10569" priority="521" operator="lessThan">
      <formula>$C$4</formula>
    </cfRule>
  </conditionalFormatting>
  <conditionalFormatting sqref="AC18">
    <cfRule type="cellIs" dxfId="10568" priority="522" operator="lessThan">
      <formula>$C$4</formula>
    </cfRule>
  </conditionalFormatting>
  <conditionalFormatting sqref="AC19">
    <cfRule type="cellIs" dxfId="10567" priority="523" operator="lessThan">
      <formula>$C$4</formula>
    </cfRule>
  </conditionalFormatting>
  <conditionalFormatting sqref="AC20">
    <cfRule type="cellIs" dxfId="10566" priority="524" operator="lessThan">
      <formula>$C$4</formula>
    </cfRule>
  </conditionalFormatting>
  <conditionalFormatting sqref="AC21">
    <cfRule type="cellIs" dxfId="10565" priority="525" operator="lessThan">
      <formula>$C$4</formula>
    </cfRule>
  </conditionalFormatting>
  <conditionalFormatting sqref="AC22">
    <cfRule type="cellIs" dxfId="10564" priority="526" operator="lessThan">
      <formula>$C$4</formula>
    </cfRule>
  </conditionalFormatting>
  <conditionalFormatting sqref="AC23">
    <cfRule type="cellIs" dxfId="10563" priority="527" operator="lessThan">
      <formula>$C$4</formula>
    </cfRule>
  </conditionalFormatting>
  <conditionalFormatting sqref="AC24">
    <cfRule type="cellIs" dxfId="10562" priority="528" operator="lessThan">
      <formula>$C$4</formula>
    </cfRule>
  </conditionalFormatting>
  <conditionalFormatting sqref="AC25">
    <cfRule type="cellIs" dxfId="10561" priority="529" operator="lessThan">
      <formula>$C$4</formula>
    </cfRule>
  </conditionalFormatting>
  <conditionalFormatting sqref="AC26">
    <cfRule type="cellIs" dxfId="10560" priority="530" operator="lessThan">
      <formula>$C$4</formula>
    </cfRule>
  </conditionalFormatting>
  <conditionalFormatting sqref="AC27">
    <cfRule type="cellIs" dxfId="10559" priority="531" operator="lessThan">
      <formula>$C$4</formula>
    </cfRule>
  </conditionalFormatting>
  <conditionalFormatting sqref="AC28">
    <cfRule type="cellIs" dxfId="10558" priority="532" operator="lessThan">
      <formula>$C$4</formula>
    </cfRule>
  </conditionalFormatting>
  <conditionalFormatting sqref="AC29">
    <cfRule type="cellIs" dxfId="10557" priority="533" operator="lessThan">
      <formula>$C$4</formula>
    </cfRule>
  </conditionalFormatting>
  <conditionalFormatting sqref="AC30">
    <cfRule type="cellIs" dxfId="10556" priority="534" operator="lessThan">
      <formula>$C$4</formula>
    </cfRule>
  </conditionalFormatting>
  <conditionalFormatting sqref="AC31">
    <cfRule type="cellIs" dxfId="10555" priority="535" operator="lessThan">
      <formula>$C$4</formula>
    </cfRule>
  </conditionalFormatting>
  <conditionalFormatting sqref="AC32">
    <cfRule type="cellIs" dxfId="10554" priority="536" operator="lessThan">
      <formula>$C$4</formula>
    </cfRule>
  </conditionalFormatting>
  <conditionalFormatting sqref="AC33">
    <cfRule type="cellIs" dxfId="10553" priority="537" operator="lessThan">
      <formula>$C$4</formula>
    </cfRule>
  </conditionalFormatting>
  <conditionalFormatting sqref="AC34">
    <cfRule type="cellIs" dxfId="10552" priority="538" operator="lessThan">
      <formula>$C$4</formula>
    </cfRule>
  </conditionalFormatting>
  <conditionalFormatting sqref="AC35">
    <cfRule type="cellIs" dxfId="10551" priority="539" operator="lessThan">
      <formula>$C$4</formula>
    </cfRule>
  </conditionalFormatting>
  <conditionalFormatting sqref="AC36">
    <cfRule type="cellIs" dxfId="10550" priority="540" operator="lessThan">
      <formula>$C$4</formula>
    </cfRule>
  </conditionalFormatting>
  <conditionalFormatting sqref="AC37">
    <cfRule type="cellIs" dxfId="10549" priority="541" operator="lessThan">
      <formula>$C$4</formula>
    </cfRule>
  </conditionalFormatting>
  <conditionalFormatting sqref="AC38">
    <cfRule type="cellIs" dxfId="10548" priority="542" operator="lessThan">
      <formula>$C$4</formula>
    </cfRule>
  </conditionalFormatting>
  <conditionalFormatting sqref="AC39">
    <cfRule type="cellIs" dxfId="10547" priority="543" operator="lessThan">
      <formula>$C$4</formula>
    </cfRule>
  </conditionalFormatting>
  <conditionalFormatting sqref="AC40">
    <cfRule type="cellIs" dxfId="10546" priority="544" operator="lessThan">
      <formula>$C$4</formula>
    </cfRule>
  </conditionalFormatting>
  <conditionalFormatting sqref="AC41">
    <cfRule type="cellIs" dxfId="10545" priority="545" operator="lessThan">
      <formula>$C$4</formula>
    </cfRule>
  </conditionalFormatting>
  <conditionalFormatting sqref="AC42">
    <cfRule type="cellIs" dxfId="10544" priority="546" operator="lessThan">
      <formula>$C$4</formula>
    </cfRule>
  </conditionalFormatting>
  <conditionalFormatting sqref="AC43">
    <cfRule type="cellIs" dxfId="10543" priority="547" operator="lessThan">
      <formula>$C$4</formula>
    </cfRule>
  </conditionalFormatting>
  <conditionalFormatting sqref="AC44">
    <cfRule type="cellIs" dxfId="10542" priority="548" operator="lessThan">
      <formula>$C$4</formula>
    </cfRule>
  </conditionalFormatting>
  <conditionalFormatting sqref="AC45">
    <cfRule type="cellIs" dxfId="10541" priority="549" operator="lessThan">
      <formula>$C$4</formula>
    </cfRule>
  </conditionalFormatting>
  <conditionalFormatting sqref="AC46">
    <cfRule type="cellIs" dxfId="10540" priority="550" operator="lessThan">
      <formula>$C$4</formula>
    </cfRule>
  </conditionalFormatting>
  <conditionalFormatting sqref="AC47">
    <cfRule type="cellIs" dxfId="10539" priority="551" operator="lessThan">
      <formula>$C$4</formula>
    </cfRule>
  </conditionalFormatting>
  <conditionalFormatting sqref="AC48">
    <cfRule type="cellIs" dxfId="10538" priority="552" operator="lessThan">
      <formula>$C$4</formula>
    </cfRule>
  </conditionalFormatting>
  <conditionalFormatting sqref="AC49">
    <cfRule type="cellIs" dxfId="10537" priority="553" operator="lessThan">
      <formula>$C$4</formula>
    </cfRule>
  </conditionalFormatting>
  <conditionalFormatting sqref="AC50">
    <cfRule type="cellIs" dxfId="10536" priority="554" operator="lessThan">
      <formula>$C$4</formula>
    </cfRule>
  </conditionalFormatting>
  <conditionalFormatting sqref="AC51">
    <cfRule type="cellIs" dxfId="10535" priority="555" operator="lessThan">
      <formula>$C$4</formula>
    </cfRule>
  </conditionalFormatting>
  <conditionalFormatting sqref="AC52">
    <cfRule type="cellIs" dxfId="10534" priority="556" operator="lessThan">
      <formula>$C$4</formula>
    </cfRule>
  </conditionalFormatting>
  <conditionalFormatting sqref="AC53">
    <cfRule type="cellIs" dxfId="10533" priority="557" operator="lessThan">
      <formula>$C$4</formula>
    </cfRule>
  </conditionalFormatting>
  <conditionalFormatting sqref="AC54">
    <cfRule type="cellIs" dxfId="10532" priority="558" operator="lessThan">
      <formula>$C$4</formula>
    </cfRule>
  </conditionalFormatting>
  <conditionalFormatting sqref="AC55">
    <cfRule type="cellIs" dxfId="10531" priority="559" operator="lessThan">
      <formula>$C$4</formula>
    </cfRule>
  </conditionalFormatting>
  <conditionalFormatting sqref="AC56">
    <cfRule type="cellIs" dxfId="10530" priority="560" operator="lessThan">
      <formula>$C$4</formula>
    </cfRule>
  </conditionalFormatting>
  <conditionalFormatting sqref="AC57">
    <cfRule type="cellIs" dxfId="10529" priority="561" operator="lessThan">
      <formula>$C$4</formula>
    </cfRule>
  </conditionalFormatting>
  <conditionalFormatting sqref="AC58">
    <cfRule type="cellIs" dxfId="10528" priority="562" operator="lessThan">
      <formula>$C$4</formula>
    </cfRule>
  </conditionalFormatting>
  <conditionalFormatting sqref="AC59">
    <cfRule type="cellIs" dxfId="10527" priority="563" operator="lessThan">
      <formula>$C$4</formula>
    </cfRule>
  </conditionalFormatting>
  <conditionalFormatting sqref="AC60">
    <cfRule type="cellIs" dxfId="10526" priority="564" operator="lessThan">
      <formula>$C$4</formula>
    </cfRule>
  </conditionalFormatting>
  <conditionalFormatting sqref="AD11">
    <cfRule type="cellIs" dxfId="10525" priority="565" operator="lessThan">
      <formula>$C$4</formula>
    </cfRule>
  </conditionalFormatting>
  <conditionalFormatting sqref="AD12">
    <cfRule type="cellIs" dxfId="10524" priority="566" operator="lessThan">
      <formula>$C$4</formula>
    </cfRule>
  </conditionalFormatting>
  <conditionalFormatting sqref="AD13">
    <cfRule type="cellIs" dxfId="10523" priority="567" operator="lessThan">
      <formula>$C$4</formula>
    </cfRule>
  </conditionalFormatting>
  <conditionalFormatting sqref="AD14">
    <cfRule type="cellIs" dxfId="10522" priority="568" operator="lessThan">
      <formula>$C$4</formula>
    </cfRule>
  </conditionalFormatting>
  <conditionalFormatting sqref="AD15">
    <cfRule type="cellIs" dxfId="10521" priority="569" operator="lessThan">
      <formula>$C$4</formula>
    </cfRule>
  </conditionalFormatting>
  <conditionalFormatting sqref="AD16">
    <cfRule type="cellIs" dxfId="10520" priority="570" operator="lessThan">
      <formula>$C$4</formula>
    </cfRule>
  </conditionalFormatting>
  <conditionalFormatting sqref="AD17">
    <cfRule type="cellIs" dxfId="10519" priority="571" operator="lessThan">
      <formula>$C$4</formula>
    </cfRule>
  </conditionalFormatting>
  <conditionalFormatting sqref="AD18">
    <cfRule type="cellIs" dxfId="10518" priority="572" operator="lessThan">
      <formula>$C$4</formula>
    </cfRule>
  </conditionalFormatting>
  <conditionalFormatting sqref="AD19">
    <cfRule type="cellIs" dxfId="10517" priority="573" operator="lessThan">
      <formula>$C$4</formula>
    </cfRule>
  </conditionalFormatting>
  <conditionalFormatting sqref="AD20">
    <cfRule type="cellIs" dxfId="10516" priority="574" operator="lessThan">
      <formula>$C$4</formula>
    </cfRule>
  </conditionalFormatting>
  <conditionalFormatting sqref="AD21">
    <cfRule type="cellIs" dxfId="10515" priority="575" operator="lessThan">
      <formula>$C$4</formula>
    </cfRule>
  </conditionalFormatting>
  <conditionalFormatting sqref="AD22">
    <cfRule type="cellIs" dxfId="10514" priority="576" operator="lessThan">
      <formula>$C$4</formula>
    </cfRule>
  </conditionalFormatting>
  <conditionalFormatting sqref="AD23">
    <cfRule type="cellIs" dxfId="10513" priority="577" operator="lessThan">
      <formula>$C$4</formula>
    </cfRule>
  </conditionalFormatting>
  <conditionalFormatting sqref="AD24">
    <cfRule type="cellIs" dxfId="10512" priority="578" operator="lessThan">
      <formula>$C$4</formula>
    </cfRule>
  </conditionalFormatting>
  <conditionalFormatting sqref="AD25">
    <cfRule type="cellIs" dxfId="10511" priority="579" operator="lessThan">
      <formula>$C$4</formula>
    </cfRule>
  </conditionalFormatting>
  <conditionalFormatting sqref="AD26">
    <cfRule type="cellIs" dxfId="10510" priority="580" operator="lessThan">
      <formula>$C$4</formula>
    </cfRule>
  </conditionalFormatting>
  <conditionalFormatting sqref="AD27">
    <cfRule type="cellIs" dxfId="10509" priority="581" operator="lessThan">
      <formula>$C$4</formula>
    </cfRule>
  </conditionalFormatting>
  <conditionalFormatting sqref="AD28">
    <cfRule type="cellIs" dxfId="10508" priority="582" operator="lessThan">
      <formula>$C$4</formula>
    </cfRule>
  </conditionalFormatting>
  <conditionalFormatting sqref="AD29">
    <cfRule type="cellIs" dxfId="10507" priority="583" operator="lessThan">
      <formula>$C$4</formula>
    </cfRule>
  </conditionalFormatting>
  <conditionalFormatting sqref="AD30">
    <cfRule type="cellIs" dxfId="10506" priority="584" operator="lessThan">
      <formula>$C$4</formula>
    </cfRule>
  </conditionalFormatting>
  <conditionalFormatting sqref="AD31">
    <cfRule type="cellIs" dxfId="10505" priority="585" operator="lessThan">
      <formula>$C$4</formula>
    </cfRule>
  </conditionalFormatting>
  <conditionalFormatting sqref="AD32">
    <cfRule type="cellIs" dxfId="10504" priority="586" operator="lessThan">
      <formula>$C$4</formula>
    </cfRule>
  </conditionalFormatting>
  <conditionalFormatting sqref="AD33">
    <cfRule type="cellIs" dxfId="10503" priority="587" operator="lessThan">
      <formula>$C$4</formula>
    </cfRule>
  </conditionalFormatting>
  <conditionalFormatting sqref="AD34">
    <cfRule type="cellIs" dxfId="10502" priority="588" operator="lessThan">
      <formula>$C$4</formula>
    </cfRule>
  </conditionalFormatting>
  <conditionalFormatting sqref="AD35">
    <cfRule type="cellIs" dxfId="10501" priority="589" operator="lessThan">
      <formula>$C$4</formula>
    </cfRule>
  </conditionalFormatting>
  <conditionalFormatting sqref="AD36">
    <cfRule type="cellIs" dxfId="10500" priority="590" operator="lessThan">
      <formula>$C$4</formula>
    </cfRule>
  </conditionalFormatting>
  <conditionalFormatting sqref="AD37">
    <cfRule type="cellIs" dxfId="10499" priority="591" operator="lessThan">
      <formula>$C$4</formula>
    </cfRule>
  </conditionalFormatting>
  <conditionalFormatting sqref="AD38">
    <cfRule type="cellIs" dxfId="10498" priority="592" operator="lessThan">
      <formula>$C$4</formula>
    </cfRule>
  </conditionalFormatting>
  <conditionalFormatting sqref="AD39">
    <cfRule type="cellIs" dxfId="10497" priority="593" operator="lessThan">
      <formula>$C$4</formula>
    </cfRule>
  </conditionalFormatting>
  <conditionalFormatting sqref="AD40">
    <cfRule type="cellIs" dxfId="10496" priority="594" operator="lessThan">
      <formula>$C$4</formula>
    </cfRule>
  </conditionalFormatting>
  <conditionalFormatting sqref="AD41">
    <cfRule type="cellIs" dxfId="10495" priority="595" operator="lessThan">
      <formula>$C$4</formula>
    </cfRule>
  </conditionalFormatting>
  <conditionalFormatting sqref="AD42">
    <cfRule type="cellIs" dxfId="10494" priority="596" operator="lessThan">
      <formula>$C$4</formula>
    </cfRule>
  </conditionalFormatting>
  <conditionalFormatting sqref="AD43">
    <cfRule type="cellIs" dxfId="10493" priority="597" operator="lessThan">
      <formula>$C$4</formula>
    </cfRule>
  </conditionalFormatting>
  <conditionalFormatting sqref="AD44">
    <cfRule type="cellIs" dxfId="10492" priority="598" operator="lessThan">
      <formula>$C$4</formula>
    </cfRule>
  </conditionalFormatting>
  <conditionalFormatting sqref="AD45">
    <cfRule type="cellIs" dxfId="10491" priority="599" operator="lessThan">
      <formula>$C$4</formula>
    </cfRule>
  </conditionalFormatting>
  <conditionalFormatting sqref="AD46">
    <cfRule type="cellIs" dxfId="10490" priority="600" operator="lessThan">
      <formula>$C$4</formula>
    </cfRule>
  </conditionalFormatting>
  <conditionalFormatting sqref="AD47">
    <cfRule type="cellIs" dxfId="10489" priority="601" operator="lessThan">
      <formula>$C$4</formula>
    </cfRule>
  </conditionalFormatting>
  <conditionalFormatting sqref="AD48">
    <cfRule type="cellIs" dxfId="10488" priority="602" operator="lessThan">
      <formula>$C$4</formula>
    </cfRule>
  </conditionalFormatting>
  <conditionalFormatting sqref="AD49">
    <cfRule type="cellIs" dxfId="10487" priority="603" operator="lessThan">
      <formula>$C$4</formula>
    </cfRule>
  </conditionalFormatting>
  <conditionalFormatting sqref="AD50">
    <cfRule type="cellIs" dxfId="10486" priority="604" operator="lessThan">
      <formula>$C$4</formula>
    </cfRule>
  </conditionalFormatting>
  <conditionalFormatting sqref="AD51">
    <cfRule type="cellIs" dxfId="10485" priority="605" operator="lessThan">
      <formula>$C$4</formula>
    </cfRule>
  </conditionalFormatting>
  <conditionalFormatting sqref="AD52">
    <cfRule type="cellIs" dxfId="10484" priority="606" operator="lessThan">
      <formula>$C$4</formula>
    </cfRule>
  </conditionalFormatting>
  <conditionalFormatting sqref="AD53">
    <cfRule type="cellIs" dxfId="10483" priority="607" operator="lessThan">
      <formula>$C$4</formula>
    </cfRule>
  </conditionalFormatting>
  <conditionalFormatting sqref="AD54">
    <cfRule type="cellIs" dxfId="10482" priority="608" operator="lessThan">
      <formula>$C$4</formula>
    </cfRule>
  </conditionalFormatting>
  <conditionalFormatting sqref="AD55">
    <cfRule type="cellIs" dxfId="10481" priority="609" operator="lessThan">
      <formula>$C$4</formula>
    </cfRule>
  </conditionalFormatting>
  <conditionalFormatting sqref="AD56">
    <cfRule type="cellIs" dxfId="10480" priority="610" operator="lessThan">
      <formula>$C$4</formula>
    </cfRule>
  </conditionalFormatting>
  <conditionalFormatting sqref="AD57">
    <cfRule type="cellIs" dxfId="10479" priority="611" operator="lessThan">
      <formula>$C$4</formula>
    </cfRule>
  </conditionalFormatting>
  <conditionalFormatting sqref="AD58">
    <cfRule type="cellIs" dxfId="10478" priority="612" operator="lessThan">
      <formula>$C$4</formula>
    </cfRule>
  </conditionalFormatting>
  <conditionalFormatting sqref="AD59">
    <cfRule type="cellIs" dxfId="10477" priority="613" operator="lessThan">
      <formula>$C$4</formula>
    </cfRule>
  </conditionalFormatting>
  <conditionalFormatting sqref="AD60">
    <cfRule type="cellIs" dxfId="10476" priority="614" operator="lessThan">
      <formula>$C$4</formula>
    </cfRule>
  </conditionalFormatting>
  <conditionalFormatting sqref="AE11">
    <cfRule type="cellIs" dxfId="10475" priority="615" operator="lessThan">
      <formula>$C$4</formula>
    </cfRule>
  </conditionalFormatting>
  <conditionalFormatting sqref="AE12">
    <cfRule type="cellIs" dxfId="10474" priority="616" operator="lessThan">
      <formula>$C$4</formula>
    </cfRule>
  </conditionalFormatting>
  <conditionalFormatting sqref="AE13">
    <cfRule type="cellIs" dxfId="10473" priority="617" operator="lessThan">
      <formula>$C$4</formula>
    </cfRule>
  </conditionalFormatting>
  <conditionalFormatting sqref="AE14">
    <cfRule type="cellIs" dxfId="10472" priority="618" operator="lessThan">
      <formula>$C$4</formula>
    </cfRule>
  </conditionalFormatting>
  <conditionalFormatting sqref="AE15">
    <cfRule type="cellIs" dxfId="10471" priority="619" operator="lessThan">
      <formula>$C$4</formula>
    </cfRule>
  </conditionalFormatting>
  <conditionalFormatting sqref="AE16">
    <cfRule type="cellIs" dxfId="10470" priority="620" operator="lessThan">
      <formula>$C$4</formula>
    </cfRule>
  </conditionalFormatting>
  <conditionalFormatting sqref="AE17">
    <cfRule type="cellIs" dxfId="10469" priority="621" operator="lessThan">
      <formula>$C$4</formula>
    </cfRule>
  </conditionalFormatting>
  <conditionalFormatting sqref="AE18">
    <cfRule type="cellIs" dxfId="10468" priority="622" operator="lessThan">
      <formula>$C$4</formula>
    </cfRule>
  </conditionalFormatting>
  <conditionalFormatting sqref="AE19">
    <cfRule type="cellIs" dxfId="10467" priority="623" operator="lessThan">
      <formula>$C$4</formula>
    </cfRule>
  </conditionalFormatting>
  <conditionalFormatting sqref="AE20">
    <cfRule type="cellIs" dxfId="10466" priority="624" operator="lessThan">
      <formula>$C$4</formula>
    </cfRule>
  </conditionalFormatting>
  <conditionalFormatting sqref="AE21">
    <cfRule type="cellIs" dxfId="10465" priority="625" operator="lessThan">
      <formula>$C$4</formula>
    </cfRule>
  </conditionalFormatting>
  <conditionalFormatting sqref="AE22">
    <cfRule type="cellIs" dxfId="10464" priority="626" operator="lessThan">
      <formula>$C$4</formula>
    </cfRule>
  </conditionalFormatting>
  <conditionalFormatting sqref="AE23">
    <cfRule type="cellIs" dxfId="10463" priority="627" operator="lessThan">
      <formula>$C$4</formula>
    </cfRule>
  </conditionalFormatting>
  <conditionalFormatting sqref="AE24">
    <cfRule type="cellIs" dxfId="10462" priority="628" operator="lessThan">
      <formula>$C$4</formula>
    </cfRule>
  </conditionalFormatting>
  <conditionalFormatting sqref="AE25">
    <cfRule type="cellIs" dxfId="10461" priority="629" operator="lessThan">
      <formula>$C$4</formula>
    </cfRule>
  </conditionalFormatting>
  <conditionalFormatting sqref="AE26">
    <cfRule type="cellIs" dxfId="10460" priority="630" operator="lessThan">
      <formula>$C$4</formula>
    </cfRule>
  </conditionalFormatting>
  <conditionalFormatting sqref="AE27">
    <cfRule type="cellIs" dxfId="10459" priority="631" operator="lessThan">
      <formula>$C$4</formula>
    </cfRule>
  </conditionalFormatting>
  <conditionalFormatting sqref="AE28">
    <cfRule type="cellIs" dxfId="10458" priority="632" operator="lessThan">
      <formula>$C$4</formula>
    </cfRule>
  </conditionalFormatting>
  <conditionalFormatting sqref="AE29">
    <cfRule type="cellIs" dxfId="10457" priority="633" operator="lessThan">
      <formula>$C$4</formula>
    </cfRule>
  </conditionalFormatting>
  <conditionalFormatting sqref="AE30">
    <cfRule type="cellIs" dxfId="10456" priority="634" operator="lessThan">
      <formula>$C$4</formula>
    </cfRule>
  </conditionalFormatting>
  <conditionalFormatting sqref="AE31">
    <cfRule type="cellIs" dxfId="10455" priority="635" operator="lessThan">
      <formula>$C$4</formula>
    </cfRule>
  </conditionalFormatting>
  <conditionalFormatting sqref="AE32">
    <cfRule type="cellIs" dxfId="10454" priority="636" operator="lessThan">
      <formula>$C$4</formula>
    </cfRule>
  </conditionalFormatting>
  <conditionalFormatting sqref="AE33">
    <cfRule type="cellIs" dxfId="10453" priority="637" operator="lessThan">
      <formula>$C$4</formula>
    </cfRule>
  </conditionalFormatting>
  <conditionalFormatting sqref="AE34">
    <cfRule type="cellIs" dxfId="10452" priority="638" operator="lessThan">
      <formula>$C$4</formula>
    </cfRule>
  </conditionalFormatting>
  <conditionalFormatting sqref="AE35">
    <cfRule type="cellIs" dxfId="10451" priority="639" operator="lessThan">
      <formula>$C$4</formula>
    </cfRule>
  </conditionalFormatting>
  <conditionalFormatting sqref="AE36">
    <cfRule type="cellIs" dxfId="10450" priority="640" operator="lessThan">
      <formula>$C$4</formula>
    </cfRule>
  </conditionalFormatting>
  <conditionalFormatting sqref="AE37">
    <cfRule type="cellIs" dxfId="10449" priority="641" operator="lessThan">
      <formula>$C$4</formula>
    </cfRule>
  </conditionalFormatting>
  <conditionalFormatting sqref="AE38">
    <cfRule type="cellIs" dxfId="10448" priority="642" operator="lessThan">
      <formula>$C$4</formula>
    </cfRule>
  </conditionalFormatting>
  <conditionalFormatting sqref="AE39">
    <cfRule type="cellIs" dxfId="10447" priority="643" operator="lessThan">
      <formula>$C$4</formula>
    </cfRule>
  </conditionalFormatting>
  <conditionalFormatting sqref="AE40">
    <cfRule type="cellIs" dxfId="10446" priority="644" operator="lessThan">
      <formula>$C$4</formula>
    </cfRule>
  </conditionalFormatting>
  <conditionalFormatting sqref="AE41">
    <cfRule type="cellIs" dxfId="10445" priority="645" operator="lessThan">
      <formula>$C$4</formula>
    </cfRule>
  </conditionalFormatting>
  <conditionalFormatting sqref="AE42">
    <cfRule type="cellIs" dxfId="10444" priority="646" operator="lessThan">
      <formula>$C$4</formula>
    </cfRule>
  </conditionalFormatting>
  <conditionalFormatting sqref="AE43">
    <cfRule type="cellIs" dxfId="10443" priority="647" operator="lessThan">
      <formula>$C$4</formula>
    </cfRule>
  </conditionalFormatting>
  <conditionalFormatting sqref="AE44">
    <cfRule type="cellIs" dxfId="10442" priority="648" operator="lessThan">
      <formula>$C$4</formula>
    </cfRule>
  </conditionalFormatting>
  <conditionalFormatting sqref="AE45">
    <cfRule type="cellIs" dxfId="10441" priority="649" operator="lessThan">
      <formula>$C$4</formula>
    </cfRule>
  </conditionalFormatting>
  <conditionalFormatting sqref="AE46">
    <cfRule type="cellIs" dxfId="10440" priority="650" operator="lessThan">
      <formula>$C$4</formula>
    </cfRule>
  </conditionalFormatting>
  <conditionalFormatting sqref="AE47">
    <cfRule type="cellIs" dxfId="10439" priority="651" operator="lessThan">
      <formula>$C$4</formula>
    </cfRule>
  </conditionalFormatting>
  <conditionalFormatting sqref="AE48">
    <cfRule type="cellIs" dxfId="10438" priority="652" operator="lessThan">
      <formula>$C$4</formula>
    </cfRule>
  </conditionalFormatting>
  <conditionalFormatting sqref="AE49">
    <cfRule type="cellIs" dxfId="10437" priority="653" operator="lessThan">
      <formula>$C$4</formula>
    </cfRule>
  </conditionalFormatting>
  <conditionalFormatting sqref="AE50">
    <cfRule type="cellIs" dxfId="10436" priority="654" operator="lessThan">
      <formula>$C$4</formula>
    </cfRule>
  </conditionalFormatting>
  <conditionalFormatting sqref="AE51">
    <cfRule type="cellIs" dxfId="10435" priority="655" operator="lessThan">
      <formula>$C$4</formula>
    </cfRule>
  </conditionalFormatting>
  <conditionalFormatting sqref="AE52">
    <cfRule type="cellIs" dxfId="10434" priority="656" operator="lessThan">
      <formula>$C$4</formula>
    </cfRule>
  </conditionalFormatting>
  <conditionalFormatting sqref="AE53">
    <cfRule type="cellIs" dxfId="10433" priority="657" operator="lessThan">
      <formula>$C$4</formula>
    </cfRule>
  </conditionalFormatting>
  <conditionalFormatting sqref="AE54">
    <cfRule type="cellIs" dxfId="10432" priority="658" operator="lessThan">
      <formula>$C$4</formula>
    </cfRule>
  </conditionalFormatting>
  <conditionalFormatting sqref="AE55">
    <cfRule type="cellIs" dxfId="10431" priority="659" operator="lessThan">
      <formula>$C$4</formula>
    </cfRule>
  </conditionalFormatting>
  <conditionalFormatting sqref="AE56">
    <cfRule type="cellIs" dxfId="10430" priority="660" operator="lessThan">
      <formula>$C$4</formula>
    </cfRule>
  </conditionalFormatting>
  <conditionalFormatting sqref="AE57">
    <cfRule type="cellIs" dxfId="10429" priority="661" operator="lessThan">
      <formula>$C$4</formula>
    </cfRule>
  </conditionalFormatting>
  <conditionalFormatting sqref="AE58">
    <cfRule type="cellIs" dxfId="10428" priority="662" operator="lessThan">
      <formula>$C$4</formula>
    </cfRule>
  </conditionalFormatting>
  <conditionalFormatting sqref="AE59">
    <cfRule type="cellIs" dxfId="10427" priority="663" operator="lessThan">
      <formula>$C$4</formula>
    </cfRule>
  </conditionalFormatting>
  <conditionalFormatting sqref="AE60">
    <cfRule type="cellIs" dxfId="10426" priority="664" operator="lessThan">
      <formula>$C$4</formula>
    </cfRule>
  </conditionalFormatting>
  <conditionalFormatting sqref="AF11">
    <cfRule type="cellIs" dxfId="10425" priority="665" operator="lessThan">
      <formula>$C$4</formula>
    </cfRule>
  </conditionalFormatting>
  <conditionalFormatting sqref="AF12">
    <cfRule type="cellIs" dxfId="10424" priority="666" operator="lessThan">
      <formula>$C$4</formula>
    </cfRule>
  </conditionalFormatting>
  <conditionalFormatting sqref="AF13">
    <cfRule type="cellIs" dxfId="10423" priority="667" operator="lessThan">
      <formula>$C$4</formula>
    </cfRule>
  </conditionalFormatting>
  <conditionalFormatting sqref="AF14">
    <cfRule type="cellIs" dxfId="10422" priority="668" operator="lessThan">
      <formula>$C$4</formula>
    </cfRule>
  </conditionalFormatting>
  <conditionalFormatting sqref="AF15">
    <cfRule type="cellIs" dxfId="10421" priority="669" operator="lessThan">
      <formula>$C$4</formula>
    </cfRule>
  </conditionalFormatting>
  <conditionalFormatting sqref="AF16">
    <cfRule type="cellIs" dxfId="10420" priority="670" operator="lessThan">
      <formula>$C$4</formula>
    </cfRule>
  </conditionalFormatting>
  <conditionalFormatting sqref="AF17">
    <cfRule type="cellIs" dxfId="10419" priority="671" operator="lessThan">
      <formula>$C$4</formula>
    </cfRule>
  </conditionalFormatting>
  <conditionalFormatting sqref="AF18">
    <cfRule type="cellIs" dxfId="10418" priority="672" operator="lessThan">
      <formula>$C$4</formula>
    </cfRule>
  </conditionalFormatting>
  <conditionalFormatting sqref="AF19">
    <cfRule type="cellIs" dxfId="10417" priority="673" operator="lessThan">
      <formula>$C$4</formula>
    </cfRule>
  </conditionalFormatting>
  <conditionalFormatting sqref="AF20">
    <cfRule type="cellIs" dxfId="10416" priority="674" operator="lessThan">
      <formula>$C$4</formula>
    </cfRule>
  </conditionalFormatting>
  <conditionalFormatting sqref="AF21">
    <cfRule type="cellIs" dxfId="10415" priority="675" operator="lessThan">
      <formula>$C$4</formula>
    </cfRule>
  </conditionalFormatting>
  <conditionalFormatting sqref="AF22">
    <cfRule type="cellIs" dxfId="10414" priority="676" operator="lessThan">
      <formula>$C$4</formula>
    </cfRule>
  </conditionalFormatting>
  <conditionalFormatting sqref="AF23">
    <cfRule type="cellIs" dxfId="10413" priority="677" operator="lessThan">
      <formula>$C$4</formula>
    </cfRule>
  </conditionalFormatting>
  <conditionalFormatting sqref="AF24">
    <cfRule type="cellIs" dxfId="10412" priority="678" operator="lessThan">
      <formula>$C$4</formula>
    </cfRule>
  </conditionalFormatting>
  <conditionalFormatting sqref="AF25">
    <cfRule type="cellIs" dxfId="10411" priority="679" operator="lessThan">
      <formula>$C$4</formula>
    </cfRule>
  </conditionalFormatting>
  <conditionalFormatting sqref="AF26">
    <cfRule type="cellIs" dxfId="10410" priority="680" operator="lessThan">
      <formula>$C$4</formula>
    </cfRule>
  </conditionalFormatting>
  <conditionalFormatting sqref="AF27">
    <cfRule type="cellIs" dxfId="10409" priority="681" operator="lessThan">
      <formula>$C$4</formula>
    </cfRule>
  </conditionalFormatting>
  <conditionalFormatting sqref="AF28">
    <cfRule type="cellIs" dxfId="10408" priority="682" operator="lessThan">
      <formula>$C$4</formula>
    </cfRule>
  </conditionalFormatting>
  <conditionalFormatting sqref="AF29">
    <cfRule type="cellIs" dxfId="10407" priority="683" operator="lessThan">
      <formula>$C$4</formula>
    </cfRule>
  </conditionalFormatting>
  <conditionalFormatting sqref="AF30">
    <cfRule type="cellIs" dxfId="10406" priority="684" operator="lessThan">
      <formula>$C$4</formula>
    </cfRule>
  </conditionalFormatting>
  <conditionalFormatting sqref="AF31">
    <cfRule type="cellIs" dxfId="10405" priority="685" operator="lessThan">
      <formula>$C$4</formula>
    </cfRule>
  </conditionalFormatting>
  <conditionalFormatting sqref="AF32">
    <cfRule type="cellIs" dxfId="10404" priority="686" operator="lessThan">
      <formula>$C$4</formula>
    </cfRule>
  </conditionalFormatting>
  <conditionalFormatting sqref="AF33">
    <cfRule type="cellIs" dxfId="10403" priority="687" operator="lessThan">
      <formula>$C$4</formula>
    </cfRule>
  </conditionalFormatting>
  <conditionalFormatting sqref="AF34">
    <cfRule type="cellIs" dxfId="10402" priority="688" operator="lessThan">
      <formula>$C$4</formula>
    </cfRule>
  </conditionalFormatting>
  <conditionalFormatting sqref="AF35">
    <cfRule type="cellIs" dxfId="10401" priority="689" operator="lessThan">
      <formula>$C$4</formula>
    </cfRule>
  </conditionalFormatting>
  <conditionalFormatting sqref="AF36">
    <cfRule type="cellIs" dxfId="10400" priority="690" operator="lessThan">
      <formula>$C$4</formula>
    </cfRule>
  </conditionalFormatting>
  <conditionalFormatting sqref="AF37">
    <cfRule type="cellIs" dxfId="10399" priority="691" operator="lessThan">
      <formula>$C$4</formula>
    </cfRule>
  </conditionalFormatting>
  <conditionalFormatting sqref="AF38">
    <cfRule type="cellIs" dxfId="10398" priority="692" operator="lessThan">
      <formula>$C$4</formula>
    </cfRule>
  </conditionalFormatting>
  <conditionalFormatting sqref="AF39">
    <cfRule type="cellIs" dxfId="10397" priority="693" operator="lessThan">
      <formula>$C$4</formula>
    </cfRule>
  </conditionalFormatting>
  <conditionalFormatting sqref="AF40">
    <cfRule type="cellIs" dxfId="10396" priority="694" operator="lessThan">
      <formula>$C$4</formula>
    </cfRule>
  </conditionalFormatting>
  <conditionalFormatting sqref="AF41">
    <cfRule type="cellIs" dxfId="10395" priority="695" operator="lessThan">
      <formula>$C$4</formula>
    </cfRule>
  </conditionalFormatting>
  <conditionalFormatting sqref="AF42">
    <cfRule type="cellIs" dxfId="10394" priority="696" operator="lessThan">
      <formula>$C$4</formula>
    </cfRule>
  </conditionalFormatting>
  <conditionalFormatting sqref="AF43">
    <cfRule type="cellIs" dxfId="10393" priority="697" operator="lessThan">
      <formula>$C$4</formula>
    </cfRule>
  </conditionalFormatting>
  <conditionalFormatting sqref="AF44">
    <cfRule type="cellIs" dxfId="10392" priority="698" operator="lessThan">
      <formula>$C$4</formula>
    </cfRule>
  </conditionalFormatting>
  <conditionalFormatting sqref="AF45">
    <cfRule type="cellIs" dxfId="10391" priority="699" operator="lessThan">
      <formula>$C$4</formula>
    </cfRule>
  </conditionalFormatting>
  <conditionalFormatting sqref="AF46">
    <cfRule type="cellIs" dxfId="10390" priority="700" operator="lessThan">
      <formula>$C$4</formula>
    </cfRule>
  </conditionalFormatting>
  <conditionalFormatting sqref="AF47">
    <cfRule type="cellIs" dxfId="10389" priority="701" operator="lessThan">
      <formula>$C$4</formula>
    </cfRule>
  </conditionalFormatting>
  <conditionalFormatting sqref="AF48">
    <cfRule type="cellIs" dxfId="10388" priority="702" operator="lessThan">
      <formula>$C$4</formula>
    </cfRule>
  </conditionalFormatting>
  <conditionalFormatting sqref="AF49">
    <cfRule type="cellIs" dxfId="10387" priority="703" operator="lessThan">
      <formula>$C$4</formula>
    </cfRule>
  </conditionalFormatting>
  <conditionalFormatting sqref="AF50">
    <cfRule type="cellIs" dxfId="10386" priority="704" operator="lessThan">
      <formula>$C$4</formula>
    </cfRule>
  </conditionalFormatting>
  <conditionalFormatting sqref="AF51">
    <cfRule type="cellIs" dxfId="10385" priority="705" operator="lessThan">
      <formula>$C$4</formula>
    </cfRule>
  </conditionalFormatting>
  <conditionalFormatting sqref="AF52">
    <cfRule type="cellIs" dxfId="10384" priority="706" operator="lessThan">
      <formula>$C$4</formula>
    </cfRule>
  </conditionalFormatting>
  <conditionalFormatting sqref="AF53">
    <cfRule type="cellIs" dxfId="10383" priority="707" operator="lessThan">
      <formula>$C$4</formula>
    </cfRule>
  </conditionalFormatting>
  <conditionalFormatting sqref="AF54">
    <cfRule type="cellIs" dxfId="10382" priority="708" operator="lessThan">
      <formula>$C$4</formula>
    </cfRule>
  </conditionalFormatting>
  <conditionalFormatting sqref="AF55">
    <cfRule type="cellIs" dxfId="10381" priority="709" operator="lessThan">
      <formula>$C$4</formula>
    </cfRule>
  </conditionalFormatting>
  <conditionalFormatting sqref="AF56">
    <cfRule type="cellIs" dxfId="10380" priority="710" operator="lessThan">
      <formula>$C$4</formula>
    </cfRule>
  </conditionalFormatting>
  <conditionalFormatting sqref="AF57">
    <cfRule type="cellIs" dxfId="10379" priority="711" operator="lessThan">
      <formula>$C$4</formula>
    </cfRule>
  </conditionalFormatting>
  <conditionalFormatting sqref="AF58">
    <cfRule type="cellIs" dxfId="10378" priority="712" operator="lessThan">
      <formula>$C$4</formula>
    </cfRule>
  </conditionalFormatting>
  <conditionalFormatting sqref="AF59">
    <cfRule type="cellIs" dxfId="10377" priority="713" operator="lessThan">
      <formula>$C$4</formula>
    </cfRule>
  </conditionalFormatting>
  <conditionalFormatting sqref="AF60">
    <cfRule type="cellIs" dxfId="10376" priority="714" operator="lessThan">
      <formula>$C$4</formula>
    </cfRule>
  </conditionalFormatting>
  <conditionalFormatting sqref="AG11">
    <cfRule type="cellIs" dxfId="10375" priority="715" operator="lessThan">
      <formula>$C$4</formula>
    </cfRule>
  </conditionalFormatting>
  <conditionalFormatting sqref="AG12">
    <cfRule type="cellIs" dxfId="10374" priority="716" operator="lessThan">
      <formula>$C$4</formula>
    </cfRule>
  </conditionalFormatting>
  <conditionalFormatting sqref="AG13">
    <cfRule type="cellIs" dxfId="10373" priority="717" operator="lessThan">
      <formula>$C$4</formula>
    </cfRule>
  </conditionalFormatting>
  <conditionalFormatting sqref="AG14">
    <cfRule type="cellIs" dxfId="10372" priority="718" operator="lessThan">
      <formula>$C$4</formula>
    </cfRule>
  </conditionalFormatting>
  <conditionalFormatting sqref="AG15">
    <cfRule type="cellIs" dxfId="10371" priority="719" operator="lessThan">
      <formula>$C$4</formula>
    </cfRule>
  </conditionalFormatting>
  <conditionalFormatting sqref="AG16">
    <cfRule type="cellIs" dxfId="10370" priority="720" operator="lessThan">
      <formula>$C$4</formula>
    </cfRule>
  </conditionalFormatting>
  <conditionalFormatting sqref="AG17">
    <cfRule type="cellIs" dxfId="10369" priority="721" operator="lessThan">
      <formula>$C$4</formula>
    </cfRule>
  </conditionalFormatting>
  <conditionalFormatting sqref="AG18">
    <cfRule type="cellIs" dxfId="10368" priority="722" operator="lessThan">
      <formula>$C$4</formula>
    </cfRule>
  </conditionalFormatting>
  <conditionalFormatting sqref="AG19">
    <cfRule type="cellIs" dxfId="10367" priority="723" operator="lessThan">
      <formula>$C$4</formula>
    </cfRule>
  </conditionalFormatting>
  <conditionalFormatting sqref="AG20">
    <cfRule type="cellIs" dxfId="10366" priority="724" operator="lessThan">
      <formula>$C$4</formula>
    </cfRule>
  </conditionalFormatting>
  <conditionalFormatting sqref="AG21">
    <cfRule type="cellIs" dxfId="10365" priority="725" operator="lessThan">
      <formula>$C$4</formula>
    </cfRule>
  </conditionalFormatting>
  <conditionalFormatting sqref="AG22">
    <cfRule type="cellIs" dxfId="10364" priority="726" operator="lessThan">
      <formula>$C$4</formula>
    </cfRule>
  </conditionalFormatting>
  <conditionalFormatting sqref="AG23">
    <cfRule type="cellIs" dxfId="10363" priority="727" operator="lessThan">
      <formula>$C$4</formula>
    </cfRule>
  </conditionalFormatting>
  <conditionalFormatting sqref="AG24">
    <cfRule type="cellIs" dxfId="10362" priority="728" operator="lessThan">
      <formula>$C$4</formula>
    </cfRule>
  </conditionalFormatting>
  <conditionalFormatting sqref="AG25">
    <cfRule type="cellIs" dxfId="10361" priority="729" operator="lessThan">
      <formula>$C$4</formula>
    </cfRule>
  </conditionalFormatting>
  <conditionalFormatting sqref="AG26">
    <cfRule type="cellIs" dxfId="10360" priority="730" operator="lessThan">
      <formula>$C$4</formula>
    </cfRule>
  </conditionalFormatting>
  <conditionalFormatting sqref="AG27">
    <cfRule type="cellIs" dxfId="10359" priority="731" operator="lessThan">
      <formula>$C$4</formula>
    </cfRule>
  </conditionalFormatting>
  <conditionalFormatting sqref="AG28">
    <cfRule type="cellIs" dxfId="10358" priority="732" operator="lessThan">
      <formula>$C$4</formula>
    </cfRule>
  </conditionalFormatting>
  <conditionalFormatting sqref="AG29">
    <cfRule type="cellIs" dxfId="10357" priority="733" operator="lessThan">
      <formula>$C$4</formula>
    </cfRule>
  </conditionalFormatting>
  <conditionalFormatting sqref="AG30">
    <cfRule type="cellIs" dxfId="10356" priority="734" operator="lessThan">
      <formula>$C$4</formula>
    </cfRule>
  </conditionalFormatting>
  <conditionalFormatting sqref="AG31">
    <cfRule type="cellIs" dxfId="10355" priority="735" operator="lessThan">
      <formula>$C$4</formula>
    </cfRule>
  </conditionalFormatting>
  <conditionalFormatting sqref="AG32">
    <cfRule type="cellIs" dxfId="10354" priority="736" operator="lessThan">
      <formula>$C$4</formula>
    </cfRule>
  </conditionalFormatting>
  <conditionalFormatting sqref="AG33">
    <cfRule type="cellIs" dxfId="10353" priority="737" operator="lessThan">
      <formula>$C$4</formula>
    </cfRule>
  </conditionalFormatting>
  <conditionalFormatting sqref="AG34">
    <cfRule type="cellIs" dxfId="10352" priority="738" operator="lessThan">
      <formula>$C$4</formula>
    </cfRule>
  </conditionalFormatting>
  <conditionalFormatting sqref="AG35">
    <cfRule type="cellIs" dxfId="10351" priority="739" operator="lessThan">
      <formula>$C$4</formula>
    </cfRule>
  </conditionalFormatting>
  <conditionalFormatting sqref="AG36">
    <cfRule type="cellIs" dxfId="10350" priority="740" operator="lessThan">
      <formula>$C$4</formula>
    </cfRule>
  </conditionalFormatting>
  <conditionalFormatting sqref="AG37">
    <cfRule type="cellIs" dxfId="10349" priority="741" operator="lessThan">
      <formula>$C$4</formula>
    </cfRule>
  </conditionalFormatting>
  <conditionalFormatting sqref="AG38">
    <cfRule type="cellIs" dxfId="10348" priority="742" operator="lessThan">
      <formula>$C$4</formula>
    </cfRule>
  </conditionalFormatting>
  <conditionalFormatting sqref="AG39">
    <cfRule type="cellIs" dxfId="10347" priority="743" operator="lessThan">
      <formula>$C$4</formula>
    </cfRule>
  </conditionalFormatting>
  <conditionalFormatting sqref="AG40">
    <cfRule type="cellIs" dxfId="10346" priority="744" operator="lessThan">
      <formula>$C$4</formula>
    </cfRule>
  </conditionalFormatting>
  <conditionalFormatting sqref="AG41">
    <cfRule type="cellIs" dxfId="10345" priority="745" operator="lessThan">
      <formula>$C$4</formula>
    </cfRule>
  </conditionalFormatting>
  <conditionalFormatting sqref="AG42">
    <cfRule type="cellIs" dxfId="10344" priority="746" operator="lessThan">
      <formula>$C$4</formula>
    </cfRule>
  </conditionalFormatting>
  <conditionalFormatting sqref="AG43">
    <cfRule type="cellIs" dxfId="10343" priority="747" operator="lessThan">
      <formula>$C$4</formula>
    </cfRule>
  </conditionalFormatting>
  <conditionalFormatting sqref="AG44">
    <cfRule type="cellIs" dxfId="10342" priority="748" operator="lessThan">
      <formula>$C$4</formula>
    </cfRule>
  </conditionalFormatting>
  <conditionalFormatting sqref="AG45">
    <cfRule type="cellIs" dxfId="10341" priority="749" operator="lessThan">
      <formula>$C$4</formula>
    </cfRule>
  </conditionalFormatting>
  <conditionalFormatting sqref="AG46">
    <cfRule type="cellIs" dxfId="10340" priority="750" operator="lessThan">
      <formula>$C$4</formula>
    </cfRule>
  </conditionalFormatting>
  <conditionalFormatting sqref="AG47">
    <cfRule type="cellIs" dxfId="10339" priority="751" operator="lessThan">
      <formula>$C$4</formula>
    </cfRule>
  </conditionalFormatting>
  <conditionalFormatting sqref="AG48">
    <cfRule type="cellIs" dxfId="10338" priority="752" operator="lessThan">
      <formula>$C$4</formula>
    </cfRule>
  </conditionalFormatting>
  <conditionalFormatting sqref="AG49">
    <cfRule type="cellIs" dxfId="10337" priority="753" operator="lessThan">
      <formula>$C$4</formula>
    </cfRule>
  </conditionalFormatting>
  <conditionalFormatting sqref="AG50">
    <cfRule type="cellIs" dxfId="10336" priority="754" operator="lessThan">
      <formula>$C$4</formula>
    </cfRule>
  </conditionalFormatting>
  <conditionalFormatting sqref="AG51">
    <cfRule type="cellIs" dxfId="10335" priority="755" operator="lessThan">
      <formula>$C$4</formula>
    </cfRule>
  </conditionalFormatting>
  <conditionalFormatting sqref="AG52">
    <cfRule type="cellIs" dxfId="10334" priority="756" operator="lessThan">
      <formula>$C$4</formula>
    </cfRule>
  </conditionalFormatting>
  <conditionalFormatting sqref="AG53">
    <cfRule type="cellIs" dxfId="10333" priority="757" operator="lessThan">
      <formula>$C$4</formula>
    </cfRule>
  </conditionalFormatting>
  <conditionalFormatting sqref="AG54">
    <cfRule type="cellIs" dxfId="10332" priority="758" operator="lessThan">
      <formula>$C$4</formula>
    </cfRule>
  </conditionalFormatting>
  <conditionalFormatting sqref="AG55">
    <cfRule type="cellIs" dxfId="10331" priority="759" operator="lessThan">
      <formula>$C$4</formula>
    </cfRule>
  </conditionalFormatting>
  <conditionalFormatting sqref="AG56">
    <cfRule type="cellIs" dxfId="10330" priority="760" operator="lessThan">
      <formula>$C$4</formula>
    </cfRule>
  </conditionalFormatting>
  <conditionalFormatting sqref="AG57">
    <cfRule type="cellIs" dxfId="10329" priority="761" operator="lessThan">
      <formula>$C$4</formula>
    </cfRule>
  </conditionalFormatting>
  <conditionalFormatting sqref="AG58">
    <cfRule type="cellIs" dxfId="10328" priority="762" operator="lessThan">
      <formula>$C$4</formula>
    </cfRule>
  </conditionalFormatting>
  <conditionalFormatting sqref="AG59">
    <cfRule type="cellIs" dxfId="10327" priority="763" operator="lessThan">
      <formula>$C$4</formula>
    </cfRule>
  </conditionalFormatting>
  <conditionalFormatting sqref="AG60">
    <cfRule type="cellIs" dxfId="10326" priority="764" operator="lessThan">
      <formula>$C$4</formula>
    </cfRule>
  </conditionalFormatting>
  <conditionalFormatting sqref="AH11">
    <cfRule type="cellIs" dxfId="10325" priority="765" operator="lessThan">
      <formula>$C$4</formula>
    </cfRule>
  </conditionalFormatting>
  <conditionalFormatting sqref="AH12">
    <cfRule type="cellIs" dxfId="10324" priority="766" operator="lessThan">
      <formula>$C$4</formula>
    </cfRule>
  </conditionalFormatting>
  <conditionalFormatting sqref="AH13">
    <cfRule type="cellIs" dxfId="10323" priority="767" operator="lessThan">
      <formula>$C$4</formula>
    </cfRule>
  </conditionalFormatting>
  <conditionalFormatting sqref="AH14">
    <cfRule type="cellIs" dxfId="10322" priority="768" operator="lessThan">
      <formula>$C$4</formula>
    </cfRule>
  </conditionalFormatting>
  <conditionalFormatting sqref="AH15">
    <cfRule type="cellIs" dxfId="10321" priority="769" operator="lessThan">
      <formula>$C$4</formula>
    </cfRule>
  </conditionalFormatting>
  <conditionalFormatting sqref="AH16">
    <cfRule type="cellIs" dxfId="10320" priority="770" operator="lessThan">
      <formula>$C$4</formula>
    </cfRule>
  </conditionalFormatting>
  <conditionalFormatting sqref="AH17">
    <cfRule type="cellIs" dxfId="10319" priority="771" operator="lessThan">
      <formula>$C$4</formula>
    </cfRule>
  </conditionalFormatting>
  <conditionalFormatting sqref="AH18">
    <cfRule type="cellIs" dxfId="10318" priority="772" operator="lessThan">
      <formula>$C$4</formula>
    </cfRule>
  </conditionalFormatting>
  <conditionalFormatting sqref="AH19">
    <cfRule type="cellIs" dxfId="10317" priority="773" operator="lessThan">
      <formula>$C$4</formula>
    </cfRule>
  </conditionalFormatting>
  <conditionalFormatting sqref="AH20">
    <cfRule type="cellIs" dxfId="10316" priority="774" operator="lessThan">
      <formula>$C$4</formula>
    </cfRule>
  </conditionalFormatting>
  <conditionalFormatting sqref="AH21">
    <cfRule type="cellIs" dxfId="10315" priority="775" operator="lessThan">
      <formula>$C$4</formula>
    </cfRule>
  </conditionalFormatting>
  <conditionalFormatting sqref="AH22">
    <cfRule type="cellIs" dxfId="10314" priority="776" operator="lessThan">
      <formula>$C$4</formula>
    </cfRule>
  </conditionalFormatting>
  <conditionalFormatting sqref="AH23">
    <cfRule type="cellIs" dxfId="10313" priority="777" operator="lessThan">
      <formula>$C$4</formula>
    </cfRule>
  </conditionalFormatting>
  <conditionalFormatting sqref="AH24">
    <cfRule type="cellIs" dxfId="10312" priority="778" operator="lessThan">
      <formula>$C$4</formula>
    </cfRule>
  </conditionalFormatting>
  <conditionalFormatting sqref="AH25">
    <cfRule type="cellIs" dxfId="10311" priority="779" operator="lessThan">
      <formula>$C$4</formula>
    </cfRule>
  </conditionalFormatting>
  <conditionalFormatting sqref="AH26">
    <cfRule type="cellIs" dxfId="10310" priority="780" operator="lessThan">
      <formula>$C$4</formula>
    </cfRule>
  </conditionalFormatting>
  <conditionalFormatting sqref="AH27">
    <cfRule type="cellIs" dxfId="10309" priority="781" operator="lessThan">
      <formula>$C$4</formula>
    </cfRule>
  </conditionalFormatting>
  <conditionalFormatting sqref="AH28">
    <cfRule type="cellIs" dxfId="10308" priority="782" operator="lessThan">
      <formula>$C$4</formula>
    </cfRule>
  </conditionalFormatting>
  <conditionalFormatting sqref="AH29">
    <cfRule type="cellIs" dxfId="10307" priority="783" operator="lessThan">
      <formula>$C$4</formula>
    </cfRule>
  </conditionalFormatting>
  <conditionalFormatting sqref="AH30">
    <cfRule type="cellIs" dxfId="10306" priority="784" operator="lessThan">
      <formula>$C$4</formula>
    </cfRule>
  </conditionalFormatting>
  <conditionalFormatting sqref="AH31">
    <cfRule type="cellIs" dxfId="10305" priority="785" operator="lessThan">
      <formula>$C$4</formula>
    </cfRule>
  </conditionalFormatting>
  <conditionalFormatting sqref="AH32">
    <cfRule type="cellIs" dxfId="10304" priority="786" operator="lessThan">
      <formula>$C$4</formula>
    </cfRule>
  </conditionalFormatting>
  <conditionalFormatting sqref="AH33">
    <cfRule type="cellIs" dxfId="10303" priority="787" operator="lessThan">
      <formula>$C$4</formula>
    </cfRule>
  </conditionalFormatting>
  <conditionalFormatting sqref="AH34">
    <cfRule type="cellIs" dxfId="10302" priority="788" operator="lessThan">
      <formula>$C$4</formula>
    </cfRule>
  </conditionalFormatting>
  <conditionalFormatting sqref="AH35">
    <cfRule type="cellIs" dxfId="10301" priority="789" operator="lessThan">
      <formula>$C$4</formula>
    </cfRule>
  </conditionalFormatting>
  <conditionalFormatting sqref="AH36">
    <cfRule type="cellIs" dxfId="10300" priority="790" operator="lessThan">
      <formula>$C$4</formula>
    </cfRule>
  </conditionalFormatting>
  <conditionalFormatting sqref="AH37">
    <cfRule type="cellIs" dxfId="10299" priority="791" operator="lessThan">
      <formula>$C$4</formula>
    </cfRule>
  </conditionalFormatting>
  <conditionalFormatting sqref="AH38">
    <cfRule type="cellIs" dxfId="10298" priority="792" operator="lessThan">
      <formula>$C$4</formula>
    </cfRule>
  </conditionalFormatting>
  <conditionalFormatting sqref="AH39">
    <cfRule type="cellIs" dxfId="10297" priority="793" operator="lessThan">
      <formula>$C$4</formula>
    </cfRule>
  </conditionalFormatting>
  <conditionalFormatting sqref="AH40">
    <cfRule type="cellIs" dxfId="10296" priority="794" operator="lessThan">
      <formula>$C$4</formula>
    </cfRule>
  </conditionalFormatting>
  <conditionalFormatting sqref="AH41">
    <cfRule type="cellIs" dxfId="10295" priority="795" operator="lessThan">
      <formula>$C$4</formula>
    </cfRule>
  </conditionalFormatting>
  <conditionalFormatting sqref="AH42">
    <cfRule type="cellIs" dxfId="10294" priority="796" operator="lessThan">
      <formula>$C$4</formula>
    </cfRule>
  </conditionalFormatting>
  <conditionalFormatting sqref="AH43">
    <cfRule type="cellIs" dxfId="10293" priority="797" operator="lessThan">
      <formula>$C$4</formula>
    </cfRule>
  </conditionalFormatting>
  <conditionalFormatting sqref="AH44">
    <cfRule type="cellIs" dxfId="10292" priority="798" operator="lessThan">
      <formula>$C$4</formula>
    </cfRule>
  </conditionalFormatting>
  <conditionalFormatting sqref="AH45">
    <cfRule type="cellIs" dxfId="10291" priority="799" operator="lessThan">
      <formula>$C$4</formula>
    </cfRule>
  </conditionalFormatting>
  <conditionalFormatting sqref="AH46">
    <cfRule type="cellIs" dxfId="10290" priority="800" operator="lessThan">
      <formula>$C$4</formula>
    </cfRule>
  </conditionalFormatting>
  <conditionalFormatting sqref="AH47">
    <cfRule type="cellIs" dxfId="10289" priority="801" operator="lessThan">
      <formula>$C$4</formula>
    </cfRule>
  </conditionalFormatting>
  <conditionalFormatting sqref="AH48">
    <cfRule type="cellIs" dxfId="10288" priority="802" operator="lessThan">
      <formula>$C$4</formula>
    </cfRule>
  </conditionalFormatting>
  <conditionalFormatting sqref="AH49">
    <cfRule type="cellIs" dxfId="10287" priority="803" operator="lessThan">
      <formula>$C$4</formula>
    </cfRule>
  </conditionalFormatting>
  <conditionalFormatting sqref="AH50">
    <cfRule type="cellIs" dxfId="10286" priority="804" operator="lessThan">
      <formula>$C$4</formula>
    </cfRule>
  </conditionalFormatting>
  <conditionalFormatting sqref="AH51">
    <cfRule type="cellIs" dxfId="10285" priority="805" operator="lessThan">
      <formula>$C$4</formula>
    </cfRule>
  </conditionalFormatting>
  <conditionalFormatting sqref="AH52">
    <cfRule type="cellIs" dxfId="10284" priority="806" operator="lessThan">
      <formula>$C$4</formula>
    </cfRule>
  </conditionalFormatting>
  <conditionalFormatting sqref="AH53">
    <cfRule type="cellIs" dxfId="10283" priority="807" operator="lessThan">
      <formula>$C$4</formula>
    </cfRule>
  </conditionalFormatting>
  <conditionalFormatting sqref="AH54">
    <cfRule type="cellIs" dxfId="10282" priority="808" operator="lessThan">
      <formula>$C$4</formula>
    </cfRule>
  </conditionalFormatting>
  <conditionalFormatting sqref="AH55">
    <cfRule type="cellIs" dxfId="10281" priority="809" operator="lessThan">
      <formula>$C$4</formula>
    </cfRule>
  </conditionalFormatting>
  <conditionalFormatting sqref="AH56">
    <cfRule type="cellIs" dxfId="10280" priority="810" operator="lessThan">
      <formula>$C$4</formula>
    </cfRule>
  </conditionalFormatting>
  <conditionalFormatting sqref="AH57">
    <cfRule type="cellIs" dxfId="10279" priority="811" operator="lessThan">
      <formula>$C$4</formula>
    </cfRule>
  </conditionalFormatting>
  <conditionalFormatting sqref="AH58">
    <cfRule type="cellIs" dxfId="10278" priority="812" operator="lessThan">
      <formula>$C$4</formula>
    </cfRule>
  </conditionalFormatting>
  <conditionalFormatting sqref="AH59">
    <cfRule type="cellIs" dxfId="10277" priority="813" operator="lessThan">
      <formula>$C$4</formula>
    </cfRule>
  </conditionalFormatting>
  <conditionalFormatting sqref="AH60">
    <cfRule type="cellIs" dxfId="10276" priority="814" operator="lessThan">
      <formula>$C$4</formula>
    </cfRule>
  </conditionalFormatting>
  <conditionalFormatting sqref="AI11">
    <cfRule type="cellIs" dxfId="10275" priority="815" operator="lessThan">
      <formula>$C$4</formula>
    </cfRule>
  </conditionalFormatting>
  <conditionalFormatting sqref="AI12">
    <cfRule type="cellIs" dxfId="10274" priority="816" operator="lessThan">
      <formula>$C$4</formula>
    </cfRule>
  </conditionalFormatting>
  <conditionalFormatting sqref="AI13">
    <cfRule type="cellIs" dxfId="10273" priority="817" operator="lessThan">
      <formula>$C$4</formula>
    </cfRule>
  </conditionalFormatting>
  <conditionalFormatting sqref="AI14">
    <cfRule type="cellIs" dxfId="10272" priority="818" operator="lessThan">
      <formula>$C$4</formula>
    </cfRule>
  </conditionalFormatting>
  <conditionalFormatting sqref="AI15">
    <cfRule type="cellIs" dxfId="10271" priority="819" operator="lessThan">
      <formula>$C$4</formula>
    </cfRule>
  </conditionalFormatting>
  <conditionalFormatting sqref="AI16">
    <cfRule type="cellIs" dxfId="10270" priority="820" operator="lessThan">
      <formula>$C$4</formula>
    </cfRule>
  </conditionalFormatting>
  <conditionalFormatting sqref="AI17">
    <cfRule type="cellIs" dxfId="10269" priority="821" operator="lessThan">
      <formula>$C$4</formula>
    </cfRule>
  </conditionalFormatting>
  <conditionalFormatting sqref="AI18">
    <cfRule type="cellIs" dxfId="10268" priority="822" operator="lessThan">
      <formula>$C$4</formula>
    </cfRule>
  </conditionalFormatting>
  <conditionalFormatting sqref="AI19">
    <cfRule type="cellIs" dxfId="10267" priority="823" operator="lessThan">
      <formula>$C$4</formula>
    </cfRule>
  </conditionalFormatting>
  <conditionalFormatting sqref="AI20">
    <cfRule type="cellIs" dxfId="10266" priority="824" operator="lessThan">
      <formula>$C$4</formula>
    </cfRule>
  </conditionalFormatting>
  <conditionalFormatting sqref="AI21">
    <cfRule type="cellIs" dxfId="10265" priority="825" operator="lessThan">
      <formula>$C$4</formula>
    </cfRule>
  </conditionalFormatting>
  <conditionalFormatting sqref="AI22">
    <cfRule type="cellIs" dxfId="10264" priority="826" operator="lessThan">
      <formula>$C$4</formula>
    </cfRule>
  </conditionalFormatting>
  <conditionalFormatting sqref="AI23">
    <cfRule type="cellIs" dxfId="10263" priority="827" operator="lessThan">
      <formula>$C$4</formula>
    </cfRule>
  </conditionalFormatting>
  <conditionalFormatting sqref="AI24">
    <cfRule type="cellIs" dxfId="10262" priority="828" operator="lessThan">
      <formula>$C$4</formula>
    </cfRule>
  </conditionalFormatting>
  <conditionalFormatting sqref="AI25">
    <cfRule type="cellIs" dxfId="10261" priority="829" operator="lessThan">
      <formula>$C$4</formula>
    </cfRule>
  </conditionalFormatting>
  <conditionalFormatting sqref="AI26">
    <cfRule type="cellIs" dxfId="10260" priority="830" operator="lessThan">
      <formula>$C$4</formula>
    </cfRule>
  </conditionalFormatting>
  <conditionalFormatting sqref="AI27">
    <cfRule type="cellIs" dxfId="10259" priority="831" operator="lessThan">
      <formula>$C$4</formula>
    </cfRule>
  </conditionalFormatting>
  <conditionalFormatting sqref="AI28">
    <cfRule type="cellIs" dxfId="10258" priority="832" operator="lessThan">
      <formula>$C$4</formula>
    </cfRule>
  </conditionalFormatting>
  <conditionalFormatting sqref="AI29">
    <cfRule type="cellIs" dxfId="10257" priority="833" operator="lessThan">
      <formula>$C$4</formula>
    </cfRule>
  </conditionalFormatting>
  <conditionalFormatting sqref="AI30">
    <cfRule type="cellIs" dxfId="10256" priority="834" operator="lessThan">
      <formula>$C$4</formula>
    </cfRule>
  </conditionalFormatting>
  <conditionalFormatting sqref="AI31">
    <cfRule type="cellIs" dxfId="10255" priority="835" operator="lessThan">
      <formula>$C$4</formula>
    </cfRule>
  </conditionalFormatting>
  <conditionalFormatting sqref="AI32">
    <cfRule type="cellIs" dxfId="10254" priority="836" operator="lessThan">
      <formula>$C$4</formula>
    </cfRule>
  </conditionalFormatting>
  <conditionalFormatting sqref="AI33">
    <cfRule type="cellIs" dxfId="10253" priority="837" operator="lessThan">
      <formula>$C$4</formula>
    </cfRule>
  </conditionalFormatting>
  <conditionalFormatting sqref="AI34">
    <cfRule type="cellIs" dxfId="10252" priority="838" operator="lessThan">
      <formula>$C$4</formula>
    </cfRule>
  </conditionalFormatting>
  <conditionalFormatting sqref="AI35">
    <cfRule type="cellIs" dxfId="10251" priority="839" operator="lessThan">
      <formula>$C$4</formula>
    </cfRule>
  </conditionalFormatting>
  <conditionalFormatting sqref="AI36">
    <cfRule type="cellIs" dxfId="10250" priority="840" operator="lessThan">
      <formula>$C$4</formula>
    </cfRule>
  </conditionalFormatting>
  <conditionalFormatting sqref="AI37">
    <cfRule type="cellIs" dxfId="10249" priority="841" operator="lessThan">
      <formula>$C$4</formula>
    </cfRule>
  </conditionalFormatting>
  <conditionalFormatting sqref="AI38">
    <cfRule type="cellIs" dxfId="10248" priority="842" operator="lessThan">
      <formula>$C$4</formula>
    </cfRule>
  </conditionalFormatting>
  <conditionalFormatting sqref="AI39">
    <cfRule type="cellIs" dxfId="10247" priority="843" operator="lessThan">
      <formula>$C$4</formula>
    </cfRule>
  </conditionalFormatting>
  <conditionalFormatting sqref="AI40">
    <cfRule type="cellIs" dxfId="10246" priority="844" operator="lessThan">
      <formula>$C$4</formula>
    </cfRule>
  </conditionalFormatting>
  <conditionalFormatting sqref="AI41">
    <cfRule type="cellIs" dxfId="10245" priority="845" operator="lessThan">
      <formula>$C$4</formula>
    </cfRule>
  </conditionalFormatting>
  <conditionalFormatting sqref="AI42">
    <cfRule type="cellIs" dxfId="10244" priority="846" operator="lessThan">
      <formula>$C$4</formula>
    </cfRule>
  </conditionalFormatting>
  <conditionalFormatting sqref="AI43">
    <cfRule type="cellIs" dxfId="10243" priority="847" operator="lessThan">
      <formula>$C$4</formula>
    </cfRule>
  </conditionalFormatting>
  <conditionalFormatting sqref="AI44">
    <cfRule type="cellIs" dxfId="10242" priority="848" operator="lessThan">
      <formula>$C$4</formula>
    </cfRule>
  </conditionalFormatting>
  <conditionalFormatting sqref="AI45">
    <cfRule type="cellIs" dxfId="10241" priority="849" operator="lessThan">
      <formula>$C$4</formula>
    </cfRule>
  </conditionalFormatting>
  <conditionalFormatting sqref="AI46">
    <cfRule type="cellIs" dxfId="10240" priority="850" operator="lessThan">
      <formula>$C$4</formula>
    </cfRule>
  </conditionalFormatting>
  <conditionalFormatting sqref="AI47">
    <cfRule type="cellIs" dxfId="10239" priority="851" operator="lessThan">
      <formula>$C$4</formula>
    </cfRule>
  </conditionalFormatting>
  <conditionalFormatting sqref="AI48">
    <cfRule type="cellIs" dxfId="10238" priority="852" operator="lessThan">
      <formula>$C$4</formula>
    </cfRule>
  </conditionalFormatting>
  <conditionalFormatting sqref="AI49">
    <cfRule type="cellIs" dxfId="10237" priority="853" operator="lessThan">
      <formula>$C$4</formula>
    </cfRule>
  </conditionalFormatting>
  <conditionalFormatting sqref="AI50">
    <cfRule type="cellIs" dxfId="10236" priority="854" operator="lessThan">
      <formula>$C$4</formula>
    </cfRule>
  </conditionalFormatting>
  <conditionalFormatting sqref="AI51">
    <cfRule type="cellIs" dxfId="10235" priority="855" operator="lessThan">
      <formula>$C$4</formula>
    </cfRule>
  </conditionalFormatting>
  <conditionalFormatting sqref="AI52">
    <cfRule type="cellIs" dxfId="10234" priority="856" operator="lessThan">
      <formula>$C$4</formula>
    </cfRule>
  </conditionalFormatting>
  <conditionalFormatting sqref="AI53">
    <cfRule type="cellIs" dxfId="10233" priority="857" operator="lessThan">
      <formula>$C$4</formula>
    </cfRule>
  </conditionalFormatting>
  <conditionalFormatting sqref="AI54">
    <cfRule type="cellIs" dxfId="10232" priority="858" operator="lessThan">
      <formula>$C$4</formula>
    </cfRule>
  </conditionalFormatting>
  <conditionalFormatting sqref="AI55">
    <cfRule type="cellIs" dxfId="10231" priority="859" operator="lessThan">
      <formula>$C$4</formula>
    </cfRule>
  </conditionalFormatting>
  <conditionalFormatting sqref="AI56">
    <cfRule type="cellIs" dxfId="10230" priority="860" operator="lessThan">
      <formula>$C$4</formula>
    </cfRule>
  </conditionalFormatting>
  <conditionalFormatting sqref="AI57">
    <cfRule type="cellIs" dxfId="10229" priority="861" operator="lessThan">
      <formula>$C$4</formula>
    </cfRule>
  </conditionalFormatting>
  <conditionalFormatting sqref="AI58">
    <cfRule type="cellIs" dxfId="10228" priority="862" operator="lessThan">
      <formula>$C$4</formula>
    </cfRule>
  </conditionalFormatting>
  <conditionalFormatting sqref="AI59">
    <cfRule type="cellIs" dxfId="10227" priority="863" operator="lessThan">
      <formula>$C$4</formula>
    </cfRule>
  </conditionalFormatting>
  <conditionalFormatting sqref="AI60">
    <cfRule type="cellIs" dxfId="10226" priority="864" operator="lessThan">
      <formula>$C$4</formula>
    </cfRule>
  </conditionalFormatting>
  <conditionalFormatting sqref="AJ11">
    <cfRule type="cellIs" dxfId="10225" priority="865" operator="lessThan">
      <formula>$C$4</formula>
    </cfRule>
  </conditionalFormatting>
  <conditionalFormatting sqref="AJ12">
    <cfRule type="cellIs" dxfId="10224" priority="866" operator="lessThan">
      <formula>$C$4</formula>
    </cfRule>
  </conditionalFormatting>
  <conditionalFormatting sqref="AJ13">
    <cfRule type="cellIs" dxfId="10223" priority="867" operator="lessThan">
      <formula>$C$4</formula>
    </cfRule>
  </conditionalFormatting>
  <conditionalFormatting sqref="AJ14">
    <cfRule type="cellIs" dxfId="10222" priority="868" operator="lessThan">
      <formula>$C$4</formula>
    </cfRule>
  </conditionalFormatting>
  <conditionalFormatting sqref="AJ15">
    <cfRule type="cellIs" dxfId="10221" priority="869" operator="lessThan">
      <formula>$C$4</formula>
    </cfRule>
  </conditionalFormatting>
  <conditionalFormatting sqref="AJ16">
    <cfRule type="cellIs" dxfId="10220" priority="870" operator="lessThan">
      <formula>$C$4</formula>
    </cfRule>
  </conditionalFormatting>
  <conditionalFormatting sqref="AJ17">
    <cfRule type="cellIs" dxfId="10219" priority="871" operator="lessThan">
      <formula>$C$4</formula>
    </cfRule>
  </conditionalFormatting>
  <conditionalFormatting sqref="AJ18">
    <cfRule type="cellIs" dxfId="10218" priority="872" operator="lessThan">
      <formula>$C$4</formula>
    </cfRule>
  </conditionalFormatting>
  <conditionalFormatting sqref="AJ19">
    <cfRule type="cellIs" dxfId="10217" priority="873" operator="lessThan">
      <formula>$C$4</formula>
    </cfRule>
  </conditionalFormatting>
  <conditionalFormatting sqref="AJ20">
    <cfRule type="cellIs" dxfId="10216" priority="874" operator="lessThan">
      <formula>$C$4</formula>
    </cfRule>
  </conditionalFormatting>
  <conditionalFormatting sqref="AJ21">
    <cfRule type="cellIs" dxfId="10215" priority="875" operator="lessThan">
      <formula>$C$4</formula>
    </cfRule>
  </conditionalFormatting>
  <conditionalFormatting sqref="AJ22">
    <cfRule type="cellIs" dxfId="10214" priority="876" operator="lessThan">
      <formula>$C$4</formula>
    </cfRule>
  </conditionalFormatting>
  <conditionalFormatting sqref="AJ23">
    <cfRule type="cellIs" dxfId="10213" priority="877" operator="lessThan">
      <formula>$C$4</formula>
    </cfRule>
  </conditionalFormatting>
  <conditionalFormatting sqref="AJ24">
    <cfRule type="cellIs" dxfId="10212" priority="878" operator="lessThan">
      <formula>$C$4</formula>
    </cfRule>
  </conditionalFormatting>
  <conditionalFormatting sqref="AJ25">
    <cfRule type="cellIs" dxfId="10211" priority="879" operator="lessThan">
      <formula>$C$4</formula>
    </cfRule>
  </conditionalFormatting>
  <conditionalFormatting sqref="AJ26">
    <cfRule type="cellIs" dxfId="10210" priority="880" operator="lessThan">
      <formula>$C$4</formula>
    </cfRule>
  </conditionalFormatting>
  <conditionalFormatting sqref="AJ27">
    <cfRule type="cellIs" dxfId="10209" priority="881" operator="lessThan">
      <formula>$C$4</formula>
    </cfRule>
  </conditionalFormatting>
  <conditionalFormatting sqref="AJ28">
    <cfRule type="cellIs" dxfId="10208" priority="882" operator="lessThan">
      <formula>$C$4</formula>
    </cfRule>
  </conditionalFormatting>
  <conditionalFormatting sqref="AJ29">
    <cfRule type="cellIs" dxfId="10207" priority="883" operator="lessThan">
      <formula>$C$4</formula>
    </cfRule>
  </conditionalFormatting>
  <conditionalFormatting sqref="AJ30">
    <cfRule type="cellIs" dxfId="10206" priority="884" operator="lessThan">
      <formula>$C$4</formula>
    </cfRule>
  </conditionalFormatting>
  <conditionalFormatting sqref="AJ31">
    <cfRule type="cellIs" dxfId="10205" priority="885" operator="lessThan">
      <formula>$C$4</formula>
    </cfRule>
  </conditionalFormatting>
  <conditionalFormatting sqref="AJ32">
    <cfRule type="cellIs" dxfId="10204" priority="886" operator="lessThan">
      <formula>$C$4</formula>
    </cfRule>
  </conditionalFormatting>
  <conditionalFormatting sqref="AJ33">
    <cfRule type="cellIs" dxfId="10203" priority="887" operator="lessThan">
      <formula>$C$4</formula>
    </cfRule>
  </conditionalFormatting>
  <conditionalFormatting sqref="AJ34">
    <cfRule type="cellIs" dxfId="10202" priority="888" operator="lessThan">
      <formula>$C$4</formula>
    </cfRule>
  </conditionalFormatting>
  <conditionalFormatting sqref="AJ35">
    <cfRule type="cellIs" dxfId="10201" priority="889" operator="lessThan">
      <formula>$C$4</formula>
    </cfRule>
  </conditionalFormatting>
  <conditionalFormatting sqref="AJ36">
    <cfRule type="cellIs" dxfId="10200" priority="890" operator="lessThan">
      <formula>$C$4</formula>
    </cfRule>
  </conditionalFormatting>
  <conditionalFormatting sqref="AJ37">
    <cfRule type="cellIs" dxfId="10199" priority="891" operator="lessThan">
      <formula>$C$4</formula>
    </cfRule>
  </conditionalFormatting>
  <conditionalFormatting sqref="AJ38">
    <cfRule type="cellIs" dxfId="10198" priority="892" operator="lessThan">
      <formula>$C$4</formula>
    </cfRule>
  </conditionalFormatting>
  <conditionalFormatting sqref="AJ39">
    <cfRule type="cellIs" dxfId="10197" priority="893" operator="lessThan">
      <formula>$C$4</formula>
    </cfRule>
  </conditionalFormatting>
  <conditionalFormatting sqref="AJ40">
    <cfRule type="cellIs" dxfId="10196" priority="894" operator="lessThan">
      <formula>$C$4</formula>
    </cfRule>
  </conditionalFormatting>
  <conditionalFormatting sqref="AJ41">
    <cfRule type="cellIs" dxfId="10195" priority="895" operator="lessThan">
      <formula>$C$4</formula>
    </cfRule>
  </conditionalFormatting>
  <conditionalFormatting sqref="AJ42">
    <cfRule type="cellIs" dxfId="10194" priority="896" operator="lessThan">
      <formula>$C$4</formula>
    </cfRule>
  </conditionalFormatting>
  <conditionalFormatting sqref="AJ43">
    <cfRule type="cellIs" dxfId="10193" priority="897" operator="lessThan">
      <formula>$C$4</formula>
    </cfRule>
  </conditionalFormatting>
  <conditionalFormatting sqref="AJ44">
    <cfRule type="cellIs" dxfId="10192" priority="898" operator="lessThan">
      <formula>$C$4</formula>
    </cfRule>
  </conditionalFormatting>
  <conditionalFormatting sqref="AJ45">
    <cfRule type="cellIs" dxfId="10191" priority="899" operator="lessThan">
      <formula>$C$4</formula>
    </cfRule>
  </conditionalFormatting>
  <conditionalFormatting sqref="AJ46">
    <cfRule type="cellIs" dxfId="10190" priority="900" operator="lessThan">
      <formula>$C$4</formula>
    </cfRule>
  </conditionalFormatting>
  <conditionalFormatting sqref="AJ47">
    <cfRule type="cellIs" dxfId="10189" priority="901" operator="lessThan">
      <formula>$C$4</formula>
    </cfRule>
  </conditionalFormatting>
  <conditionalFormatting sqref="AJ48">
    <cfRule type="cellIs" dxfId="10188" priority="902" operator="lessThan">
      <formula>$C$4</formula>
    </cfRule>
  </conditionalFormatting>
  <conditionalFormatting sqref="AJ49">
    <cfRule type="cellIs" dxfId="10187" priority="903" operator="lessThan">
      <formula>$C$4</formula>
    </cfRule>
  </conditionalFormatting>
  <conditionalFormatting sqref="AJ50">
    <cfRule type="cellIs" dxfId="10186" priority="904" operator="lessThan">
      <formula>$C$4</formula>
    </cfRule>
  </conditionalFormatting>
  <conditionalFormatting sqref="AJ51">
    <cfRule type="cellIs" dxfId="10185" priority="905" operator="lessThan">
      <formula>$C$4</formula>
    </cfRule>
  </conditionalFormatting>
  <conditionalFormatting sqref="AJ52">
    <cfRule type="cellIs" dxfId="10184" priority="906" operator="lessThan">
      <formula>$C$4</formula>
    </cfRule>
  </conditionalFormatting>
  <conditionalFormatting sqref="AJ53">
    <cfRule type="cellIs" dxfId="10183" priority="907" operator="lessThan">
      <formula>$C$4</formula>
    </cfRule>
  </conditionalFormatting>
  <conditionalFormatting sqref="AJ54">
    <cfRule type="cellIs" dxfId="10182" priority="908" operator="lessThan">
      <formula>$C$4</formula>
    </cfRule>
  </conditionalFormatting>
  <conditionalFormatting sqref="AJ55">
    <cfRule type="cellIs" dxfId="10181" priority="909" operator="lessThan">
      <formula>$C$4</formula>
    </cfRule>
  </conditionalFormatting>
  <conditionalFormatting sqref="AJ56">
    <cfRule type="cellIs" dxfId="10180" priority="910" operator="lessThan">
      <formula>$C$4</formula>
    </cfRule>
  </conditionalFormatting>
  <conditionalFormatting sqref="AJ57">
    <cfRule type="cellIs" dxfId="10179" priority="911" operator="lessThan">
      <formula>$C$4</formula>
    </cfRule>
  </conditionalFormatting>
  <conditionalFormatting sqref="AJ58">
    <cfRule type="cellIs" dxfId="10178" priority="912" operator="lessThan">
      <formula>$C$4</formula>
    </cfRule>
  </conditionalFormatting>
  <conditionalFormatting sqref="AJ59">
    <cfRule type="cellIs" dxfId="10177" priority="913" operator="lessThan">
      <formula>$C$4</formula>
    </cfRule>
  </conditionalFormatting>
  <conditionalFormatting sqref="AJ60">
    <cfRule type="cellIs" dxfId="10176" priority="914" operator="lessThan">
      <formula>$C$4</formula>
    </cfRule>
  </conditionalFormatting>
  <conditionalFormatting sqref="AK11">
    <cfRule type="cellIs" dxfId="10175" priority="915" operator="lessThan">
      <formula>$C$4</formula>
    </cfRule>
  </conditionalFormatting>
  <conditionalFormatting sqref="AK12">
    <cfRule type="cellIs" dxfId="10174" priority="916" operator="lessThan">
      <formula>$C$4</formula>
    </cfRule>
  </conditionalFormatting>
  <conditionalFormatting sqref="AK13">
    <cfRule type="cellIs" dxfId="10173" priority="917" operator="lessThan">
      <formula>$C$4</formula>
    </cfRule>
  </conditionalFormatting>
  <conditionalFormatting sqref="AK14">
    <cfRule type="cellIs" dxfId="10172" priority="918" operator="lessThan">
      <formula>$C$4</formula>
    </cfRule>
  </conditionalFormatting>
  <conditionalFormatting sqref="AK15">
    <cfRule type="cellIs" dxfId="10171" priority="919" operator="lessThan">
      <formula>$C$4</formula>
    </cfRule>
  </conditionalFormatting>
  <conditionalFormatting sqref="AK16">
    <cfRule type="cellIs" dxfId="10170" priority="920" operator="lessThan">
      <formula>$C$4</formula>
    </cfRule>
  </conditionalFormatting>
  <conditionalFormatting sqref="AK17">
    <cfRule type="cellIs" dxfId="10169" priority="921" operator="lessThan">
      <formula>$C$4</formula>
    </cfRule>
  </conditionalFormatting>
  <conditionalFormatting sqref="AK18">
    <cfRule type="cellIs" dxfId="10168" priority="922" operator="lessThan">
      <formula>$C$4</formula>
    </cfRule>
  </conditionalFormatting>
  <conditionalFormatting sqref="AK19">
    <cfRule type="cellIs" dxfId="10167" priority="923" operator="lessThan">
      <formula>$C$4</formula>
    </cfRule>
  </conditionalFormatting>
  <conditionalFormatting sqref="AK20">
    <cfRule type="cellIs" dxfId="10166" priority="924" operator="lessThan">
      <formula>$C$4</formula>
    </cfRule>
  </conditionalFormatting>
  <conditionalFormatting sqref="AK21">
    <cfRule type="cellIs" dxfId="10165" priority="925" operator="lessThan">
      <formula>$C$4</formula>
    </cfRule>
  </conditionalFormatting>
  <conditionalFormatting sqref="AK22">
    <cfRule type="cellIs" dxfId="10164" priority="926" operator="lessThan">
      <formula>$C$4</formula>
    </cfRule>
  </conditionalFormatting>
  <conditionalFormatting sqref="AK23">
    <cfRule type="cellIs" dxfId="10163" priority="927" operator="lessThan">
      <formula>$C$4</formula>
    </cfRule>
  </conditionalFormatting>
  <conditionalFormatting sqref="AK24">
    <cfRule type="cellIs" dxfId="10162" priority="928" operator="lessThan">
      <formula>$C$4</formula>
    </cfRule>
  </conditionalFormatting>
  <conditionalFormatting sqref="AK25">
    <cfRule type="cellIs" dxfId="10161" priority="929" operator="lessThan">
      <formula>$C$4</formula>
    </cfRule>
  </conditionalFormatting>
  <conditionalFormatting sqref="AK26">
    <cfRule type="cellIs" dxfId="10160" priority="930" operator="lessThan">
      <formula>$C$4</formula>
    </cfRule>
  </conditionalFormatting>
  <conditionalFormatting sqref="AK27">
    <cfRule type="cellIs" dxfId="10159" priority="931" operator="lessThan">
      <formula>$C$4</formula>
    </cfRule>
  </conditionalFormatting>
  <conditionalFormatting sqref="AK28">
    <cfRule type="cellIs" dxfId="10158" priority="932" operator="lessThan">
      <formula>$C$4</formula>
    </cfRule>
  </conditionalFormatting>
  <conditionalFormatting sqref="AK29">
    <cfRule type="cellIs" dxfId="10157" priority="933" operator="lessThan">
      <formula>$C$4</formula>
    </cfRule>
  </conditionalFormatting>
  <conditionalFormatting sqref="AK30">
    <cfRule type="cellIs" dxfId="10156" priority="934" operator="lessThan">
      <formula>$C$4</formula>
    </cfRule>
  </conditionalFormatting>
  <conditionalFormatting sqref="AK31">
    <cfRule type="cellIs" dxfId="10155" priority="935" operator="lessThan">
      <formula>$C$4</formula>
    </cfRule>
  </conditionalFormatting>
  <conditionalFormatting sqref="AK32">
    <cfRule type="cellIs" dxfId="10154" priority="936" operator="lessThan">
      <formula>$C$4</formula>
    </cfRule>
  </conditionalFormatting>
  <conditionalFormatting sqref="AK33">
    <cfRule type="cellIs" dxfId="10153" priority="937" operator="lessThan">
      <formula>$C$4</formula>
    </cfRule>
  </conditionalFormatting>
  <conditionalFormatting sqref="AK34">
    <cfRule type="cellIs" dxfId="10152" priority="938" operator="lessThan">
      <formula>$C$4</formula>
    </cfRule>
  </conditionalFormatting>
  <conditionalFormatting sqref="AK35">
    <cfRule type="cellIs" dxfId="10151" priority="939" operator="lessThan">
      <formula>$C$4</formula>
    </cfRule>
  </conditionalFormatting>
  <conditionalFormatting sqref="AK36">
    <cfRule type="cellIs" dxfId="10150" priority="940" operator="lessThan">
      <formula>$C$4</formula>
    </cfRule>
  </conditionalFormatting>
  <conditionalFormatting sqref="AK37">
    <cfRule type="cellIs" dxfId="10149" priority="941" operator="lessThan">
      <formula>$C$4</formula>
    </cfRule>
  </conditionalFormatting>
  <conditionalFormatting sqref="AK38">
    <cfRule type="cellIs" dxfId="10148" priority="942" operator="lessThan">
      <formula>$C$4</formula>
    </cfRule>
  </conditionalFormatting>
  <conditionalFormatting sqref="AK39">
    <cfRule type="cellIs" dxfId="10147" priority="943" operator="lessThan">
      <formula>$C$4</formula>
    </cfRule>
  </conditionalFormatting>
  <conditionalFormatting sqref="AK40">
    <cfRule type="cellIs" dxfId="10146" priority="944" operator="lessThan">
      <formula>$C$4</formula>
    </cfRule>
  </conditionalFormatting>
  <conditionalFormatting sqref="AK41">
    <cfRule type="cellIs" dxfId="10145" priority="945" operator="lessThan">
      <formula>$C$4</formula>
    </cfRule>
  </conditionalFormatting>
  <conditionalFormatting sqref="AK42">
    <cfRule type="cellIs" dxfId="10144" priority="946" operator="lessThan">
      <formula>$C$4</formula>
    </cfRule>
  </conditionalFormatting>
  <conditionalFormatting sqref="AK43">
    <cfRule type="cellIs" dxfId="10143" priority="947" operator="lessThan">
      <formula>$C$4</formula>
    </cfRule>
  </conditionalFormatting>
  <conditionalFormatting sqref="AK44">
    <cfRule type="cellIs" dxfId="10142" priority="948" operator="lessThan">
      <formula>$C$4</formula>
    </cfRule>
  </conditionalFormatting>
  <conditionalFormatting sqref="AK45">
    <cfRule type="cellIs" dxfId="10141" priority="949" operator="lessThan">
      <formula>$C$4</formula>
    </cfRule>
  </conditionalFormatting>
  <conditionalFormatting sqref="AK46">
    <cfRule type="cellIs" dxfId="10140" priority="950" operator="lessThan">
      <formula>$C$4</formula>
    </cfRule>
  </conditionalFormatting>
  <conditionalFormatting sqref="AK47">
    <cfRule type="cellIs" dxfId="10139" priority="951" operator="lessThan">
      <formula>$C$4</formula>
    </cfRule>
  </conditionalFormatting>
  <conditionalFormatting sqref="AK48">
    <cfRule type="cellIs" dxfId="10138" priority="952" operator="lessThan">
      <formula>$C$4</formula>
    </cfRule>
  </conditionalFormatting>
  <conditionalFormatting sqref="AK49">
    <cfRule type="cellIs" dxfId="10137" priority="953" operator="lessThan">
      <formula>$C$4</formula>
    </cfRule>
  </conditionalFormatting>
  <conditionalFormatting sqref="AK50">
    <cfRule type="cellIs" dxfId="10136" priority="954" operator="lessThan">
      <formula>$C$4</formula>
    </cfRule>
  </conditionalFormatting>
  <conditionalFormatting sqref="AK51">
    <cfRule type="cellIs" dxfId="10135" priority="955" operator="lessThan">
      <formula>$C$4</formula>
    </cfRule>
  </conditionalFormatting>
  <conditionalFormatting sqref="AK52">
    <cfRule type="cellIs" dxfId="10134" priority="956" operator="lessThan">
      <formula>$C$4</formula>
    </cfRule>
  </conditionalFormatting>
  <conditionalFormatting sqref="AK53">
    <cfRule type="cellIs" dxfId="10133" priority="957" operator="lessThan">
      <formula>$C$4</formula>
    </cfRule>
  </conditionalFormatting>
  <conditionalFormatting sqref="AK54">
    <cfRule type="cellIs" dxfId="10132" priority="958" operator="lessThan">
      <formula>$C$4</formula>
    </cfRule>
  </conditionalFormatting>
  <conditionalFormatting sqref="AK55">
    <cfRule type="cellIs" dxfId="10131" priority="959" operator="lessThan">
      <formula>$C$4</formula>
    </cfRule>
  </conditionalFormatting>
  <conditionalFormatting sqref="AK56">
    <cfRule type="cellIs" dxfId="10130" priority="960" operator="lessThan">
      <formula>$C$4</formula>
    </cfRule>
  </conditionalFormatting>
  <conditionalFormatting sqref="AK57">
    <cfRule type="cellIs" dxfId="10129" priority="961" operator="lessThan">
      <formula>$C$4</formula>
    </cfRule>
  </conditionalFormatting>
  <conditionalFormatting sqref="AK58">
    <cfRule type="cellIs" dxfId="10128" priority="962" operator="lessThan">
      <formula>$C$4</formula>
    </cfRule>
  </conditionalFormatting>
  <conditionalFormatting sqref="AK59">
    <cfRule type="cellIs" dxfId="10127" priority="963" operator="lessThan">
      <formula>$C$4</formula>
    </cfRule>
  </conditionalFormatting>
  <conditionalFormatting sqref="AK60">
    <cfRule type="cellIs" dxfId="10126" priority="964" operator="lessThan">
      <formula>$C$4</formula>
    </cfRule>
  </conditionalFormatting>
  <conditionalFormatting sqref="AL11">
    <cfRule type="cellIs" dxfId="10125" priority="965" operator="lessThan">
      <formula>$C$4</formula>
    </cfRule>
  </conditionalFormatting>
  <conditionalFormatting sqref="AL12">
    <cfRule type="cellIs" dxfId="10124" priority="966" operator="lessThan">
      <formula>$C$4</formula>
    </cfRule>
  </conditionalFormatting>
  <conditionalFormatting sqref="AL13">
    <cfRule type="cellIs" dxfId="10123" priority="967" operator="lessThan">
      <formula>$C$4</formula>
    </cfRule>
  </conditionalFormatting>
  <conditionalFormatting sqref="AL14">
    <cfRule type="cellIs" dxfId="10122" priority="968" operator="lessThan">
      <formula>$C$4</formula>
    </cfRule>
  </conditionalFormatting>
  <conditionalFormatting sqref="AL15">
    <cfRule type="cellIs" dxfId="10121" priority="969" operator="lessThan">
      <formula>$C$4</formula>
    </cfRule>
  </conditionalFormatting>
  <conditionalFormatting sqref="AL16">
    <cfRule type="cellIs" dxfId="10120" priority="970" operator="lessThan">
      <formula>$C$4</formula>
    </cfRule>
  </conditionalFormatting>
  <conditionalFormatting sqref="AL17">
    <cfRule type="cellIs" dxfId="10119" priority="971" operator="lessThan">
      <formula>$C$4</formula>
    </cfRule>
  </conditionalFormatting>
  <conditionalFormatting sqref="AL18">
    <cfRule type="cellIs" dxfId="10118" priority="972" operator="lessThan">
      <formula>$C$4</formula>
    </cfRule>
  </conditionalFormatting>
  <conditionalFormatting sqref="AL19">
    <cfRule type="cellIs" dxfId="10117" priority="973" operator="lessThan">
      <formula>$C$4</formula>
    </cfRule>
  </conditionalFormatting>
  <conditionalFormatting sqref="AL20">
    <cfRule type="cellIs" dxfId="10116" priority="974" operator="lessThan">
      <formula>$C$4</formula>
    </cfRule>
  </conditionalFormatting>
  <conditionalFormatting sqref="AL21">
    <cfRule type="cellIs" dxfId="10115" priority="975" operator="lessThan">
      <formula>$C$4</formula>
    </cfRule>
  </conditionalFormatting>
  <conditionalFormatting sqref="AL22">
    <cfRule type="cellIs" dxfId="10114" priority="976" operator="lessThan">
      <formula>$C$4</formula>
    </cfRule>
  </conditionalFormatting>
  <conditionalFormatting sqref="AL23">
    <cfRule type="cellIs" dxfId="10113" priority="977" operator="lessThan">
      <formula>$C$4</formula>
    </cfRule>
  </conditionalFormatting>
  <conditionalFormatting sqref="AL24">
    <cfRule type="cellIs" dxfId="10112" priority="978" operator="lessThan">
      <formula>$C$4</formula>
    </cfRule>
  </conditionalFormatting>
  <conditionalFormatting sqref="AL25">
    <cfRule type="cellIs" dxfId="10111" priority="979" operator="lessThan">
      <formula>$C$4</formula>
    </cfRule>
  </conditionalFormatting>
  <conditionalFormatting sqref="AL26">
    <cfRule type="cellIs" dxfId="10110" priority="980" operator="lessThan">
      <formula>$C$4</formula>
    </cfRule>
  </conditionalFormatting>
  <conditionalFormatting sqref="AL27">
    <cfRule type="cellIs" dxfId="10109" priority="981" operator="lessThan">
      <formula>$C$4</formula>
    </cfRule>
  </conditionalFormatting>
  <conditionalFormatting sqref="AL28">
    <cfRule type="cellIs" dxfId="10108" priority="982" operator="lessThan">
      <formula>$C$4</formula>
    </cfRule>
  </conditionalFormatting>
  <conditionalFormatting sqref="AL29">
    <cfRule type="cellIs" dxfId="10107" priority="983" operator="lessThan">
      <formula>$C$4</formula>
    </cfRule>
  </conditionalFormatting>
  <conditionalFormatting sqref="AL30">
    <cfRule type="cellIs" dxfId="10106" priority="984" operator="lessThan">
      <formula>$C$4</formula>
    </cfRule>
  </conditionalFormatting>
  <conditionalFormatting sqref="AL31">
    <cfRule type="cellIs" dxfId="10105" priority="985" operator="lessThan">
      <formula>$C$4</formula>
    </cfRule>
  </conditionalFormatting>
  <conditionalFormatting sqref="AL32">
    <cfRule type="cellIs" dxfId="10104" priority="986" operator="lessThan">
      <formula>$C$4</formula>
    </cfRule>
  </conditionalFormatting>
  <conditionalFormatting sqref="AL33">
    <cfRule type="cellIs" dxfId="10103" priority="987" operator="lessThan">
      <formula>$C$4</formula>
    </cfRule>
  </conditionalFormatting>
  <conditionalFormatting sqref="AL34">
    <cfRule type="cellIs" dxfId="10102" priority="988" operator="lessThan">
      <formula>$C$4</formula>
    </cfRule>
  </conditionalFormatting>
  <conditionalFormatting sqref="AL35">
    <cfRule type="cellIs" dxfId="10101" priority="989" operator="lessThan">
      <formula>$C$4</formula>
    </cfRule>
  </conditionalFormatting>
  <conditionalFormatting sqref="AL36">
    <cfRule type="cellIs" dxfId="10100" priority="990" operator="lessThan">
      <formula>$C$4</formula>
    </cfRule>
  </conditionalFormatting>
  <conditionalFormatting sqref="AL37">
    <cfRule type="cellIs" dxfId="10099" priority="991" operator="lessThan">
      <formula>$C$4</formula>
    </cfRule>
  </conditionalFormatting>
  <conditionalFormatting sqref="AL38">
    <cfRule type="cellIs" dxfId="10098" priority="992" operator="lessThan">
      <formula>$C$4</formula>
    </cfRule>
  </conditionalFormatting>
  <conditionalFormatting sqref="AL39">
    <cfRule type="cellIs" dxfId="10097" priority="993" operator="lessThan">
      <formula>$C$4</formula>
    </cfRule>
  </conditionalFormatting>
  <conditionalFormatting sqref="AL40">
    <cfRule type="cellIs" dxfId="10096" priority="994" operator="lessThan">
      <formula>$C$4</formula>
    </cfRule>
  </conditionalFormatting>
  <conditionalFormatting sqref="AL41">
    <cfRule type="cellIs" dxfId="10095" priority="995" operator="lessThan">
      <formula>$C$4</formula>
    </cfRule>
  </conditionalFormatting>
  <conditionalFormatting sqref="AL42">
    <cfRule type="cellIs" dxfId="10094" priority="996" operator="lessThan">
      <formula>$C$4</formula>
    </cfRule>
  </conditionalFormatting>
  <conditionalFormatting sqref="AL43">
    <cfRule type="cellIs" dxfId="10093" priority="997" operator="lessThan">
      <formula>$C$4</formula>
    </cfRule>
  </conditionalFormatting>
  <conditionalFormatting sqref="AL44">
    <cfRule type="cellIs" dxfId="10092" priority="998" operator="lessThan">
      <formula>$C$4</formula>
    </cfRule>
  </conditionalFormatting>
  <conditionalFormatting sqref="AL45">
    <cfRule type="cellIs" dxfId="10091" priority="999" operator="lessThan">
      <formula>$C$4</formula>
    </cfRule>
  </conditionalFormatting>
  <conditionalFormatting sqref="AL46">
    <cfRule type="cellIs" dxfId="10090" priority="1000" operator="lessThan">
      <formula>$C$4</formula>
    </cfRule>
  </conditionalFormatting>
  <conditionalFormatting sqref="AL47">
    <cfRule type="cellIs" dxfId="10089" priority="1001" operator="lessThan">
      <formula>$C$4</formula>
    </cfRule>
  </conditionalFormatting>
  <conditionalFormatting sqref="AL48">
    <cfRule type="cellIs" dxfId="10088" priority="1002" operator="lessThan">
      <formula>$C$4</formula>
    </cfRule>
  </conditionalFormatting>
  <conditionalFormatting sqref="AL49">
    <cfRule type="cellIs" dxfId="10087" priority="1003" operator="lessThan">
      <formula>$C$4</formula>
    </cfRule>
  </conditionalFormatting>
  <conditionalFormatting sqref="AL50">
    <cfRule type="cellIs" dxfId="10086" priority="1004" operator="lessThan">
      <formula>$C$4</formula>
    </cfRule>
  </conditionalFormatting>
  <conditionalFormatting sqref="AL51">
    <cfRule type="cellIs" dxfId="10085" priority="1005" operator="lessThan">
      <formula>$C$4</formula>
    </cfRule>
  </conditionalFormatting>
  <conditionalFormatting sqref="AL52">
    <cfRule type="cellIs" dxfId="10084" priority="1006" operator="lessThan">
      <formula>$C$4</formula>
    </cfRule>
  </conditionalFormatting>
  <conditionalFormatting sqref="AL53">
    <cfRule type="cellIs" dxfId="10083" priority="1007" operator="lessThan">
      <formula>$C$4</formula>
    </cfRule>
  </conditionalFormatting>
  <conditionalFormatting sqref="AL54">
    <cfRule type="cellIs" dxfId="10082" priority="1008" operator="lessThan">
      <formula>$C$4</formula>
    </cfRule>
  </conditionalFormatting>
  <conditionalFormatting sqref="AL55">
    <cfRule type="cellIs" dxfId="10081" priority="1009" operator="lessThan">
      <formula>$C$4</formula>
    </cfRule>
  </conditionalFormatting>
  <conditionalFormatting sqref="AL56">
    <cfRule type="cellIs" dxfId="10080" priority="1010" operator="lessThan">
      <formula>$C$4</formula>
    </cfRule>
  </conditionalFormatting>
  <conditionalFormatting sqref="AL57">
    <cfRule type="cellIs" dxfId="10079" priority="1011" operator="lessThan">
      <formula>$C$4</formula>
    </cfRule>
  </conditionalFormatting>
  <conditionalFormatting sqref="AL58">
    <cfRule type="cellIs" dxfId="10078" priority="1012" operator="lessThan">
      <formula>$C$4</formula>
    </cfRule>
  </conditionalFormatting>
  <conditionalFormatting sqref="AL59">
    <cfRule type="cellIs" dxfId="10077" priority="1013" operator="lessThan">
      <formula>$C$4</formula>
    </cfRule>
  </conditionalFormatting>
  <conditionalFormatting sqref="AL60">
    <cfRule type="cellIs" dxfId="10076" priority="1014" operator="lessThan">
      <formula>$C$4</formula>
    </cfRule>
  </conditionalFormatting>
  <conditionalFormatting sqref="AM11">
    <cfRule type="cellIs" dxfId="10075" priority="1015" operator="lessThan">
      <formula>$C$4</formula>
    </cfRule>
  </conditionalFormatting>
  <conditionalFormatting sqref="AM12">
    <cfRule type="cellIs" dxfId="10074" priority="1016" operator="lessThan">
      <formula>$C$4</formula>
    </cfRule>
  </conditionalFormatting>
  <conditionalFormatting sqref="AM13">
    <cfRule type="cellIs" dxfId="10073" priority="1017" operator="lessThan">
      <formula>$C$4</formula>
    </cfRule>
  </conditionalFormatting>
  <conditionalFormatting sqref="AM14">
    <cfRule type="cellIs" dxfId="10072" priority="1018" operator="lessThan">
      <formula>$C$4</formula>
    </cfRule>
  </conditionalFormatting>
  <conditionalFormatting sqref="AM15">
    <cfRule type="cellIs" dxfId="10071" priority="1019" operator="lessThan">
      <formula>$C$4</formula>
    </cfRule>
  </conditionalFormatting>
  <conditionalFormatting sqref="AM16">
    <cfRule type="cellIs" dxfId="10070" priority="1020" operator="lessThan">
      <formula>$C$4</formula>
    </cfRule>
  </conditionalFormatting>
  <conditionalFormatting sqref="AM17">
    <cfRule type="cellIs" dxfId="10069" priority="1021" operator="lessThan">
      <formula>$C$4</formula>
    </cfRule>
  </conditionalFormatting>
  <conditionalFormatting sqref="AM18">
    <cfRule type="cellIs" dxfId="10068" priority="1022" operator="lessThan">
      <formula>$C$4</formula>
    </cfRule>
  </conditionalFormatting>
  <conditionalFormatting sqref="AM19">
    <cfRule type="cellIs" dxfId="10067" priority="1023" operator="lessThan">
      <formula>$C$4</formula>
    </cfRule>
  </conditionalFormatting>
  <conditionalFormatting sqref="AM20">
    <cfRule type="cellIs" dxfId="10066" priority="1024" operator="lessThan">
      <formula>$C$4</formula>
    </cfRule>
  </conditionalFormatting>
  <conditionalFormatting sqref="AM21">
    <cfRule type="cellIs" dxfId="10065" priority="1025" operator="lessThan">
      <formula>$C$4</formula>
    </cfRule>
  </conditionalFormatting>
  <conditionalFormatting sqref="AM22">
    <cfRule type="cellIs" dxfId="10064" priority="1026" operator="lessThan">
      <formula>$C$4</formula>
    </cfRule>
  </conditionalFormatting>
  <conditionalFormatting sqref="AM23">
    <cfRule type="cellIs" dxfId="10063" priority="1027" operator="lessThan">
      <formula>$C$4</formula>
    </cfRule>
  </conditionalFormatting>
  <conditionalFormatting sqref="AM24">
    <cfRule type="cellIs" dxfId="10062" priority="1028" operator="lessThan">
      <formula>$C$4</formula>
    </cfRule>
  </conditionalFormatting>
  <conditionalFormatting sqref="AM25">
    <cfRule type="cellIs" dxfId="10061" priority="1029" operator="lessThan">
      <formula>$C$4</formula>
    </cfRule>
  </conditionalFormatting>
  <conditionalFormatting sqref="AM26">
    <cfRule type="cellIs" dxfId="10060" priority="1030" operator="lessThan">
      <formula>$C$4</formula>
    </cfRule>
  </conditionalFormatting>
  <conditionalFormatting sqref="AM27">
    <cfRule type="cellIs" dxfId="10059" priority="1031" operator="lessThan">
      <formula>$C$4</formula>
    </cfRule>
  </conditionalFormatting>
  <conditionalFormatting sqref="AM28">
    <cfRule type="cellIs" dxfId="10058" priority="1032" operator="lessThan">
      <formula>$C$4</formula>
    </cfRule>
  </conditionalFormatting>
  <conditionalFormatting sqref="AM29">
    <cfRule type="cellIs" dxfId="10057" priority="1033" operator="lessThan">
      <formula>$C$4</formula>
    </cfRule>
  </conditionalFormatting>
  <conditionalFormatting sqref="AM30">
    <cfRule type="cellIs" dxfId="10056" priority="1034" operator="lessThan">
      <formula>$C$4</formula>
    </cfRule>
  </conditionalFormatting>
  <conditionalFormatting sqref="AM31">
    <cfRule type="cellIs" dxfId="10055" priority="1035" operator="lessThan">
      <formula>$C$4</formula>
    </cfRule>
  </conditionalFormatting>
  <conditionalFormatting sqref="AM32">
    <cfRule type="cellIs" dxfId="10054" priority="1036" operator="lessThan">
      <formula>$C$4</formula>
    </cfRule>
  </conditionalFormatting>
  <conditionalFormatting sqref="AM33">
    <cfRule type="cellIs" dxfId="10053" priority="1037" operator="lessThan">
      <formula>$C$4</formula>
    </cfRule>
  </conditionalFormatting>
  <conditionalFormatting sqref="AM34">
    <cfRule type="cellIs" dxfId="10052" priority="1038" operator="lessThan">
      <formula>$C$4</formula>
    </cfRule>
  </conditionalFormatting>
  <conditionalFormatting sqref="AM35">
    <cfRule type="cellIs" dxfId="10051" priority="1039" operator="lessThan">
      <formula>$C$4</formula>
    </cfRule>
  </conditionalFormatting>
  <conditionalFormatting sqref="AM36">
    <cfRule type="cellIs" dxfId="10050" priority="1040" operator="lessThan">
      <formula>$C$4</formula>
    </cfRule>
  </conditionalFormatting>
  <conditionalFormatting sqref="AM37">
    <cfRule type="cellIs" dxfId="10049" priority="1041" operator="lessThan">
      <formula>$C$4</formula>
    </cfRule>
  </conditionalFormatting>
  <conditionalFormatting sqref="AM38">
    <cfRule type="cellIs" dxfId="10048" priority="1042" operator="lessThan">
      <formula>$C$4</formula>
    </cfRule>
  </conditionalFormatting>
  <conditionalFormatting sqref="AM39">
    <cfRule type="cellIs" dxfId="10047" priority="1043" operator="lessThan">
      <formula>$C$4</formula>
    </cfRule>
  </conditionalFormatting>
  <conditionalFormatting sqref="AM40">
    <cfRule type="cellIs" dxfId="10046" priority="1044" operator="lessThan">
      <formula>$C$4</formula>
    </cfRule>
  </conditionalFormatting>
  <conditionalFormatting sqref="AM41">
    <cfRule type="cellIs" dxfId="10045" priority="1045" operator="lessThan">
      <formula>$C$4</formula>
    </cfRule>
  </conditionalFormatting>
  <conditionalFormatting sqref="AM42">
    <cfRule type="cellIs" dxfId="10044" priority="1046" operator="lessThan">
      <formula>$C$4</formula>
    </cfRule>
  </conditionalFormatting>
  <conditionalFormatting sqref="AM43">
    <cfRule type="cellIs" dxfId="10043" priority="1047" operator="lessThan">
      <formula>$C$4</formula>
    </cfRule>
  </conditionalFormatting>
  <conditionalFormatting sqref="AM44">
    <cfRule type="cellIs" dxfId="10042" priority="1048" operator="lessThan">
      <formula>$C$4</formula>
    </cfRule>
  </conditionalFormatting>
  <conditionalFormatting sqref="AM45">
    <cfRule type="cellIs" dxfId="10041" priority="1049" operator="lessThan">
      <formula>$C$4</formula>
    </cfRule>
  </conditionalFormatting>
  <conditionalFormatting sqref="AM46">
    <cfRule type="cellIs" dxfId="10040" priority="1050" operator="lessThan">
      <formula>$C$4</formula>
    </cfRule>
  </conditionalFormatting>
  <conditionalFormatting sqref="AM47">
    <cfRule type="cellIs" dxfId="10039" priority="1051" operator="lessThan">
      <formula>$C$4</formula>
    </cfRule>
  </conditionalFormatting>
  <conditionalFormatting sqref="AM48">
    <cfRule type="cellIs" dxfId="10038" priority="1052" operator="lessThan">
      <formula>$C$4</formula>
    </cfRule>
  </conditionalFormatting>
  <conditionalFormatting sqref="AM49">
    <cfRule type="cellIs" dxfId="10037" priority="1053" operator="lessThan">
      <formula>$C$4</formula>
    </cfRule>
  </conditionalFormatting>
  <conditionalFormatting sqref="AM50">
    <cfRule type="cellIs" dxfId="10036" priority="1054" operator="lessThan">
      <formula>$C$4</formula>
    </cfRule>
  </conditionalFormatting>
  <conditionalFormatting sqref="AM51">
    <cfRule type="cellIs" dxfId="10035" priority="1055" operator="lessThan">
      <formula>$C$4</formula>
    </cfRule>
  </conditionalFormatting>
  <conditionalFormatting sqref="AM52">
    <cfRule type="cellIs" dxfId="10034" priority="1056" operator="lessThan">
      <formula>$C$4</formula>
    </cfRule>
  </conditionalFormatting>
  <conditionalFormatting sqref="AM53">
    <cfRule type="cellIs" dxfId="10033" priority="1057" operator="lessThan">
      <formula>$C$4</formula>
    </cfRule>
  </conditionalFormatting>
  <conditionalFormatting sqref="AM54">
    <cfRule type="cellIs" dxfId="10032" priority="1058" operator="lessThan">
      <formula>$C$4</formula>
    </cfRule>
  </conditionalFormatting>
  <conditionalFormatting sqref="AM55">
    <cfRule type="cellIs" dxfId="10031" priority="1059" operator="lessThan">
      <formula>$C$4</formula>
    </cfRule>
  </conditionalFormatting>
  <conditionalFormatting sqref="AM56">
    <cfRule type="cellIs" dxfId="10030" priority="1060" operator="lessThan">
      <formula>$C$4</formula>
    </cfRule>
  </conditionalFormatting>
  <conditionalFormatting sqref="AM57">
    <cfRule type="cellIs" dxfId="10029" priority="1061" operator="lessThan">
      <formula>$C$4</formula>
    </cfRule>
  </conditionalFormatting>
  <conditionalFormatting sqref="AM58">
    <cfRule type="cellIs" dxfId="10028" priority="1062" operator="lessThan">
      <formula>$C$4</formula>
    </cfRule>
  </conditionalFormatting>
  <conditionalFormatting sqref="AM59">
    <cfRule type="cellIs" dxfId="10027" priority="1063" operator="lessThan">
      <formula>$C$4</formula>
    </cfRule>
  </conditionalFormatting>
  <conditionalFormatting sqref="AM60">
    <cfRule type="cellIs" dxfId="10026" priority="1064" operator="lessThan">
      <formula>$C$4</formula>
    </cfRule>
  </conditionalFormatting>
  <conditionalFormatting sqref="AN11">
    <cfRule type="cellIs" dxfId="10025" priority="1065" operator="lessThan">
      <formula>$C$4</formula>
    </cfRule>
  </conditionalFormatting>
  <conditionalFormatting sqref="AN12">
    <cfRule type="cellIs" dxfId="10024" priority="1066" operator="lessThan">
      <formula>$C$4</formula>
    </cfRule>
  </conditionalFormatting>
  <conditionalFormatting sqref="AN13">
    <cfRule type="cellIs" dxfId="10023" priority="1067" operator="lessThan">
      <formula>$C$4</formula>
    </cfRule>
  </conditionalFormatting>
  <conditionalFormatting sqref="AN14">
    <cfRule type="cellIs" dxfId="10022" priority="1068" operator="lessThan">
      <formula>$C$4</formula>
    </cfRule>
  </conditionalFormatting>
  <conditionalFormatting sqref="AN15">
    <cfRule type="cellIs" dxfId="10021" priority="1069" operator="lessThan">
      <formula>$C$4</formula>
    </cfRule>
  </conditionalFormatting>
  <conditionalFormatting sqref="AN16">
    <cfRule type="cellIs" dxfId="10020" priority="1070" operator="lessThan">
      <formula>$C$4</formula>
    </cfRule>
  </conditionalFormatting>
  <conditionalFormatting sqref="AN17">
    <cfRule type="cellIs" dxfId="10019" priority="1071" operator="lessThan">
      <formula>$C$4</formula>
    </cfRule>
  </conditionalFormatting>
  <conditionalFormatting sqref="AN18">
    <cfRule type="cellIs" dxfId="10018" priority="1072" operator="lessThan">
      <formula>$C$4</formula>
    </cfRule>
  </conditionalFormatting>
  <conditionalFormatting sqref="AN19">
    <cfRule type="cellIs" dxfId="10017" priority="1073" operator="lessThan">
      <formula>$C$4</formula>
    </cfRule>
  </conditionalFormatting>
  <conditionalFormatting sqref="AN20">
    <cfRule type="cellIs" dxfId="10016" priority="1074" operator="lessThan">
      <formula>$C$4</formula>
    </cfRule>
  </conditionalFormatting>
  <conditionalFormatting sqref="AN21">
    <cfRule type="cellIs" dxfId="10015" priority="1075" operator="lessThan">
      <formula>$C$4</formula>
    </cfRule>
  </conditionalFormatting>
  <conditionalFormatting sqref="AN22">
    <cfRule type="cellIs" dxfId="10014" priority="1076" operator="lessThan">
      <formula>$C$4</formula>
    </cfRule>
  </conditionalFormatting>
  <conditionalFormatting sqref="AN23">
    <cfRule type="cellIs" dxfId="10013" priority="1077" operator="lessThan">
      <formula>$C$4</formula>
    </cfRule>
  </conditionalFormatting>
  <conditionalFormatting sqref="AN24">
    <cfRule type="cellIs" dxfId="10012" priority="1078" operator="lessThan">
      <formula>$C$4</formula>
    </cfRule>
  </conditionalFormatting>
  <conditionalFormatting sqref="AN25">
    <cfRule type="cellIs" dxfId="10011" priority="1079" operator="lessThan">
      <formula>$C$4</formula>
    </cfRule>
  </conditionalFormatting>
  <conditionalFormatting sqref="AN26">
    <cfRule type="cellIs" dxfId="10010" priority="1080" operator="lessThan">
      <formula>$C$4</formula>
    </cfRule>
  </conditionalFormatting>
  <conditionalFormatting sqref="AN27">
    <cfRule type="cellIs" dxfId="10009" priority="1081" operator="lessThan">
      <formula>$C$4</formula>
    </cfRule>
  </conditionalFormatting>
  <conditionalFormatting sqref="AN28">
    <cfRule type="cellIs" dxfId="10008" priority="1082" operator="lessThan">
      <formula>$C$4</formula>
    </cfRule>
  </conditionalFormatting>
  <conditionalFormatting sqref="AN29">
    <cfRule type="cellIs" dxfId="10007" priority="1083" operator="lessThan">
      <formula>$C$4</formula>
    </cfRule>
  </conditionalFormatting>
  <conditionalFormatting sqref="AN30">
    <cfRule type="cellIs" dxfId="10006" priority="1084" operator="lessThan">
      <formula>$C$4</formula>
    </cfRule>
  </conditionalFormatting>
  <conditionalFormatting sqref="AN31">
    <cfRule type="cellIs" dxfId="10005" priority="1085" operator="lessThan">
      <formula>$C$4</formula>
    </cfRule>
  </conditionalFormatting>
  <conditionalFormatting sqref="AN32">
    <cfRule type="cellIs" dxfId="10004" priority="1086" operator="lessThan">
      <formula>$C$4</formula>
    </cfRule>
  </conditionalFormatting>
  <conditionalFormatting sqref="AN33">
    <cfRule type="cellIs" dxfId="10003" priority="1087" operator="lessThan">
      <formula>$C$4</formula>
    </cfRule>
  </conditionalFormatting>
  <conditionalFormatting sqref="AN34">
    <cfRule type="cellIs" dxfId="10002" priority="1088" operator="lessThan">
      <formula>$C$4</formula>
    </cfRule>
  </conditionalFormatting>
  <conditionalFormatting sqref="AN35">
    <cfRule type="cellIs" dxfId="10001" priority="1089" operator="lessThan">
      <formula>$C$4</formula>
    </cfRule>
  </conditionalFormatting>
  <conditionalFormatting sqref="AN36">
    <cfRule type="cellIs" dxfId="10000" priority="1090" operator="lessThan">
      <formula>$C$4</formula>
    </cfRule>
  </conditionalFormatting>
  <conditionalFormatting sqref="AN37">
    <cfRule type="cellIs" dxfId="9999" priority="1091" operator="lessThan">
      <formula>$C$4</formula>
    </cfRule>
  </conditionalFormatting>
  <conditionalFormatting sqref="AN38">
    <cfRule type="cellIs" dxfId="9998" priority="1092" operator="lessThan">
      <formula>$C$4</formula>
    </cfRule>
  </conditionalFormatting>
  <conditionalFormatting sqref="AN39">
    <cfRule type="cellIs" dxfId="9997" priority="1093" operator="lessThan">
      <formula>$C$4</formula>
    </cfRule>
  </conditionalFormatting>
  <conditionalFormatting sqref="AN40">
    <cfRule type="cellIs" dxfId="9996" priority="1094" operator="lessThan">
      <formula>$C$4</formula>
    </cfRule>
  </conditionalFormatting>
  <conditionalFormatting sqref="AN41">
    <cfRule type="cellIs" dxfId="9995" priority="1095" operator="lessThan">
      <formula>$C$4</formula>
    </cfRule>
  </conditionalFormatting>
  <conditionalFormatting sqref="AN42">
    <cfRule type="cellIs" dxfId="9994" priority="1096" operator="lessThan">
      <formula>$C$4</formula>
    </cfRule>
  </conditionalFormatting>
  <conditionalFormatting sqref="AN43">
    <cfRule type="cellIs" dxfId="9993" priority="1097" operator="lessThan">
      <formula>$C$4</formula>
    </cfRule>
  </conditionalFormatting>
  <conditionalFormatting sqref="AN44">
    <cfRule type="cellIs" dxfId="9992" priority="1098" operator="lessThan">
      <formula>$C$4</formula>
    </cfRule>
  </conditionalFormatting>
  <conditionalFormatting sqref="AN45">
    <cfRule type="cellIs" dxfId="9991" priority="1099" operator="lessThan">
      <formula>$C$4</formula>
    </cfRule>
  </conditionalFormatting>
  <conditionalFormatting sqref="AN46">
    <cfRule type="cellIs" dxfId="9990" priority="1100" operator="lessThan">
      <formula>$C$4</formula>
    </cfRule>
  </conditionalFormatting>
  <conditionalFormatting sqref="AN47">
    <cfRule type="cellIs" dxfId="9989" priority="1101" operator="lessThan">
      <formula>$C$4</formula>
    </cfRule>
  </conditionalFormatting>
  <conditionalFormatting sqref="AN48">
    <cfRule type="cellIs" dxfId="9988" priority="1102" operator="lessThan">
      <formula>$C$4</formula>
    </cfRule>
  </conditionalFormatting>
  <conditionalFormatting sqref="AN49">
    <cfRule type="cellIs" dxfId="9987" priority="1103" operator="lessThan">
      <formula>$C$4</formula>
    </cfRule>
  </conditionalFormatting>
  <conditionalFormatting sqref="AN50">
    <cfRule type="cellIs" dxfId="9986" priority="1104" operator="lessThan">
      <formula>$C$4</formula>
    </cfRule>
  </conditionalFormatting>
  <conditionalFormatting sqref="AN51">
    <cfRule type="cellIs" dxfId="9985" priority="1105" operator="lessThan">
      <formula>$C$4</formula>
    </cfRule>
  </conditionalFormatting>
  <conditionalFormatting sqref="AN52">
    <cfRule type="cellIs" dxfId="9984" priority="1106" operator="lessThan">
      <formula>$C$4</formula>
    </cfRule>
  </conditionalFormatting>
  <conditionalFormatting sqref="AN53">
    <cfRule type="cellIs" dxfId="9983" priority="1107" operator="lessThan">
      <formula>$C$4</formula>
    </cfRule>
  </conditionalFormatting>
  <conditionalFormatting sqref="AN54">
    <cfRule type="cellIs" dxfId="9982" priority="1108" operator="lessThan">
      <formula>$C$4</formula>
    </cfRule>
  </conditionalFormatting>
  <conditionalFormatting sqref="AN55">
    <cfRule type="cellIs" dxfId="9981" priority="1109" operator="lessThan">
      <formula>$C$4</formula>
    </cfRule>
  </conditionalFormatting>
  <conditionalFormatting sqref="AN56">
    <cfRule type="cellIs" dxfId="9980" priority="1110" operator="lessThan">
      <formula>$C$4</formula>
    </cfRule>
  </conditionalFormatting>
  <conditionalFormatting sqref="AN57">
    <cfRule type="cellIs" dxfId="9979" priority="1111" operator="lessThan">
      <formula>$C$4</formula>
    </cfRule>
  </conditionalFormatting>
  <conditionalFormatting sqref="AN58">
    <cfRule type="cellIs" dxfId="9978" priority="1112" operator="lessThan">
      <formula>$C$4</formula>
    </cfRule>
  </conditionalFormatting>
  <conditionalFormatting sqref="AN59">
    <cfRule type="cellIs" dxfId="9977" priority="1113" operator="lessThan">
      <formula>$C$4</formula>
    </cfRule>
  </conditionalFormatting>
  <conditionalFormatting sqref="AN60">
    <cfRule type="cellIs" dxfId="9976" priority="1114" operator="lessThan">
      <formula>$C$4</formula>
    </cfRule>
  </conditionalFormatting>
  <conditionalFormatting sqref="AO11">
    <cfRule type="cellIs" dxfId="9975" priority="1115" operator="lessThan">
      <formula>$C$4</formula>
    </cfRule>
  </conditionalFormatting>
  <conditionalFormatting sqref="AO12">
    <cfRule type="cellIs" dxfId="9974" priority="1116" operator="lessThan">
      <formula>$C$4</formula>
    </cfRule>
  </conditionalFormatting>
  <conditionalFormatting sqref="AO13">
    <cfRule type="cellIs" dxfId="9973" priority="1117" operator="lessThan">
      <formula>$C$4</formula>
    </cfRule>
  </conditionalFormatting>
  <conditionalFormatting sqref="AO14">
    <cfRule type="cellIs" dxfId="9972" priority="1118" operator="lessThan">
      <formula>$C$4</formula>
    </cfRule>
  </conditionalFormatting>
  <conditionalFormatting sqref="AO15">
    <cfRule type="cellIs" dxfId="9971" priority="1119" operator="lessThan">
      <formula>$C$4</formula>
    </cfRule>
  </conditionalFormatting>
  <conditionalFormatting sqref="AO16">
    <cfRule type="cellIs" dxfId="9970" priority="1120" operator="lessThan">
      <formula>$C$4</formula>
    </cfRule>
  </conditionalFormatting>
  <conditionalFormatting sqref="AO17">
    <cfRule type="cellIs" dxfId="9969" priority="1121" operator="lessThan">
      <formula>$C$4</formula>
    </cfRule>
  </conditionalFormatting>
  <conditionalFormatting sqref="AO18">
    <cfRule type="cellIs" dxfId="9968" priority="1122" operator="lessThan">
      <formula>$C$4</formula>
    </cfRule>
  </conditionalFormatting>
  <conditionalFormatting sqref="AO19">
    <cfRule type="cellIs" dxfId="9967" priority="1123" operator="lessThan">
      <formula>$C$4</formula>
    </cfRule>
  </conditionalFormatting>
  <conditionalFormatting sqref="AO20">
    <cfRule type="cellIs" dxfId="9966" priority="1124" operator="lessThan">
      <formula>$C$4</formula>
    </cfRule>
  </conditionalFormatting>
  <conditionalFormatting sqref="AO21">
    <cfRule type="cellIs" dxfId="9965" priority="1125" operator="lessThan">
      <formula>$C$4</formula>
    </cfRule>
  </conditionalFormatting>
  <conditionalFormatting sqref="AO22">
    <cfRule type="cellIs" dxfId="9964" priority="1126" operator="lessThan">
      <formula>$C$4</formula>
    </cfRule>
  </conditionalFormatting>
  <conditionalFormatting sqref="AO23">
    <cfRule type="cellIs" dxfId="9963" priority="1127" operator="lessThan">
      <formula>$C$4</formula>
    </cfRule>
  </conditionalFormatting>
  <conditionalFormatting sqref="AO24">
    <cfRule type="cellIs" dxfId="9962" priority="1128" operator="lessThan">
      <formula>$C$4</formula>
    </cfRule>
  </conditionalFormatting>
  <conditionalFormatting sqref="AO25">
    <cfRule type="cellIs" dxfId="9961" priority="1129" operator="lessThan">
      <formula>$C$4</formula>
    </cfRule>
  </conditionalFormatting>
  <conditionalFormatting sqref="AO26">
    <cfRule type="cellIs" dxfId="9960" priority="1130" operator="lessThan">
      <formula>$C$4</formula>
    </cfRule>
  </conditionalFormatting>
  <conditionalFormatting sqref="AO27">
    <cfRule type="cellIs" dxfId="9959" priority="1131" operator="lessThan">
      <formula>$C$4</formula>
    </cfRule>
  </conditionalFormatting>
  <conditionalFormatting sqref="AO28">
    <cfRule type="cellIs" dxfId="9958" priority="1132" operator="lessThan">
      <formula>$C$4</formula>
    </cfRule>
  </conditionalFormatting>
  <conditionalFormatting sqref="AO29">
    <cfRule type="cellIs" dxfId="9957" priority="1133" operator="lessThan">
      <formula>$C$4</formula>
    </cfRule>
  </conditionalFormatting>
  <conditionalFormatting sqref="AO30">
    <cfRule type="cellIs" dxfId="9956" priority="1134" operator="lessThan">
      <formula>$C$4</formula>
    </cfRule>
  </conditionalFormatting>
  <conditionalFormatting sqref="AO31">
    <cfRule type="cellIs" dxfId="9955" priority="1135" operator="lessThan">
      <formula>$C$4</formula>
    </cfRule>
  </conditionalFormatting>
  <conditionalFormatting sqref="AO32">
    <cfRule type="cellIs" dxfId="9954" priority="1136" operator="lessThan">
      <formula>$C$4</formula>
    </cfRule>
  </conditionalFormatting>
  <conditionalFormatting sqref="AO33">
    <cfRule type="cellIs" dxfId="9953" priority="1137" operator="lessThan">
      <formula>$C$4</formula>
    </cfRule>
  </conditionalFormatting>
  <conditionalFormatting sqref="AO34">
    <cfRule type="cellIs" dxfId="9952" priority="1138" operator="lessThan">
      <formula>$C$4</formula>
    </cfRule>
  </conditionalFormatting>
  <conditionalFormatting sqref="AO35">
    <cfRule type="cellIs" dxfId="9951" priority="1139" operator="lessThan">
      <formula>$C$4</formula>
    </cfRule>
  </conditionalFormatting>
  <conditionalFormatting sqref="AO36">
    <cfRule type="cellIs" dxfId="9950" priority="1140" operator="lessThan">
      <formula>$C$4</formula>
    </cfRule>
  </conditionalFormatting>
  <conditionalFormatting sqref="AO37">
    <cfRule type="cellIs" dxfId="9949" priority="1141" operator="lessThan">
      <formula>$C$4</formula>
    </cfRule>
  </conditionalFormatting>
  <conditionalFormatting sqref="AO38">
    <cfRule type="cellIs" dxfId="9948" priority="1142" operator="lessThan">
      <formula>$C$4</formula>
    </cfRule>
  </conditionalFormatting>
  <conditionalFormatting sqref="AO39">
    <cfRule type="cellIs" dxfId="9947" priority="1143" operator="lessThan">
      <formula>$C$4</formula>
    </cfRule>
  </conditionalFormatting>
  <conditionalFormatting sqref="AO40">
    <cfRule type="cellIs" dxfId="9946" priority="1144" operator="lessThan">
      <formula>$C$4</formula>
    </cfRule>
  </conditionalFormatting>
  <conditionalFormatting sqref="AO41">
    <cfRule type="cellIs" dxfId="9945" priority="1145" operator="lessThan">
      <formula>$C$4</formula>
    </cfRule>
  </conditionalFormatting>
  <conditionalFormatting sqref="AO42">
    <cfRule type="cellIs" dxfId="9944" priority="1146" operator="lessThan">
      <formula>$C$4</formula>
    </cfRule>
  </conditionalFormatting>
  <conditionalFormatting sqref="AO43">
    <cfRule type="cellIs" dxfId="9943" priority="1147" operator="lessThan">
      <formula>$C$4</formula>
    </cfRule>
  </conditionalFormatting>
  <conditionalFormatting sqref="AO44">
    <cfRule type="cellIs" dxfId="9942" priority="1148" operator="lessThan">
      <formula>$C$4</formula>
    </cfRule>
  </conditionalFormatting>
  <conditionalFormatting sqref="AO45">
    <cfRule type="cellIs" dxfId="9941" priority="1149" operator="lessThan">
      <formula>$C$4</formula>
    </cfRule>
  </conditionalFormatting>
  <conditionalFormatting sqref="AO46">
    <cfRule type="cellIs" dxfId="9940" priority="1150" operator="lessThan">
      <formula>$C$4</formula>
    </cfRule>
  </conditionalFormatting>
  <conditionalFormatting sqref="AO47">
    <cfRule type="cellIs" dxfId="9939" priority="1151" operator="lessThan">
      <formula>$C$4</formula>
    </cfRule>
  </conditionalFormatting>
  <conditionalFormatting sqref="AO48">
    <cfRule type="cellIs" dxfId="9938" priority="1152" operator="lessThan">
      <formula>$C$4</formula>
    </cfRule>
  </conditionalFormatting>
  <conditionalFormatting sqref="AO49">
    <cfRule type="cellIs" dxfId="9937" priority="1153" operator="lessThan">
      <formula>$C$4</formula>
    </cfRule>
  </conditionalFormatting>
  <conditionalFormatting sqref="AO50">
    <cfRule type="cellIs" dxfId="9936" priority="1154" operator="lessThan">
      <formula>$C$4</formula>
    </cfRule>
  </conditionalFormatting>
  <conditionalFormatting sqref="AO51">
    <cfRule type="cellIs" dxfId="9935" priority="1155" operator="lessThan">
      <formula>$C$4</formula>
    </cfRule>
  </conditionalFormatting>
  <conditionalFormatting sqref="AO52">
    <cfRule type="cellIs" dxfId="9934" priority="1156" operator="lessThan">
      <formula>$C$4</formula>
    </cfRule>
  </conditionalFormatting>
  <conditionalFormatting sqref="AO53">
    <cfRule type="cellIs" dxfId="9933" priority="1157" operator="lessThan">
      <formula>$C$4</formula>
    </cfRule>
  </conditionalFormatting>
  <conditionalFormatting sqref="AO54">
    <cfRule type="cellIs" dxfId="9932" priority="1158" operator="lessThan">
      <formula>$C$4</formula>
    </cfRule>
  </conditionalFormatting>
  <conditionalFormatting sqref="AO55">
    <cfRule type="cellIs" dxfId="9931" priority="1159" operator="lessThan">
      <formula>$C$4</formula>
    </cfRule>
  </conditionalFormatting>
  <conditionalFormatting sqref="AO56">
    <cfRule type="cellIs" dxfId="9930" priority="1160" operator="lessThan">
      <formula>$C$4</formula>
    </cfRule>
  </conditionalFormatting>
  <conditionalFormatting sqref="AO57">
    <cfRule type="cellIs" dxfId="9929" priority="1161" operator="lessThan">
      <formula>$C$4</formula>
    </cfRule>
  </conditionalFormatting>
  <conditionalFormatting sqref="AO58">
    <cfRule type="cellIs" dxfId="9928" priority="1162" operator="lessThan">
      <formula>$C$4</formula>
    </cfRule>
  </conditionalFormatting>
  <conditionalFormatting sqref="AO59">
    <cfRule type="cellIs" dxfId="9927" priority="1163" operator="lessThan">
      <formula>$C$4</formula>
    </cfRule>
  </conditionalFormatting>
  <conditionalFormatting sqref="AO60">
    <cfRule type="cellIs" dxfId="9926" priority="1164" operator="lessThan">
      <formula>$C$4</formula>
    </cfRule>
  </conditionalFormatting>
  <conditionalFormatting sqref="AP11">
    <cfRule type="cellIs" dxfId="9925" priority="1165" operator="lessThan">
      <formula>$C$4</formula>
    </cfRule>
  </conditionalFormatting>
  <conditionalFormatting sqref="AP12">
    <cfRule type="cellIs" dxfId="9924" priority="1166" operator="lessThan">
      <formula>$C$4</formula>
    </cfRule>
  </conditionalFormatting>
  <conditionalFormatting sqref="AP13">
    <cfRule type="cellIs" dxfId="9923" priority="1167" operator="lessThan">
      <formula>$C$4</formula>
    </cfRule>
  </conditionalFormatting>
  <conditionalFormatting sqref="AP14">
    <cfRule type="cellIs" dxfId="9922" priority="1168" operator="lessThan">
      <formula>$C$4</formula>
    </cfRule>
  </conditionalFormatting>
  <conditionalFormatting sqref="AP15">
    <cfRule type="cellIs" dxfId="9921" priority="1169" operator="lessThan">
      <formula>$C$4</formula>
    </cfRule>
  </conditionalFormatting>
  <conditionalFormatting sqref="AP16">
    <cfRule type="cellIs" dxfId="9920" priority="1170" operator="lessThan">
      <formula>$C$4</formula>
    </cfRule>
  </conditionalFormatting>
  <conditionalFormatting sqref="AP17">
    <cfRule type="cellIs" dxfId="9919" priority="1171" operator="lessThan">
      <formula>$C$4</formula>
    </cfRule>
  </conditionalFormatting>
  <conditionalFormatting sqref="AP18">
    <cfRule type="cellIs" dxfId="9918" priority="1172" operator="lessThan">
      <formula>$C$4</formula>
    </cfRule>
  </conditionalFormatting>
  <conditionalFormatting sqref="AP19">
    <cfRule type="cellIs" dxfId="9917" priority="1173" operator="lessThan">
      <formula>$C$4</formula>
    </cfRule>
  </conditionalFormatting>
  <conditionalFormatting sqref="AP20">
    <cfRule type="cellIs" dxfId="9916" priority="1174" operator="lessThan">
      <formula>$C$4</formula>
    </cfRule>
  </conditionalFormatting>
  <conditionalFormatting sqref="AP21">
    <cfRule type="cellIs" dxfId="9915" priority="1175" operator="lessThan">
      <formula>$C$4</formula>
    </cfRule>
  </conditionalFormatting>
  <conditionalFormatting sqref="AP22">
    <cfRule type="cellIs" dxfId="9914" priority="1176" operator="lessThan">
      <formula>$C$4</formula>
    </cfRule>
  </conditionalFormatting>
  <conditionalFormatting sqref="AP23">
    <cfRule type="cellIs" dxfId="9913" priority="1177" operator="lessThan">
      <formula>$C$4</formula>
    </cfRule>
  </conditionalFormatting>
  <conditionalFormatting sqref="AP24">
    <cfRule type="cellIs" dxfId="9912" priority="1178" operator="lessThan">
      <formula>$C$4</formula>
    </cfRule>
  </conditionalFormatting>
  <conditionalFormatting sqref="AP25">
    <cfRule type="cellIs" dxfId="9911" priority="1179" operator="lessThan">
      <formula>$C$4</formula>
    </cfRule>
  </conditionalFormatting>
  <conditionalFormatting sqref="AP26">
    <cfRule type="cellIs" dxfId="9910" priority="1180" operator="lessThan">
      <formula>$C$4</formula>
    </cfRule>
  </conditionalFormatting>
  <conditionalFormatting sqref="AP27">
    <cfRule type="cellIs" dxfId="9909" priority="1181" operator="lessThan">
      <formula>$C$4</formula>
    </cfRule>
  </conditionalFormatting>
  <conditionalFormatting sqref="AP28">
    <cfRule type="cellIs" dxfId="9908" priority="1182" operator="lessThan">
      <formula>$C$4</formula>
    </cfRule>
  </conditionalFormatting>
  <conditionalFormatting sqref="AP29">
    <cfRule type="cellIs" dxfId="9907" priority="1183" operator="lessThan">
      <formula>$C$4</formula>
    </cfRule>
  </conditionalFormatting>
  <conditionalFormatting sqref="AP30">
    <cfRule type="cellIs" dxfId="9906" priority="1184" operator="lessThan">
      <formula>$C$4</formula>
    </cfRule>
  </conditionalFormatting>
  <conditionalFormatting sqref="AP31">
    <cfRule type="cellIs" dxfId="9905" priority="1185" operator="lessThan">
      <formula>$C$4</formula>
    </cfRule>
  </conditionalFormatting>
  <conditionalFormatting sqref="AP32">
    <cfRule type="cellIs" dxfId="9904" priority="1186" operator="lessThan">
      <formula>$C$4</formula>
    </cfRule>
  </conditionalFormatting>
  <conditionalFormatting sqref="AP33">
    <cfRule type="cellIs" dxfId="9903" priority="1187" operator="lessThan">
      <formula>$C$4</formula>
    </cfRule>
  </conditionalFormatting>
  <conditionalFormatting sqref="AP34">
    <cfRule type="cellIs" dxfId="9902" priority="1188" operator="lessThan">
      <formula>$C$4</formula>
    </cfRule>
  </conditionalFormatting>
  <conditionalFormatting sqref="AP35">
    <cfRule type="cellIs" dxfId="9901" priority="1189" operator="lessThan">
      <formula>$C$4</formula>
    </cfRule>
  </conditionalFormatting>
  <conditionalFormatting sqref="AP36">
    <cfRule type="cellIs" dxfId="9900" priority="1190" operator="lessThan">
      <formula>$C$4</formula>
    </cfRule>
  </conditionalFormatting>
  <conditionalFormatting sqref="AP37">
    <cfRule type="cellIs" dxfId="9899" priority="1191" operator="lessThan">
      <formula>$C$4</formula>
    </cfRule>
  </conditionalFormatting>
  <conditionalFormatting sqref="AP38">
    <cfRule type="cellIs" dxfId="9898" priority="1192" operator="lessThan">
      <formula>$C$4</formula>
    </cfRule>
  </conditionalFormatting>
  <conditionalFormatting sqref="AP39">
    <cfRule type="cellIs" dxfId="9897" priority="1193" operator="lessThan">
      <formula>$C$4</formula>
    </cfRule>
  </conditionalFormatting>
  <conditionalFormatting sqref="AP40">
    <cfRule type="cellIs" dxfId="9896" priority="1194" operator="lessThan">
      <formula>$C$4</formula>
    </cfRule>
  </conditionalFormatting>
  <conditionalFormatting sqref="AP41">
    <cfRule type="cellIs" dxfId="9895" priority="1195" operator="lessThan">
      <formula>$C$4</formula>
    </cfRule>
  </conditionalFormatting>
  <conditionalFormatting sqref="AP42">
    <cfRule type="cellIs" dxfId="9894" priority="1196" operator="lessThan">
      <formula>$C$4</formula>
    </cfRule>
  </conditionalFormatting>
  <conditionalFormatting sqref="AP43">
    <cfRule type="cellIs" dxfId="9893" priority="1197" operator="lessThan">
      <formula>$C$4</formula>
    </cfRule>
  </conditionalFormatting>
  <conditionalFormatting sqref="AP44">
    <cfRule type="cellIs" dxfId="9892" priority="1198" operator="lessThan">
      <formula>$C$4</formula>
    </cfRule>
  </conditionalFormatting>
  <conditionalFormatting sqref="AP45">
    <cfRule type="cellIs" dxfId="9891" priority="1199" operator="lessThan">
      <formula>$C$4</formula>
    </cfRule>
  </conditionalFormatting>
  <conditionalFormatting sqref="AP46">
    <cfRule type="cellIs" dxfId="9890" priority="1200" operator="lessThan">
      <formula>$C$4</formula>
    </cfRule>
  </conditionalFormatting>
  <conditionalFormatting sqref="AP47">
    <cfRule type="cellIs" dxfId="9889" priority="1201" operator="lessThan">
      <formula>$C$4</formula>
    </cfRule>
  </conditionalFormatting>
  <conditionalFormatting sqref="AP48">
    <cfRule type="cellIs" dxfId="9888" priority="1202" operator="lessThan">
      <formula>$C$4</formula>
    </cfRule>
  </conditionalFormatting>
  <conditionalFormatting sqref="AP49">
    <cfRule type="cellIs" dxfId="9887" priority="1203" operator="lessThan">
      <formula>$C$4</formula>
    </cfRule>
  </conditionalFormatting>
  <conditionalFormatting sqref="AP50">
    <cfRule type="cellIs" dxfId="9886" priority="1204" operator="lessThan">
      <formula>$C$4</formula>
    </cfRule>
  </conditionalFormatting>
  <conditionalFormatting sqref="AP51">
    <cfRule type="cellIs" dxfId="9885" priority="1205" operator="lessThan">
      <formula>$C$4</formula>
    </cfRule>
  </conditionalFormatting>
  <conditionalFormatting sqref="AP52">
    <cfRule type="cellIs" dxfId="9884" priority="1206" operator="lessThan">
      <formula>$C$4</formula>
    </cfRule>
  </conditionalFormatting>
  <conditionalFormatting sqref="AP53">
    <cfRule type="cellIs" dxfId="9883" priority="1207" operator="lessThan">
      <formula>$C$4</formula>
    </cfRule>
  </conditionalFormatting>
  <conditionalFormatting sqref="AP54">
    <cfRule type="cellIs" dxfId="9882" priority="1208" operator="lessThan">
      <formula>$C$4</formula>
    </cfRule>
  </conditionalFormatting>
  <conditionalFormatting sqref="AP55">
    <cfRule type="cellIs" dxfId="9881" priority="1209" operator="lessThan">
      <formula>$C$4</formula>
    </cfRule>
  </conditionalFormatting>
  <conditionalFormatting sqref="AP56">
    <cfRule type="cellIs" dxfId="9880" priority="1210" operator="lessThan">
      <formula>$C$4</formula>
    </cfRule>
  </conditionalFormatting>
  <conditionalFormatting sqref="AP57">
    <cfRule type="cellIs" dxfId="9879" priority="1211" operator="lessThan">
      <formula>$C$4</formula>
    </cfRule>
  </conditionalFormatting>
  <conditionalFormatting sqref="AP58">
    <cfRule type="cellIs" dxfId="9878" priority="1212" operator="lessThan">
      <formula>$C$4</formula>
    </cfRule>
  </conditionalFormatting>
  <conditionalFormatting sqref="AP59">
    <cfRule type="cellIs" dxfId="9877" priority="1213" operator="lessThan">
      <formula>$C$4</formula>
    </cfRule>
  </conditionalFormatting>
  <conditionalFormatting sqref="AP60">
    <cfRule type="cellIs" dxfId="9876" priority="1214" operator="lessThan">
      <formula>$C$4</formula>
    </cfRule>
  </conditionalFormatting>
  <conditionalFormatting sqref="AQ11">
    <cfRule type="cellIs" dxfId="9875" priority="1215" operator="lessThan">
      <formula>$C$4</formula>
    </cfRule>
  </conditionalFormatting>
  <conditionalFormatting sqref="AQ12">
    <cfRule type="cellIs" dxfId="9874" priority="1216" operator="lessThan">
      <formula>$C$4</formula>
    </cfRule>
  </conditionalFormatting>
  <conditionalFormatting sqref="AQ13">
    <cfRule type="cellIs" dxfId="9873" priority="1217" operator="lessThan">
      <formula>$C$4</formula>
    </cfRule>
  </conditionalFormatting>
  <conditionalFormatting sqref="AQ14">
    <cfRule type="cellIs" dxfId="9872" priority="1218" operator="lessThan">
      <formula>$C$4</formula>
    </cfRule>
  </conditionalFormatting>
  <conditionalFormatting sqref="AQ15">
    <cfRule type="cellIs" dxfId="9871" priority="1219" operator="lessThan">
      <formula>$C$4</formula>
    </cfRule>
  </conditionalFormatting>
  <conditionalFormatting sqref="AQ16">
    <cfRule type="cellIs" dxfId="9870" priority="1220" operator="lessThan">
      <formula>$C$4</formula>
    </cfRule>
  </conditionalFormatting>
  <conditionalFormatting sqref="AQ17">
    <cfRule type="cellIs" dxfId="9869" priority="1221" operator="lessThan">
      <formula>$C$4</formula>
    </cfRule>
  </conditionalFormatting>
  <conditionalFormatting sqref="AQ18">
    <cfRule type="cellIs" dxfId="9868" priority="1222" operator="lessThan">
      <formula>$C$4</formula>
    </cfRule>
  </conditionalFormatting>
  <conditionalFormatting sqref="AQ19">
    <cfRule type="cellIs" dxfId="9867" priority="1223" operator="lessThan">
      <formula>$C$4</formula>
    </cfRule>
  </conditionalFormatting>
  <conditionalFormatting sqref="AQ20">
    <cfRule type="cellIs" dxfId="9866" priority="1224" operator="lessThan">
      <formula>$C$4</formula>
    </cfRule>
  </conditionalFormatting>
  <conditionalFormatting sqref="AQ21">
    <cfRule type="cellIs" dxfId="9865" priority="1225" operator="lessThan">
      <formula>$C$4</formula>
    </cfRule>
  </conditionalFormatting>
  <conditionalFormatting sqref="AQ22">
    <cfRule type="cellIs" dxfId="9864" priority="1226" operator="lessThan">
      <formula>$C$4</formula>
    </cfRule>
  </conditionalFormatting>
  <conditionalFormatting sqref="AQ23">
    <cfRule type="cellIs" dxfId="9863" priority="1227" operator="lessThan">
      <formula>$C$4</formula>
    </cfRule>
  </conditionalFormatting>
  <conditionalFormatting sqref="AQ24">
    <cfRule type="cellIs" dxfId="9862" priority="1228" operator="lessThan">
      <formula>$C$4</formula>
    </cfRule>
  </conditionalFormatting>
  <conditionalFormatting sqref="AQ25">
    <cfRule type="cellIs" dxfId="9861" priority="1229" operator="lessThan">
      <formula>$C$4</formula>
    </cfRule>
  </conditionalFormatting>
  <conditionalFormatting sqref="AQ26">
    <cfRule type="cellIs" dxfId="9860" priority="1230" operator="lessThan">
      <formula>$C$4</formula>
    </cfRule>
  </conditionalFormatting>
  <conditionalFormatting sqref="AQ27">
    <cfRule type="cellIs" dxfId="9859" priority="1231" operator="lessThan">
      <formula>$C$4</formula>
    </cfRule>
  </conditionalFormatting>
  <conditionalFormatting sqref="AQ28">
    <cfRule type="cellIs" dxfId="9858" priority="1232" operator="lessThan">
      <formula>$C$4</formula>
    </cfRule>
  </conditionalFormatting>
  <conditionalFormatting sqref="AQ29">
    <cfRule type="cellIs" dxfId="9857" priority="1233" operator="lessThan">
      <formula>$C$4</formula>
    </cfRule>
  </conditionalFormatting>
  <conditionalFormatting sqref="AQ30">
    <cfRule type="cellIs" dxfId="9856" priority="1234" operator="lessThan">
      <formula>$C$4</formula>
    </cfRule>
  </conditionalFormatting>
  <conditionalFormatting sqref="AQ31">
    <cfRule type="cellIs" dxfId="9855" priority="1235" operator="lessThan">
      <formula>$C$4</formula>
    </cfRule>
  </conditionalFormatting>
  <conditionalFormatting sqref="AQ32">
    <cfRule type="cellIs" dxfId="9854" priority="1236" operator="lessThan">
      <formula>$C$4</formula>
    </cfRule>
  </conditionalFormatting>
  <conditionalFormatting sqref="AQ33">
    <cfRule type="cellIs" dxfId="9853" priority="1237" operator="lessThan">
      <formula>$C$4</formula>
    </cfRule>
  </conditionalFormatting>
  <conditionalFormatting sqref="AQ34">
    <cfRule type="cellIs" dxfId="9852" priority="1238" operator="lessThan">
      <formula>$C$4</formula>
    </cfRule>
  </conditionalFormatting>
  <conditionalFormatting sqref="AQ35">
    <cfRule type="cellIs" dxfId="9851" priority="1239" operator="lessThan">
      <formula>$C$4</formula>
    </cfRule>
  </conditionalFormatting>
  <conditionalFormatting sqref="AQ36">
    <cfRule type="cellIs" dxfId="9850" priority="1240" operator="lessThan">
      <formula>$C$4</formula>
    </cfRule>
  </conditionalFormatting>
  <conditionalFormatting sqref="AQ37">
    <cfRule type="cellIs" dxfId="9849" priority="1241" operator="lessThan">
      <formula>$C$4</formula>
    </cfRule>
  </conditionalFormatting>
  <conditionalFormatting sqref="AQ38">
    <cfRule type="cellIs" dxfId="9848" priority="1242" operator="lessThan">
      <formula>$C$4</formula>
    </cfRule>
  </conditionalFormatting>
  <conditionalFormatting sqref="AQ39">
    <cfRule type="cellIs" dxfId="9847" priority="1243" operator="lessThan">
      <formula>$C$4</formula>
    </cfRule>
  </conditionalFormatting>
  <conditionalFormatting sqref="AQ40">
    <cfRule type="cellIs" dxfId="9846" priority="1244" operator="lessThan">
      <formula>$C$4</formula>
    </cfRule>
  </conditionalFormatting>
  <conditionalFormatting sqref="AQ41">
    <cfRule type="cellIs" dxfId="9845" priority="1245" operator="lessThan">
      <formula>$C$4</formula>
    </cfRule>
  </conditionalFormatting>
  <conditionalFormatting sqref="AQ42">
    <cfRule type="cellIs" dxfId="9844" priority="1246" operator="lessThan">
      <formula>$C$4</formula>
    </cfRule>
  </conditionalFormatting>
  <conditionalFormatting sqref="AQ43">
    <cfRule type="cellIs" dxfId="9843" priority="1247" operator="lessThan">
      <formula>$C$4</formula>
    </cfRule>
  </conditionalFormatting>
  <conditionalFormatting sqref="AQ44">
    <cfRule type="cellIs" dxfId="9842" priority="1248" operator="lessThan">
      <formula>$C$4</formula>
    </cfRule>
  </conditionalFormatting>
  <conditionalFormatting sqref="AQ45">
    <cfRule type="cellIs" dxfId="9841" priority="1249" operator="lessThan">
      <formula>$C$4</formula>
    </cfRule>
  </conditionalFormatting>
  <conditionalFormatting sqref="AQ46">
    <cfRule type="cellIs" dxfId="9840" priority="1250" operator="lessThan">
      <formula>$C$4</formula>
    </cfRule>
  </conditionalFormatting>
  <conditionalFormatting sqref="AQ47">
    <cfRule type="cellIs" dxfId="9839" priority="1251" operator="lessThan">
      <formula>$C$4</formula>
    </cfRule>
  </conditionalFormatting>
  <conditionalFormatting sqref="AQ48">
    <cfRule type="cellIs" dxfId="9838" priority="1252" operator="lessThan">
      <formula>$C$4</formula>
    </cfRule>
  </conditionalFormatting>
  <conditionalFormatting sqref="AQ49">
    <cfRule type="cellIs" dxfId="9837" priority="1253" operator="lessThan">
      <formula>$C$4</formula>
    </cfRule>
  </conditionalFormatting>
  <conditionalFormatting sqref="AQ50">
    <cfRule type="cellIs" dxfId="9836" priority="1254" operator="lessThan">
      <formula>$C$4</formula>
    </cfRule>
  </conditionalFormatting>
  <conditionalFormatting sqref="AQ51">
    <cfRule type="cellIs" dxfId="9835" priority="1255" operator="lessThan">
      <formula>$C$4</formula>
    </cfRule>
  </conditionalFormatting>
  <conditionalFormatting sqref="AQ52">
    <cfRule type="cellIs" dxfId="9834" priority="1256" operator="lessThan">
      <formula>$C$4</formula>
    </cfRule>
  </conditionalFormatting>
  <conditionalFormatting sqref="AQ53">
    <cfRule type="cellIs" dxfId="9833" priority="1257" operator="lessThan">
      <formula>$C$4</formula>
    </cfRule>
  </conditionalFormatting>
  <conditionalFormatting sqref="AQ54">
    <cfRule type="cellIs" dxfId="9832" priority="1258" operator="lessThan">
      <formula>$C$4</formula>
    </cfRule>
  </conditionalFormatting>
  <conditionalFormatting sqref="AQ55">
    <cfRule type="cellIs" dxfId="9831" priority="1259" operator="lessThan">
      <formula>$C$4</formula>
    </cfRule>
  </conditionalFormatting>
  <conditionalFormatting sqref="AQ56">
    <cfRule type="cellIs" dxfId="9830" priority="1260" operator="lessThan">
      <formula>$C$4</formula>
    </cfRule>
  </conditionalFormatting>
  <conditionalFormatting sqref="AQ57">
    <cfRule type="cellIs" dxfId="9829" priority="1261" operator="lessThan">
      <formula>$C$4</formula>
    </cfRule>
  </conditionalFormatting>
  <conditionalFormatting sqref="AQ58">
    <cfRule type="cellIs" dxfId="9828" priority="1262" operator="lessThan">
      <formula>$C$4</formula>
    </cfRule>
  </conditionalFormatting>
  <conditionalFormatting sqref="AQ59">
    <cfRule type="cellIs" dxfId="9827" priority="1263" operator="lessThan">
      <formula>$C$4</formula>
    </cfRule>
  </conditionalFormatting>
  <conditionalFormatting sqref="AQ60">
    <cfRule type="cellIs" dxfId="9826" priority="1264" operator="lessThan">
      <formula>$C$4</formula>
    </cfRule>
  </conditionalFormatting>
  <conditionalFormatting sqref="AR11">
    <cfRule type="cellIs" dxfId="9825" priority="1265" operator="lessThan">
      <formula>$C$4</formula>
    </cfRule>
  </conditionalFormatting>
  <conditionalFormatting sqref="AR12">
    <cfRule type="cellIs" dxfId="9824" priority="1266" operator="lessThan">
      <formula>$C$4</formula>
    </cfRule>
  </conditionalFormatting>
  <conditionalFormatting sqref="AR13">
    <cfRule type="cellIs" dxfId="9823" priority="1267" operator="lessThan">
      <formula>$C$4</formula>
    </cfRule>
  </conditionalFormatting>
  <conditionalFormatting sqref="AR14">
    <cfRule type="cellIs" dxfId="9822" priority="1268" operator="lessThan">
      <formula>$C$4</formula>
    </cfRule>
  </conditionalFormatting>
  <conditionalFormatting sqref="AR15">
    <cfRule type="cellIs" dxfId="9821" priority="1269" operator="lessThan">
      <formula>$C$4</formula>
    </cfRule>
  </conditionalFormatting>
  <conditionalFormatting sqref="AR16">
    <cfRule type="cellIs" dxfId="9820" priority="1270" operator="lessThan">
      <formula>$C$4</formula>
    </cfRule>
  </conditionalFormatting>
  <conditionalFormatting sqref="AR17">
    <cfRule type="cellIs" dxfId="9819" priority="1271" operator="lessThan">
      <formula>$C$4</formula>
    </cfRule>
  </conditionalFormatting>
  <conditionalFormatting sqref="AR18">
    <cfRule type="cellIs" dxfId="9818" priority="1272" operator="lessThan">
      <formula>$C$4</formula>
    </cfRule>
  </conditionalFormatting>
  <conditionalFormatting sqref="AR19">
    <cfRule type="cellIs" dxfId="9817" priority="1273" operator="lessThan">
      <formula>$C$4</formula>
    </cfRule>
  </conditionalFormatting>
  <conditionalFormatting sqref="AR20">
    <cfRule type="cellIs" dxfId="9816" priority="1274" operator="lessThan">
      <formula>$C$4</formula>
    </cfRule>
  </conditionalFormatting>
  <conditionalFormatting sqref="AR21">
    <cfRule type="cellIs" dxfId="9815" priority="1275" operator="lessThan">
      <formula>$C$4</formula>
    </cfRule>
  </conditionalFormatting>
  <conditionalFormatting sqref="AR22">
    <cfRule type="cellIs" dxfId="9814" priority="1276" operator="lessThan">
      <formula>$C$4</formula>
    </cfRule>
  </conditionalFormatting>
  <conditionalFormatting sqref="AR23">
    <cfRule type="cellIs" dxfId="9813" priority="1277" operator="lessThan">
      <formula>$C$4</formula>
    </cfRule>
  </conditionalFormatting>
  <conditionalFormatting sqref="AR24">
    <cfRule type="cellIs" dxfId="9812" priority="1278" operator="lessThan">
      <formula>$C$4</formula>
    </cfRule>
  </conditionalFormatting>
  <conditionalFormatting sqref="AR25">
    <cfRule type="cellIs" dxfId="9811" priority="1279" operator="lessThan">
      <formula>$C$4</formula>
    </cfRule>
  </conditionalFormatting>
  <conditionalFormatting sqref="AR26">
    <cfRule type="cellIs" dxfId="9810" priority="1280" operator="lessThan">
      <formula>$C$4</formula>
    </cfRule>
  </conditionalFormatting>
  <conditionalFormatting sqref="AR27">
    <cfRule type="cellIs" dxfId="9809" priority="1281" operator="lessThan">
      <formula>$C$4</formula>
    </cfRule>
  </conditionalFormatting>
  <conditionalFormatting sqref="AR28">
    <cfRule type="cellIs" dxfId="9808" priority="1282" operator="lessThan">
      <formula>$C$4</formula>
    </cfRule>
  </conditionalFormatting>
  <conditionalFormatting sqref="AR29">
    <cfRule type="cellIs" dxfId="9807" priority="1283" operator="lessThan">
      <formula>$C$4</formula>
    </cfRule>
  </conditionalFormatting>
  <conditionalFormatting sqref="AR30">
    <cfRule type="cellIs" dxfId="9806" priority="1284" operator="lessThan">
      <formula>$C$4</formula>
    </cfRule>
  </conditionalFormatting>
  <conditionalFormatting sqref="AR31">
    <cfRule type="cellIs" dxfId="9805" priority="1285" operator="lessThan">
      <formula>$C$4</formula>
    </cfRule>
  </conditionalFormatting>
  <conditionalFormatting sqref="AR32">
    <cfRule type="cellIs" dxfId="9804" priority="1286" operator="lessThan">
      <formula>$C$4</formula>
    </cfRule>
  </conditionalFormatting>
  <conditionalFormatting sqref="AR33">
    <cfRule type="cellIs" dxfId="9803" priority="1287" operator="lessThan">
      <formula>$C$4</formula>
    </cfRule>
  </conditionalFormatting>
  <conditionalFormatting sqref="AR34">
    <cfRule type="cellIs" dxfId="9802" priority="1288" operator="lessThan">
      <formula>$C$4</formula>
    </cfRule>
  </conditionalFormatting>
  <conditionalFormatting sqref="AR35">
    <cfRule type="cellIs" dxfId="9801" priority="1289" operator="lessThan">
      <formula>$C$4</formula>
    </cfRule>
  </conditionalFormatting>
  <conditionalFormatting sqref="AR36">
    <cfRule type="cellIs" dxfId="9800" priority="1290" operator="lessThan">
      <formula>$C$4</formula>
    </cfRule>
  </conditionalFormatting>
  <conditionalFormatting sqref="AR37">
    <cfRule type="cellIs" dxfId="9799" priority="1291" operator="lessThan">
      <formula>$C$4</formula>
    </cfRule>
  </conditionalFormatting>
  <conditionalFormatting sqref="AR38">
    <cfRule type="cellIs" dxfId="9798" priority="1292" operator="lessThan">
      <formula>$C$4</formula>
    </cfRule>
  </conditionalFormatting>
  <conditionalFormatting sqref="AR39">
    <cfRule type="cellIs" dxfId="9797" priority="1293" operator="lessThan">
      <formula>$C$4</formula>
    </cfRule>
  </conditionalFormatting>
  <conditionalFormatting sqref="AR40">
    <cfRule type="cellIs" dxfId="9796" priority="1294" operator="lessThan">
      <formula>$C$4</formula>
    </cfRule>
  </conditionalFormatting>
  <conditionalFormatting sqref="AR41">
    <cfRule type="cellIs" dxfId="9795" priority="1295" operator="lessThan">
      <formula>$C$4</formula>
    </cfRule>
  </conditionalFormatting>
  <conditionalFormatting sqref="AR42">
    <cfRule type="cellIs" dxfId="9794" priority="1296" operator="lessThan">
      <formula>$C$4</formula>
    </cfRule>
  </conditionalFormatting>
  <conditionalFormatting sqref="AR43">
    <cfRule type="cellIs" dxfId="9793" priority="1297" operator="lessThan">
      <formula>$C$4</formula>
    </cfRule>
  </conditionalFormatting>
  <conditionalFormatting sqref="AR44">
    <cfRule type="cellIs" dxfId="9792" priority="1298" operator="lessThan">
      <formula>$C$4</formula>
    </cfRule>
  </conditionalFormatting>
  <conditionalFormatting sqref="AR45">
    <cfRule type="cellIs" dxfId="9791" priority="1299" operator="lessThan">
      <formula>$C$4</formula>
    </cfRule>
  </conditionalFormatting>
  <conditionalFormatting sqref="AR46">
    <cfRule type="cellIs" dxfId="9790" priority="1300" operator="lessThan">
      <formula>$C$4</formula>
    </cfRule>
  </conditionalFormatting>
  <conditionalFormatting sqref="AR47">
    <cfRule type="cellIs" dxfId="9789" priority="1301" operator="lessThan">
      <formula>$C$4</formula>
    </cfRule>
  </conditionalFormatting>
  <conditionalFormatting sqref="AR48">
    <cfRule type="cellIs" dxfId="9788" priority="1302" operator="lessThan">
      <formula>$C$4</formula>
    </cfRule>
  </conditionalFormatting>
  <conditionalFormatting sqref="AR49">
    <cfRule type="cellIs" dxfId="9787" priority="1303" operator="lessThan">
      <formula>$C$4</formula>
    </cfRule>
  </conditionalFormatting>
  <conditionalFormatting sqref="AR50">
    <cfRule type="cellIs" dxfId="9786" priority="1304" operator="lessThan">
      <formula>$C$4</formula>
    </cfRule>
  </conditionalFormatting>
  <conditionalFormatting sqref="AR51">
    <cfRule type="cellIs" dxfId="9785" priority="1305" operator="lessThan">
      <formula>$C$4</formula>
    </cfRule>
  </conditionalFormatting>
  <conditionalFormatting sqref="AR52">
    <cfRule type="cellIs" dxfId="9784" priority="1306" operator="lessThan">
      <formula>$C$4</formula>
    </cfRule>
  </conditionalFormatting>
  <conditionalFormatting sqref="AR53">
    <cfRule type="cellIs" dxfId="9783" priority="1307" operator="lessThan">
      <formula>$C$4</formula>
    </cfRule>
  </conditionalFormatting>
  <conditionalFormatting sqref="AR54">
    <cfRule type="cellIs" dxfId="9782" priority="1308" operator="lessThan">
      <formula>$C$4</formula>
    </cfRule>
  </conditionalFormatting>
  <conditionalFormatting sqref="AR55">
    <cfRule type="cellIs" dxfId="9781" priority="1309" operator="lessThan">
      <formula>$C$4</formula>
    </cfRule>
  </conditionalFormatting>
  <conditionalFormatting sqref="AR56">
    <cfRule type="cellIs" dxfId="9780" priority="1310" operator="lessThan">
      <formula>$C$4</formula>
    </cfRule>
  </conditionalFormatting>
  <conditionalFormatting sqref="AR57">
    <cfRule type="cellIs" dxfId="9779" priority="1311" operator="lessThan">
      <formula>$C$4</formula>
    </cfRule>
  </conditionalFormatting>
  <conditionalFormatting sqref="AR58">
    <cfRule type="cellIs" dxfId="9778" priority="1312" operator="lessThan">
      <formula>$C$4</formula>
    </cfRule>
  </conditionalFormatting>
  <conditionalFormatting sqref="AR59">
    <cfRule type="cellIs" dxfId="9777" priority="1313" operator="lessThan">
      <formula>$C$4</formula>
    </cfRule>
  </conditionalFormatting>
  <conditionalFormatting sqref="AR60">
    <cfRule type="cellIs" dxfId="9776" priority="1314" operator="lessThan">
      <formula>$C$4</formula>
    </cfRule>
  </conditionalFormatting>
  <conditionalFormatting sqref="AS11">
    <cfRule type="cellIs" dxfId="9775" priority="1315" operator="lessThan">
      <formula>$C$4</formula>
    </cfRule>
  </conditionalFormatting>
  <conditionalFormatting sqref="AS12">
    <cfRule type="cellIs" dxfId="9774" priority="1316" operator="lessThan">
      <formula>$C$4</formula>
    </cfRule>
  </conditionalFormatting>
  <conditionalFormatting sqref="AS13">
    <cfRule type="cellIs" dxfId="9773" priority="1317" operator="lessThan">
      <formula>$C$4</formula>
    </cfRule>
  </conditionalFormatting>
  <conditionalFormatting sqref="AS14">
    <cfRule type="cellIs" dxfId="9772" priority="1318" operator="lessThan">
      <formula>$C$4</formula>
    </cfRule>
  </conditionalFormatting>
  <conditionalFormatting sqref="AS15">
    <cfRule type="cellIs" dxfId="9771" priority="1319" operator="lessThan">
      <formula>$C$4</formula>
    </cfRule>
  </conditionalFormatting>
  <conditionalFormatting sqref="AS16">
    <cfRule type="cellIs" dxfId="9770" priority="1320" operator="lessThan">
      <formula>$C$4</formula>
    </cfRule>
  </conditionalFormatting>
  <conditionalFormatting sqref="AS17">
    <cfRule type="cellIs" dxfId="9769" priority="1321" operator="lessThan">
      <formula>$C$4</formula>
    </cfRule>
  </conditionalFormatting>
  <conditionalFormatting sqref="AS18">
    <cfRule type="cellIs" dxfId="9768" priority="1322" operator="lessThan">
      <formula>$C$4</formula>
    </cfRule>
  </conditionalFormatting>
  <conditionalFormatting sqref="AS19">
    <cfRule type="cellIs" dxfId="9767" priority="1323" operator="lessThan">
      <formula>$C$4</formula>
    </cfRule>
  </conditionalFormatting>
  <conditionalFormatting sqref="AS20">
    <cfRule type="cellIs" dxfId="9766" priority="1324" operator="lessThan">
      <formula>$C$4</formula>
    </cfRule>
  </conditionalFormatting>
  <conditionalFormatting sqref="AS21">
    <cfRule type="cellIs" dxfId="9765" priority="1325" operator="lessThan">
      <formula>$C$4</formula>
    </cfRule>
  </conditionalFormatting>
  <conditionalFormatting sqref="AS22">
    <cfRule type="cellIs" dxfId="9764" priority="1326" operator="lessThan">
      <formula>$C$4</formula>
    </cfRule>
  </conditionalFormatting>
  <conditionalFormatting sqref="AS23">
    <cfRule type="cellIs" dxfId="9763" priority="1327" operator="lessThan">
      <formula>$C$4</formula>
    </cfRule>
  </conditionalFormatting>
  <conditionalFormatting sqref="AS24">
    <cfRule type="cellIs" dxfId="9762" priority="1328" operator="lessThan">
      <formula>$C$4</formula>
    </cfRule>
  </conditionalFormatting>
  <conditionalFormatting sqref="AS25">
    <cfRule type="cellIs" dxfId="9761" priority="1329" operator="lessThan">
      <formula>$C$4</formula>
    </cfRule>
  </conditionalFormatting>
  <conditionalFormatting sqref="AS26">
    <cfRule type="cellIs" dxfId="9760" priority="1330" operator="lessThan">
      <formula>$C$4</formula>
    </cfRule>
  </conditionalFormatting>
  <conditionalFormatting sqref="AS27">
    <cfRule type="cellIs" dxfId="9759" priority="1331" operator="lessThan">
      <formula>$C$4</formula>
    </cfRule>
  </conditionalFormatting>
  <conditionalFormatting sqref="AS28">
    <cfRule type="cellIs" dxfId="9758" priority="1332" operator="lessThan">
      <formula>$C$4</formula>
    </cfRule>
  </conditionalFormatting>
  <conditionalFormatting sqref="AS29">
    <cfRule type="cellIs" dxfId="9757" priority="1333" operator="lessThan">
      <formula>$C$4</formula>
    </cfRule>
  </conditionalFormatting>
  <conditionalFormatting sqref="AS30">
    <cfRule type="cellIs" dxfId="9756" priority="1334" operator="lessThan">
      <formula>$C$4</formula>
    </cfRule>
  </conditionalFormatting>
  <conditionalFormatting sqref="AS31">
    <cfRule type="cellIs" dxfId="9755" priority="1335" operator="lessThan">
      <formula>$C$4</formula>
    </cfRule>
  </conditionalFormatting>
  <conditionalFormatting sqref="AS32">
    <cfRule type="cellIs" dxfId="9754" priority="1336" operator="lessThan">
      <formula>$C$4</formula>
    </cfRule>
  </conditionalFormatting>
  <conditionalFormatting sqref="AS33">
    <cfRule type="cellIs" dxfId="9753" priority="1337" operator="lessThan">
      <formula>$C$4</formula>
    </cfRule>
  </conditionalFormatting>
  <conditionalFormatting sqref="AS34">
    <cfRule type="cellIs" dxfId="9752" priority="1338" operator="lessThan">
      <formula>$C$4</formula>
    </cfRule>
  </conditionalFormatting>
  <conditionalFormatting sqref="AS35">
    <cfRule type="cellIs" dxfId="9751" priority="1339" operator="lessThan">
      <formula>$C$4</formula>
    </cfRule>
  </conditionalFormatting>
  <conditionalFormatting sqref="AS36">
    <cfRule type="cellIs" dxfId="9750" priority="1340" operator="lessThan">
      <formula>$C$4</formula>
    </cfRule>
  </conditionalFormatting>
  <conditionalFormatting sqref="AS37">
    <cfRule type="cellIs" dxfId="9749" priority="1341" operator="lessThan">
      <formula>$C$4</formula>
    </cfRule>
  </conditionalFormatting>
  <conditionalFormatting sqref="AS38">
    <cfRule type="cellIs" dxfId="9748" priority="1342" operator="lessThan">
      <formula>$C$4</formula>
    </cfRule>
  </conditionalFormatting>
  <conditionalFormatting sqref="AS39">
    <cfRule type="cellIs" dxfId="9747" priority="1343" operator="lessThan">
      <formula>$C$4</formula>
    </cfRule>
  </conditionalFormatting>
  <conditionalFormatting sqref="AS40">
    <cfRule type="cellIs" dxfId="9746" priority="1344" operator="lessThan">
      <formula>$C$4</formula>
    </cfRule>
  </conditionalFormatting>
  <conditionalFormatting sqref="AS41">
    <cfRule type="cellIs" dxfId="9745" priority="1345" operator="lessThan">
      <formula>$C$4</formula>
    </cfRule>
  </conditionalFormatting>
  <conditionalFormatting sqref="AS42">
    <cfRule type="cellIs" dxfId="9744" priority="1346" operator="lessThan">
      <formula>$C$4</formula>
    </cfRule>
  </conditionalFormatting>
  <conditionalFormatting sqref="AS43">
    <cfRule type="cellIs" dxfId="9743" priority="1347" operator="lessThan">
      <formula>$C$4</formula>
    </cfRule>
  </conditionalFormatting>
  <conditionalFormatting sqref="AS44">
    <cfRule type="cellIs" dxfId="9742" priority="1348" operator="lessThan">
      <formula>$C$4</formula>
    </cfRule>
  </conditionalFormatting>
  <conditionalFormatting sqref="AS45">
    <cfRule type="cellIs" dxfId="9741" priority="1349" operator="lessThan">
      <formula>$C$4</formula>
    </cfRule>
  </conditionalFormatting>
  <conditionalFormatting sqref="AS46">
    <cfRule type="cellIs" dxfId="9740" priority="1350" operator="lessThan">
      <formula>$C$4</formula>
    </cfRule>
  </conditionalFormatting>
  <conditionalFormatting sqref="AS47">
    <cfRule type="cellIs" dxfId="9739" priority="1351" operator="lessThan">
      <formula>$C$4</formula>
    </cfRule>
  </conditionalFormatting>
  <conditionalFormatting sqref="AS48">
    <cfRule type="cellIs" dxfId="9738" priority="1352" operator="lessThan">
      <formula>$C$4</formula>
    </cfRule>
  </conditionalFormatting>
  <conditionalFormatting sqref="AS49">
    <cfRule type="cellIs" dxfId="9737" priority="1353" operator="lessThan">
      <formula>$C$4</formula>
    </cfRule>
  </conditionalFormatting>
  <conditionalFormatting sqref="AS50">
    <cfRule type="cellIs" dxfId="9736" priority="1354" operator="lessThan">
      <formula>$C$4</formula>
    </cfRule>
  </conditionalFormatting>
  <conditionalFormatting sqref="AS51">
    <cfRule type="cellIs" dxfId="9735" priority="1355" operator="lessThan">
      <formula>$C$4</formula>
    </cfRule>
  </conditionalFormatting>
  <conditionalFormatting sqref="AS52">
    <cfRule type="cellIs" dxfId="9734" priority="1356" operator="lessThan">
      <formula>$C$4</formula>
    </cfRule>
  </conditionalFormatting>
  <conditionalFormatting sqref="AS53">
    <cfRule type="cellIs" dxfId="9733" priority="1357" operator="lessThan">
      <formula>$C$4</formula>
    </cfRule>
  </conditionalFormatting>
  <conditionalFormatting sqref="AS54">
    <cfRule type="cellIs" dxfId="9732" priority="1358" operator="lessThan">
      <formula>$C$4</formula>
    </cfRule>
  </conditionalFormatting>
  <conditionalFormatting sqref="AS55">
    <cfRule type="cellIs" dxfId="9731" priority="1359" operator="lessThan">
      <formula>$C$4</formula>
    </cfRule>
  </conditionalFormatting>
  <conditionalFormatting sqref="AS56">
    <cfRule type="cellIs" dxfId="9730" priority="1360" operator="lessThan">
      <formula>$C$4</formula>
    </cfRule>
  </conditionalFormatting>
  <conditionalFormatting sqref="AS57">
    <cfRule type="cellIs" dxfId="9729" priority="1361" operator="lessThan">
      <formula>$C$4</formula>
    </cfRule>
  </conditionalFormatting>
  <conditionalFormatting sqref="AS58">
    <cfRule type="cellIs" dxfId="9728" priority="1362" operator="lessThan">
      <formula>$C$4</formula>
    </cfRule>
  </conditionalFormatting>
  <conditionalFormatting sqref="AS59">
    <cfRule type="cellIs" dxfId="9727" priority="1363" operator="lessThan">
      <formula>$C$4</formula>
    </cfRule>
  </conditionalFormatting>
  <conditionalFormatting sqref="AS60">
    <cfRule type="cellIs" dxfId="9726" priority="1364" operator="lessThan">
      <formula>$C$4</formula>
    </cfRule>
  </conditionalFormatting>
  <conditionalFormatting sqref="AT11">
    <cfRule type="cellIs" dxfId="9725" priority="1365" operator="lessThan">
      <formula>$C$4</formula>
    </cfRule>
  </conditionalFormatting>
  <conditionalFormatting sqref="AT12">
    <cfRule type="cellIs" dxfId="9724" priority="1366" operator="lessThan">
      <formula>$C$4</formula>
    </cfRule>
  </conditionalFormatting>
  <conditionalFormatting sqref="AT13">
    <cfRule type="cellIs" dxfId="9723" priority="1367" operator="lessThan">
      <formula>$C$4</formula>
    </cfRule>
  </conditionalFormatting>
  <conditionalFormatting sqref="AT14">
    <cfRule type="cellIs" dxfId="9722" priority="1368" operator="lessThan">
      <formula>$C$4</formula>
    </cfRule>
  </conditionalFormatting>
  <conditionalFormatting sqref="AT15">
    <cfRule type="cellIs" dxfId="9721" priority="1369" operator="lessThan">
      <formula>$C$4</formula>
    </cfRule>
  </conditionalFormatting>
  <conditionalFormatting sqref="AT16">
    <cfRule type="cellIs" dxfId="9720" priority="1370" operator="lessThan">
      <formula>$C$4</formula>
    </cfRule>
  </conditionalFormatting>
  <conditionalFormatting sqref="AT17">
    <cfRule type="cellIs" dxfId="9719" priority="1371" operator="lessThan">
      <formula>$C$4</formula>
    </cfRule>
  </conditionalFormatting>
  <conditionalFormatting sqref="AT18">
    <cfRule type="cellIs" dxfId="9718" priority="1372" operator="lessThan">
      <formula>$C$4</formula>
    </cfRule>
  </conditionalFormatting>
  <conditionalFormatting sqref="AT19">
    <cfRule type="cellIs" dxfId="9717" priority="1373" operator="lessThan">
      <formula>$C$4</formula>
    </cfRule>
  </conditionalFormatting>
  <conditionalFormatting sqref="AT20">
    <cfRule type="cellIs" dxfId="9716" priority="1374" operator="lessThan">
      <formula>$C$4</formula>
    </cfRule>
  </conditionalFormatting>
  <conditionalFormatting sqref="AT21">
    <cfRule type="cellIs" dxfId="9715" priority="1375" operator="lessThan">
      <formula>$C$4</formula>
    </cfRule>
  </conditionalFormatting>
  <conditionalFormatting sqref="AT22">
    <cfRule type="cellIs" dxfId="9714" priority="1376" operator="lessThan">
      <formula>$C$4</formula>
    </cfRule>
  </conditionalFormatting>
  <conditionalFormatting sqref="AT23">
    <cfRule type="cellIs" dxfId="9713" priority="1377" operator="lessThan">
      <formula>$C$4</formula>
    </cfRule>
  </conditionalFormatting>
  <conditionalFormatting sqref="AT24">
    <cfRule type="cellIs" dxfId="9712" priority="1378" operator="lessThan">
      <formula>$C$4</formula>
    </cfRule>
  </conditionalFormatting>
  <conditionalFormatting sqref="AT25">
    <cfRule type="cellIs" dxfId="9711" priority="1379" operator="lessThan">
      <formula>$C$4</formula>
    </cfRule>
  </conditionalFormatting>
  <conditionalFormatting sqref="AT26">
    <cfRule type="cellIs" dxfId="9710" priority="1380" operator="lessThan">
      <formula>$C$4</formula>
    </cfRule>
  </conditionalFormatting>
  <conditionalFormatting sqref="AT27">
    <cfRule type="cellIs" dxfId="9709" priority="1381" operator="lessThan">
      <formula>$C$4</formula>
    </cfRule>
  </conditionalFormatting>
  <conditionalFormatting sqref="AT28">
    <cfRule type="cellIs" dxfId="9708" priority="1382" operator="lessThan">
      <formula>$C$4</formula>
    </cfRule>
  </conditionalFormatting>
  <conditionalFormatting sqref="AT29">
    <cfRule type="cellIs" dxfId="9707" priority="1383" operator="lessThan">
      <formula>$C$4</formula>
    </cfRule>
  </conditionalFormatting>
  <conditionalFormatting sqref="AT30">
    <cfRule type="cellIs" dxfId="9706" priority="1384" operator="lessThan">
      <formula>$C$4</formula>
    </cfRule>
  </conditionalFormatting>
  <conditionalFormatting sqref="AT31">
    <cfRule type="cellIs" dxfId="9705" priority="1385" operator="lessThan">
      <formula>$C$4</formula>
    </cfRule>
  </conditionalFormatting>
  <conditionalFormatting sqref="AT32">
    <cfRule type="cellIs" dxfId="9704" priority="1386" operator="lessThan">
      <formula>$C$4</formula>
    </cfRule>
  </conditionalFormatting>
  <conditionalFormatting sqref="AT33">
    <cfRule type="cellIs" dxfId="9703" priority="1387" operator="lessThan">
      <formula>$C$4</formula>
    </cfRule>
  </conditionalFormatting>
  <conditionalFormatting sqref="AT34">
    <cfRule type="cellIs" dxfId="9702" priority="1388" operator="lessThan">
      <formula>$C$4</formula>
    </cfRule>
  </conditionalFormatting>
  <conditionalFormatting sqref="AT35">
    <cfRule type="cellIs" dxfId="9701" priority="1389" operator="lessThan">
      <formula>$C$4</formula>
    </cfRule>
  </conditionalFormatting>
  <conditionalFormatting sqref="AT36">
    <cfRule type="cellIs" dxfId="9700" priority="1390" operator="lessThan">
      <formula>$C$4</formula>
    </cfRule>
  </conditionalFormatting>
  <conditionalFormatting sqref="AT37">
    <cfRule type="cellIs" dxfId="9699" priority="1391" operator="lessThan">
      <formula>$C$4</formula>
    </cfRule>
  </conditionalFormatting>
  <conditionalFormatting sqref="AT38">
    <cfRule type="cellIs" dxfId="9698" priority="1392" operator="lessThan">
      <formula>$C$4</formula>
    </cfRule>
  </conditionalFormatting>
  <conditionalFormatting sqref="AT39">
    <cfRule type="cellIs" dxfId="9697" priority="1393" operator="lessThan">
      <formula>$C$4</formula>
    </cfRule>
  </conditionalFormatting>
  <conditionalFormatting sqref="AT40">
    <cfRule type="cellIs" dxfId="9696" priority="1394" operator="lessThan">
      <formula>$C$4</formula>
    </cfRule>
  </conditionalFormatting>
  <conditionalFormatting sqref="AT41">
    <cfRule type="cellIs" dxfId="9695" priority="1395" operator="lessThan">
      <formula>$C$4</formula>
    </cfRule>
  </conditionalFormatting>
  <conditionalFormatting sqref="AT42">
    <cfRule type="cellIs" dxfId="9694" priority="1396" operator="lessThan">
      <formula>$C$4</formula>
    </cfRule>
  </conditionalFormatting>
  <conditionalFormatting sqref="AT43">
    <cfRule type="cellIs" dxfId="9693" priority="1397" operator="lessThan">
      <formula>$C$4</formula>
    </cfRule>
  </conditionalFormatting>
  <conditionalFormatting sqref="AT44">
    <cfRule type="cellIs" dxfId="9692" priority="1398" operator="lessThan">
      <formula>$C$4</formula>
    </cfRule>
  </conditionalFormatting>
  <conditionalFormatting sqref="AT45">
    <cfRule type="cellIs" dxfId="9691" priority="1399" operator="lessThan">
      <formula>$C$4</formula>
    </cfRule>
  </conditionalFormatting>
  <conditionalFormatting sqref="AT46">
    <cfRule type="cellIs" dxfId="9690" priority="1400" operator="lessThan">
      <formula>$C$4</formula>
    </cfRule>
  </conditionalFormatting>
  <conditionalFormatting sqref="AT47">
    <cfRule type="cellIs" dxfId="9689" priority="1401" operator="lessThan">
      <formula>$C$4</formula>
    </cfRule>
  </conditionalFormatting>
  <conditionalFormatting sqref="AT48">
    <cfRule type="cellIs" dxfId="9688" priority="1402" operator="lessThan">
      <formula>$C$4</formula>
    </cfRule>
  </conditionalFormatting>
  <conditionalFormatting sqref="AT49">
    <cfRule type="cellIs" dxfId="9687" priority="1403" operator="lessThan">
      <formula>$C$4</formula>
    </cfRule>
  </conditionalFormatting>
  <conditionalFormatting sqref="AT50">
    <cfRule type="cellIs" dxfId="9686" priority="1404" operator="lessThan">
      <formula>$C$4</formula>
    </cfRule>
  </conditionalFormatting>
  <conditionalFormatting sqref="AT51">
    <cfRule type="cellIs" dxfId="9685" priority="1405" operator="lessThan">
      <formula>$C$4</formula>
    </cfRule>
  </conditionalFormatting>
  <conditionalFormatting sqref="AT52">
    <cfRule type="cellIs" dxfId="9684" priority="1406" operator="lessThan">
      <formula>$C$4</formula>
    </cfRule>
  </conditionalFormatting>
  <conditionalFormatting sqref="AT53">
    <cfRule type="cellIs" dxfId="9683" priority="1407" operator="lessThan">
      <formula>$C$4</formula>
    </cfRule>
  </conditionalFormatting>
  <conditionalFormatting sqref="AT54">
    <cfRule type="cellIs" dxfId="9682" priority="1408" operator="lessThan">
      <formula>$C$4</formula>
    </cfRule>
  </conditionalFormatting>
  <conditionalFormatting sqref="AT55">
    <cfRule type="cellIs" dxfId="9681" priority="1409" operator="lessThan">
      <formula>$C$4</formula>
    </cfRule>
  </conditionalFormatting>
  <conditionalFormatting sqref="AT56">
    <cfRule type="cellIs" dxfId="9680" priority="1410" operator="lessThan">
      <formula>$C$4</formula>
    </cfRule>
  </conditionalFormatting>
  <conditionalFormatting sqref="AT57">
    <cfRule type="cellIs" dxfId="9679" priority="1411" operator="lessThan">
      <formula>$C$4</formula>
    </cfRule>
  </conditionalFormatting>
  <conditionalFormatting sqref="AT58">
    <cfRule type="cellIs" dxfId="9678" priority="1412" operator="lessThan">
      <formula>$C$4</formula>
    </cfRule>
  </conditionalFormatting>
  <conditionalFormatting sqref="AT59">
    <cfRule type="cellIs" dxfId="9677" priority="1413" operator="lessThan">
      <formula>$C$4</formula>
    </cfRule>
  </conditionalFormatting>
  <conditionalFormatting sqref="AT60">
    <cfRule type="cellIs" dxfId="9676" priority="1414" operator="lessThan">
      <formula>$C$4</formula>
    </cfRule>
  </conditionalFormatting>
  <conditionalFormatting sqref="AU11">
    <cfRule type="cellIs" dxfId="9675" priority="1415" operator="lessThan">
      <formula>$C$4</formula>
    </cfRule>
  </conditionalFormatting>
  <conditionalFormatting sqref="AU12">
    <cfRule type="cellIs" dxfId="9674" priority="1416" operator="lessThan">
      <formula>$C$4</formula>
    </cfRule>
  </conditionalFormatting>
  <conditionalFormatting sqref="AU13">
    <cfRule type="cellIs" dxfId="9673" priority="1417" operator="lessThan">
      <formula>$C$4</formula>
    </cfRule>
  </conditionalFormatting>
  <conditionalFormatting sqref="AU14">
    <cfRule type="cellIs" dxfId="9672" priority="1418" operator="lessThan">
      <formula>$C$4</formula>
    </cfRule>
  </conditionalFormatting>
  <conditionalFormatting sqref="AU15">
    <cfRule type="cellIs" dxfId="9671" priority="1419" operator="lessThan">
      <formula>$C$4</formula>
    </cfRule>
  </conditionalFormatting>
  <conditionalFormatting sqref="AU16">
    <cfRule type="cellIs" dxfId="9670" priority="1420" operator="lessThan">
      <formula>$C$4</formula>
    </cfRule>
  </conditionalFormatting>
  <conditionalFormatting sqref="AU17">
    <cfRule type="cellIs" dxfId="9669" priority="1421" operator="lessThan">
      <formula>$C$4</formula>
    </cfRule>
  </conditionalFormatting>
  <conditionalFormatting sqref="AU18">
    <cfRule type="cellIs" dxfId="9668" priority="1422" operator="lessThan">
      <formula>$C$4</formula>
    </cfRule>
  </conditionalFormatting>
  <conditionalFormatting sqref="AU19">
    <cfRule type="cellIs" dxfId="9667" priority="1423" operator="lessThan">
      <formula>$C$4</formula>
    </cfRule>
  </conditionalFormatting>
  <conditionalFormatting sqref="AU20">
    <cfRule type="cellIs" dxfId="9666" priority="1424" operator="lessThan">
      <formula>$C$4</formula>
    </cfRule>
  </conditionalFormatting>
  <conditionalFormatting sqref="AU21">
    <cfRule type="cellIs" dxfId="9665" priority="1425" operator="lessThan">
      <formula>$C$4</formula>
    </cfRule>
  </conditionalFormatting>
  <conditionalFormatting sqref="AU22">
    <cfRule type="cellIs" dxfId="9664" priority="1426" operator="lessThan">
      <formula>$C$4</formula>
    </cfRule>
  </conditionalFormatting>
  <conditionalFormatting sqref="AU23">
    <cfRule type="cellIs" dxfId="9663" priority="1427" operator="lessThan">
      <formula>$C$4</formula>
    </cfRule>
  </conditionalFormatting>
  <conditionalFormatting sqref="AU24">
    <cfRule type="cellIs" dxfId="9662" priority="1428" operator="lessThan">
      <formula>$C$4</formula>
    </cfRule>
  </conditionalFormatting>
  <conditionalFormatting sqref="AU25">
    <cfRule type="cellIs" dxfId="9661" priority="1429" operator="lessThan">
      <formula>$C$4</formula>
    </cfRule>
  </conditionalFormatting>
  <conditionalFormatting sqref="AU26">
    <cfRule type="cellIs" dxfId="9660" priority="1430" operator="lessThan">
      <formula>$C$4</formula>
    </cfRule>
  </conditionalFormatting>
  <conditionalFormatting sqref="AU27">
    <cfRule type="cellIs" dxfId="9659" priority="1431" operator="lessThan">
      <formula>$C$4</formula>
    </cfRule>
  </conditionalFormatting>
  <conditionalFormatting sqref="AU28">
    <cfRule type="cellIs" dxfId="9658" priority="1432" operator="lessThan">
      <formula>$C$4</formula>
    </cfRule>
  </conditionalFormatting>
  <conditionalFormatting sqref="AU29">
    <cfRule type="cellIs" dxfId="9657" priority="1433" operator="lessThan">
      <formula>$C$4</formula>
    </cfRule>
  </conditionalFormatting>
  <conditionalFormatting sqref="AU30">
    <cfRule type="cellIs" dxfId="9656" priority="1434" operator="lessThan">
      <formula>$C$4</formula>
    </cfRule>
  </conditionalFormatting>
  <conditionalFormatting sqref="AU31">
    <cfRule type="cellIs" dxfId="9655" priority="1435" operator="lessThan">
      <formula>$C$4</formula>
    </cfRule>
  </conditionalFormatting>
  <conditionalFormatting sqref="AU32">
    <cfRule type="cellIs" dxfId="9654" priority="1436" operator="lessThan">
      <formula>$C$4</formula>
    </cfRule>
  </conditionalFormatting>
  <conditionalFormatting sqref="AU33">
    <cfRule type="cellIs" dxfId="9653" priority="1437" operator="lessThan">
      <formula>$C$4</formula>
    </cfRule>
  </conditionalFormatting>
  <conditionalFormatting sqref="AU34">
    <cfRule type="cellIs" dxfId="9652" priority="1438" operator="lessThan">
      <formula>$C$4</formula>
    </cfRule>
  </conditionalFormatting>
  <conditionalFormatting sqref="AU35">
    <cfRule type="cellIs" dxfId="9651" priority="1439" operator="lessThan">
      <formula>$C$4</formula>
    </cfRule>
  </conditionalFormatting>
  <conditionalFormatting sqref="AU36">
    <cfRule type="cellIs" dxfId="9650" priority="1440" operator="lessThan">
      <formula>$C$4</formula>
    </cfRule>
  </conditionalFormatting>
  <conditionalFormatting sqref="AU37">
    <cfRule type="cellIs" dxfId="9649" priority="1441" operator="lessThan">
      <formula>$C$4</formula>
    </cfRule>
  </conditionalFormatting>
  <conditionalFormatting sqref="AU38">
    <cfRule type="cellIs" dxfId="9648" priority="1442" operator="lessThan">
      <formula>$C$4</formula>
    </cfRule>
  </conditionalFormatting>
  <conditionalFormatting sqref="AU39">
    <cfRule type="cellIs" dxfId="9647" priority="1443" operator="lessThan">
      <formula>$C$4</formula>
    </cfRule>
  </conditionalFormatting>
  <conditionalFormatting sqref="AU40">
    <cfRule type="cellIs" dxfId="9646" priority="1444" operator="lessThan">
      <formula>$C$4</formula>
    </cfRule>
  </conditionalFormatting>
  <conditionalFormatting sqref="AU41">
    <cfRule type="cellIs" dxfId="9645" priority="1445" operator="lessThan">
      <formula>$C$4</formula>
    </cfRule>
  </conditionalFormatting>
  <conditionalFormatting sqref="AU42">
    <cfRule type="cellIs" dxfId="9644" priority="1446" operator="lessThan">
      <formula>$C$4</formula>
    </cfRule>
  </conditionalFormatting>
  <conditionalFormatting sqref="AU43">
    <cfRule type="cellIs" dxfId="9643" priority="1447" operator="lessThan">
      <formula>$C$4</formula>
    </cfRule>
  </conditionalFormatting>
  <conditionalFormatting sqref="AU44">
    <cfRule type="cellIs" dxfId="9642" priority="1448" operator="lessThan">
      <formula>$C$4</formula>
    </cfRule>
  </conditionalFormatting>
  <conditionalFormatting sqref="AU45">
    <cfRule type="cellIs" dxfId="9641" priority="1449" operator="lessThan">
      <formula>$C$4</formula>
    </cfRule>
  </conditionalFormatting>
  <conditionalFormatting sqref="AU46">
    <cfRule type="cellIs" dxfId="9640" priority="1450" operator="lessThan">
      <formula>$C$4</formula>
    </cfRule>
  </conditionalFormatting>
  <conditionalFormatting sqref="AU47">
    <cfRule type="cellIs" dxfId="9639" priority="1451" operator="lessThan">
      <formula>$C$4</formula>
    </cfRule>
  </conditionalFormatting>
  <conditionalFormatting sqref="AU48">
    <cfRule type="cellIs" dxfId="9638" priority="1452" operator="lessThan">
      <formula>$C$4</formula>
    </cfRule>
  </conditionalFormatting>
  <conditionalFormatting sqref="AU49">
    <cfRule type="cellIs" dxfId="9637" priority="1453" operator="lessThan">
      <formula>$C$4</formula>
    </cfRule>
  </conditionalFormatting>
  <conditionalFormatting sqref="AU50">
    <cfRule type="cellIs" dxfId="9636" priority="1454" operator="lessThan">
      <formula>$C$4</formula>
    </cfRule>
  </conditionalFormatting>
  <conditionalFormatting sqref="AU51">
    <cfRule type="cellIs" dxfId="9635" priority="1455" operator="lessThan">
      <formula>$C$4</formula>
    </cfRule>
  </conditionalFormatting>
  <conditionalFormatting sqref="AU52">
    <cfRule type="cellIs" dxfId="9634" priority="1456" operator="lessThan">
      <formula>$C$4</formula>
    </cfRule>
  </conditionalFormatting>
  <conditionalFormatting sqref="AU53">
    <cfRule type="cellIs" dxfId="9633" priority="1457" operator="lessThan">
      <formula>$C$4</formula>
    </cfRule>
  </conditionalFormatting>
  <conditionalFormatting sqref="AU54">
    <cfRule type="cellIs" dxfId="9632" priority="1458" operator="lessThan">
      <formula>$C$4</formula>
    </cfRule>
  </conditionalFormatting>
  <conditionalFormatting sqref="AU55">
    <cfRule type="cellIs" dxfId="9631" priority="1459" operator="lessThan">
      <formula>$C$4</formula>
    </cfRule>
  </conditionalFormatting>
  <conditionalFormatting sqref="AU56">
    <cfRule type="cellIs" dxfId="9630" priority="1460" operator="lessThan">
      <formula>$C$4</formula>
    </cfRule>
  </conditionalFormatting>
  <conditionalFormatting sqref="AU57">
    <cfRule type="cellIs" dxfId="9629" priority="1461" operator="lessThan">
      <formula>$C$4</formula>
    </cfRule>
  </conditionalFormatting>
  <conditionalFormatting sqref="AU58">
    <cfRule type="cellIs" dxfId="9628" priority="1462" operator="lessThan">
      <formula>$C$4</formula>
    </cfRule>
  </conditionalFormatting>
  <conditionalFormatting sqref="AU59">
    <cfRule type="cellIs" dxfId="9627" priority="1463" operator="lessThan">
      <formula>$C$4</formula>
    </cfRule>
  </conditionalFormatting>
  <conditionalFormatting sqref="AU60">
    <cfRule type="cellIs" dxfId="9626" priority="1464" operator="lessThan">
      <formula>$C$4</formula>
    </cfRule>
  </conditionalFormatting>
  <conditionalFormatting sqref="AV11">
    <cfRule type="cellIs" dxfId="9625" priority="1465" operator="lessThan">
      <formula>$C$4</formula>
    </cfRule>
  </conditionalFormatting>
  <conditionalFormatting sqref="AV12">
    <cfRule type="cellIs" dxfId="9624" priority="1466" operator="lessThan">
      <formula>$C$4</formula>
    </cfRule>
  </conditionalFormatting>
  <conditionalFormatting sqref="AV13">
    <cfRule type="cellIs" dxfId="9623" priority="1467" operator="lessThan">
      <formula>$C$4</formula>
    </cfRule>
  </conditionalFormatting>
  <conditionalFormatting sqref="AV14">
    <cfRule type="cellIs" dxfId="9622" priority="1468" operator="lessThan">
      <formula>$C$4</formula>
    </cfRule>
  </conditionalFormatting>
  <conditionalFormatting sqref="AV15">
    <cfRule type="cellIs" dxfId="9621" priority="1469" operator="lessThan">
      <formula>$C$4</formula>
    </cfRule>
  </conditionalFormatting>
  <conditionalFormatting sqref="AV16">
    <cfRule type="cellIs" dxfId="9620" priority="1470" operator="lessThan">
      <formula>$C$4</formula>
    </cfRule>
  </conditionalFormatting>
  <conditionalFormatting sqref="AV17">
    <cfRule type="cellIs" dxfId="9619" priority="1471" operator="lessThan">
      <formula>$C$4</formula>
    </cfRule>
  </conditionalFormatting>
  <conditionalFormatting sqref="AV18">
    <cfRule type="cellIs" dxfId="9618" priority="1472" operator="lessThan">
      <formula>$C$4</formula>
    </cfRule>
  </conditionalFormatting>
  <conditionalFormatting sqref="AV19">
    <cfRule type="cellIs" dxfId="9617" priority="1473" operator="lessThan">
      <formula>$C$4</formula>
    </cfRule>
  </conditionalFormatting>
  <conditionalFormatting sqref="AV20">
    <cfRule type="cellIs" dxfId="9616" priority="1474" operator="lessThan">
      <formula>$C$4</formula>
    </cfRule>
  </conditionalFormatting>
  <conditionalFormatting sqref="AV21">
    <cfRule type="cellIs" dxfId="9615" priority="1475" operator="lessThan">
      <formula>$C$4</formula>
    </cfRule>
  </conditionalFormatting>
  <conditionalFormatting sqref="AV22">
    <cfRule type="cellIs" dxfId="9614" priority="1476" operator="lessThan">
      <formula>$C$4</formula>
    </cfRule>
  </conditionalFormatting>
  <conditionalFormatting sqref="AV23">
    <cfRule type="cellIs" dxfId="9613" priority="1477" operator="lessThan">
      <formula>$C$4</formula>
    </cfRule>
  </conditionalFormatting>
  <conditionalFormatting sqref="AV24">
    <cfRule type="cellIs" dxfId="9612" priority="1478" operator="lessThan">
      <formula>$C$4</formula>
    </cfRule>
  </conditionalFormatting>
  <conditionalFormatting sqref="AV25">
    <cfRule type="cellIs" dxfId="9611" priority="1479" operator="lessThan">
      <formula>$C$4</formula>
    </cfRule>
  </conditionalFormatting>
  <conditionalFormatting sqref="AV26">
    <cfRule type="cellIs" dxfId="9610" priority="1480" operator="lessThan">
      <formula>$C$4</formula>
    </cfRule>
  </conditionalFormatting>
  <conditionalFormatting sqref="AV27">
    <cfRule type="cellIs" dxfId="9609" priority="1481" operator="lessThan">
      <formula>$C$4</formula>
    </cfRule>
  </conditionalFormatting>
  <conditionalFormatting sqref="AV28">
    <cfRule type="cellIs" dxfId="9608" priority="1482" operator="lessThan">
      <formula>$C$4</formula>
    </cfRule>
  </conditionalFormatting>
  <conditionalFormatting sqref="AV29">
    <cfRule type="cellIs" dxfId="9607" priority="1483" operator="lessThan">
      <formula>$C$4</formula>
    </cfRule>
  </conditionalFormatting>
  <conditionalFormatting sqref="AV30">
    <cfRule type="cellIs" dxfId="9606" priority="1484" operator="lessThan">
      <formula>$C$4</formula>
    </cfRule>
  </conditionalFormatting>
  <conditionalFormatting sqref="AV31">
    <cfRule type="cellIs" dxfId="9605" priority="1485" operator="lessThan">
      <formula>$C$4</formula>
    </cfRule>
  </conditionalFormatting>
  <conditionalFormatting sqref="AV32">
    <cfRule type="cellIs" dxfId="9604" priority="1486" operator="lessThan">
      <formula>$C$4</formula>
    </cfRule>
  </conditionalFormatting>
  <conditionalFormatting sqref="AV33">
    <cfRule type="cellIs" dxfId="9603" priority="1487" operator="lessThan">
      <formula>$C$4</formula>
    </cfRule>
  </conditionalFormatting>
  <conditionalFormatting sqref="AV34">
    <cfRule type="cellIs" dxfId="9602" priority="1488" operator="lessThan">
      <formula>$C$4</formula>
    </cfRule>
  </conditionalFormatting>
  <conditionalFormatting sqref="AV35">
    <cfRule type="cellIs" dxfId="9601" priority="1489" operator="lessThan">
      <formula>$C$4</formula>
    </cfRule>
  </conditionalFormatting>
  <conditionalFormatting sqref="AV36">
    <cfRule type="cellIs" dxfId="9600" priority="1490" operator="lessThan">
      <formula>$C$4</formula>
    </cfRule>
  </conditionalFormatting>
  <conditionalFormatting sqref="AV37">
    <cfRule type="cellIs" dxfId="9599" priority="1491" operator="lessThan">
      <formula>$C$4</formula>
    </cfRule>
  </conditionalFormatting>
  <conditionalFormatting sqref="AV38">
    <cfRule type="cellIs" dxfId="9598" priority="1492" operator="lessThan">
      <formula>$C$4</formula>
    </cfRule>
  </conditionalFormatting>
  <conditionalFormatting sqref="AV39">
    <cfRule type="cellIs" dxfId="9597" priority="1493" operator="lessThan">
      <formula>$C$4</formula>
    </cfRule>
  </conditionalFormatting>
  <conditionalFormatting sqref="AV40">
    <cfRule type="cellIs" dxfId="9596" priority="1494" operator="lessThan">
      <formula>$C$4</formula>
    </cfRule>
  </conditionalFormatting>
  <conditionalFormatting sqref="AV41">
    <cfRule type="cellIs" dxfId="9595" priority="1495" operator="lessThan">
      <formula>$C$4</formula>
    </cfRule>
  </conditionalFormatting>
  <conditionalFormatting sqref="AV42">
    <cfRule type="cellIs" dxfId="9594" priority="1496" operator="lessThan">
      <formula>$C$4</formula>
    </cfRule>
  </conditionalFormatting>
  <conditionalFormatting sqref="AV43">
    <cfRule type="cellIs" dxfId="9593" priority="1497" operator="lessThan">
      <formula>$C$4</formula>
    </cfRule>
  </conditionalFormatting>
  <conditionalFormatting sqref="AV44">
    <cfRule type="cellIs" dxfId="9592" priority="1498" operator="lessThan">
      <formula>$C$4</formula>
    </cfRule>
  </conditionalFormatting>
  <conditionalFormatting sqref="AV45">
    <cfRule type="cellIs" dxfId="9591" priority="1499" operator="lessThan">
      <formula>$C$4</formula>
    </cfRule>
  </conditionalFormatting>
  <conditionalFormatting sqref="AV46">
    <cfRule type="cellIs" dxfId="9590" priority="1500" operator="lessThan">
      <formula>$C$4</formula>
    </cfRule>
  </conditionalFormatting>
  <conditionalFormatting sqref="AV47">
    <cfRule type="cellIs" dxfId="9589" priority="1501" operator="lessThan">
      <formula>$C$4</formula>
    </cfRule>
  </conditionalFormatting>
  <conditionalFormatting sqref="AV48">
    <cfRule type="cellIs" dxfId="9588" priority="1502" operator="lessThan">
      <formula>$C$4</formula>
    </cfRule>
  </conditionalFormatting>
  <conditionalFormatting sqref="AV49">
    <cfRule type="cellIs" dxfId="9587" priority="1503" operator="lessThan">
      <formula>$C$4</formula>
    </cfRule>
  </conditionalFormatting>
  <conditionalFormatting sqref="AV50">
    <cfRule type="cellIs" dxfId="9586" priority="1504" operator="lessThan">
      <formula>$C$4</formula>
    </cfRule>
  </conditionalFormatting>
  <conditionalFormatting sqref="AV51">
    <cfRule type="cellIs" dxfId="9585" priority="1505" operator="lessThan">
      <formula>$C$4</formula>
    </cfRule>
  </conditionalFormatting>
  <conditionalFormatting sqref="AV52">
    <cfRule type="cellIs" dxfId="9584" priority="1506" operator="lessThan">
      <formula>$C$4</formula>
    </cfRule>
  </conditionalFormatting>
  <conditionalFormatting sqref="AV53">
    <cfRule type="cellIs" dxfId="9583" priority="1507" operator="lessThan">
      <formula>$C$4</formula>
    </cfRule>
  </conditionalFormatting>
  <conditionalFormatting sqref="AV54">
    <cfRule type="cellIs" dxfId="9582" priority="1508" operator="lessThan">
      <formula>$C$4</formula>
    </cfRule>
  </conditionalFormatting>
  <conditionalFormatting sqref="AV55">
    <cfRule type="cellIs" dxfId="9581" priority="1509" operator="lessThan">
      <formula>$C$4</formula>
    </cfRule>
  </conditionalFormatting>
  <conditionalFormatting sqref="AV56">
    <cfRule type="cellIs" dxfId="9580" priority="1510" operator="lessThan">
      <formula>$C$4</formula>
    </cfRule>
  </conditionalFormatting>
  <conditionalFormatting sqref="AV57">
    <cfRule type="cellIs" dxfId="9579" priority="1511" operator="lessThan">
      <formula>$C$4</formula>
    </cfRule>
  </conditionalFormatting>
  <conditionalFormatting sqref="AV58">
    <cfRule type="cellIs" dxfId="9578" priority="1512" operator="lessThan">
      <formula>$C$4</formula>
    </cfRule>
  </conditionalFormatting>
  <conditionalFormatting sqref="AV59">
    <cfRule type="cellIs" dxfId="9577" priority="1513" operator="lessThan">
      <formula>$C$4</formula>
    </cfRule>
  </conditionalFormatting>
  <conditionalFormatting sqref="AV60">
    <cfRule type="cellIs" dxfId="9576" priority="1514" operator="lessThan">
      <formula>$C$4</formula>
    </cfRule>
  </conditionalFormatting>
  <conditionalFormatting sqref="AW11">
    <cfRule type="cellIs" dxfId="9575" priority="1515" operator="lessThan">
      <formula>$C$4</formula>
    </cfRule>
  </conditionalFormatting>
  <conditionalFormatting sqref="AW12">
    <cfRule type="cellIs" dxfId="9574" priority="1516" operator="lessThan">
      <formula>$C$4</formula>
    </cfRule>
  </conditionalFormatting>
  <conditionalFormatting sqref="AW13">
    <cfRule type="cellIs" dxfId="9573" priority="1517" operator="lessThan">
      <formula>$C$4</formula>
    </cfRule>
  </conditionalFormatting>
  <conditionalFormatting sqref="AW14">
    <cfRule type="cellIs" dxfId="9572" priority="1518" operator="lessThan">
      <formula>$C$4</formula>
    </cfRule>
  </conditionalFormatting>
  <conditionalFormatting sqref="AW15">
    <cfRule type="cellIs" dxfId="9571" priority="1519" operator="lessThan">
      <formula>$C$4</formula>
    </cfRule>
  </conditionalFormatting>
  <conditionalFormatting sqref="AW16">
    <cfRule type="cellIs" dxfId="9570" priority="1520" operator="lessThan">
      <formula>$C$4</formula>
    </cfRule>
  </conditionalFormatting>
  <conditionalFormatting sqref="AW17">
    <cfRule type="cellIs" dxfId="9569" priority="1521" operator="lessThan">
      <formula>$C$4</formula>
    </cfRule>
  </conditionalFormatting>
  <conditionalFormatting sqref="AW18">
    <cfRule type="cellIs" dxfId="9568" priority="1522" operator="lessThan">
      <formula>$C$4</formula>
    </cfRule>
  </conditionalFormatting>
  <conditionalFormatting sqref="AW19">
    <cfRule type="cellIs" dxfId="9567" priority="1523" operator="lessThan">
      <formula>$C$4</formula>
    </cfRule>
  </conditionalFormatting>
  <conditionalFormatting sqref="AW20">
    <cfRule type="cellIs" dxfId="9566" priority="1524" operator="lessThan">
      <formula>$C$4</formula>
    </cfRule>
  </conditionalFormatting>
  <conditionalFormatting sqref="AW21">
    <cfRule type="cellIs" dxfId="9565" priority="1525" operator="lessThan">
      <formula>$C$4</formula>
    </cfRule>
  </conditionalFormatting>
  <conditionalFormatting sqref="AW22">
    <cfRule type="cellIs" dxfId="9564" priority="1526" operator="lessThan">
      <formula>$C$4</formula>
    </cfRule>
  </conditionalFormatting>
  <conditionalFormatting sqref="AW23">
    <cfRule type="cellIs" dxfId="9563" priority="1527" operator="lessThan">
      <formula>$C$4</formula>
    </cfRule>
  </conditionalFormatting>
  <conditionalFormatting sqref="AW24">
    <cfRule type="cellIs" dxfId="9562" priority="1528" operator="lessThan">
      <formula>$C$4</formula>
    </cfRule>
  </conditionalFormatting>
  <conditionalFormatting sqref="AW25">
    <cfRule type="cellIs" dxfId="9561" priority="1529" operator="lessThan">
      <formula>$C$4</formula>
    </cfRule>
  </conditionalFormatting>
  <conditionalFormatting sqref="AW26">
    <cfRule type="cellIs" dxfId="9560" priority="1530" operator="lessThan">
      <formula>$C$4</formula>
    </cfRule>
  </conditionalFormatting>
  <conditionalFormatting sqref="AW27">
    <cfRule type="cellIs" dxfId="9559" priority="1531" operator="lessThan">
      <formula>$C$4</formula>
    </cfRule>
  </conditionalFormatting>
  <conditionalFormatting sqref="AW28">
    <cfRule type="cellIs" dxfId="9558" priority="1532" operator="lessThan">
      <formula>$C$4</formula>
    </cfRule>
  </conditionalFormatting>
  <conditionalFormatting sqref="AW29">
    <cfRule type="cellIs" dxfId="9557" priority="1533" operator="lessThan">
      <formula>$C$4</formula>
    </cfRule>
  </conditionalFormatting>
  <conditionalFormatting sqref="AW30">
    <cfRule type="cellIs" dxfId="9556" priority="1534" operator="lessThan">
      <formula>$C$4</formula>
    </cfRule>
  </conditionalFormatting>
  <conditionalFormatting sqref="AW31">
    <cfRule type="cellIs" dxfId="9555" priority="1535" operator="lessThan">
      <formula>$C$4</formula>
    </cfRule>
  </conditionalFormatting>
  <conditionalFormatting sqref="AW32">
    <cfRule type="cellIs" dxfId="9554" priority="1536" operator="lessThan">
      <formula>$C$4</formula>
    </cfRule>
  </conditionalFormatting>
  <conditionalFormatting sqref="AW33">
    <cfRule type="cellIs" dxfId="9553" priority="1537" operator="lessThan">
      <formula>$C$4</formula>
    </cfRule>
  </conditionalFormatting>
  <conditionalFormatting sqref="AW34">
    <cfRule type="cellIs" dxfId="9552" priority="1538" operator="lessThan">
      <formula>$C$4</formula>
    </cfRule>
  </conditionalFormatting>
  <conditionalFormatting sqref="AW35">
    <cfRule type="cellIs" dxfId="9551" priority="1539" operator="lessThan">
      <formula>$C$4</formula>
    </cfRule>
  </conditionalFormatting>
  <conditionalFormatting sqref="AW36">
    <cfRule type="cellIs" dxfId="9550" priority="1540" operator="lessThan">
      <formula>$C$4</formula>
    </cfRule>
  </conditionalFormatting>
  <conditionalFormatting sqref="AW37">
    <cfRule type="cellIs" dxfId="9549" priority="1541" operator="lessThan">
      <formula>$C$4</formula>
    </cfRule>
  </conditionalFormatting>
  <conditionalFormatting sqref="AW38">
    <cfRule type="cellIs" dxfId="9548" priority="1542" operator="lessThan">
      <formula>$C$4</formula>
    </cfRule>
  </conditionalFormatting>
  <conditionalFormatting sqref="AW39">
    <cfRule type="cellIs" dxfId="9547" priority="1543" operator="lessThan">
      <formula>$C$4</formula>
    </cfRule>
  </conditionalFormatting>
  <conditionalFormatting sqref="AW40">
    <cfRule type="cellIs" dxfId="9546" priority="1544" operator="lessThan">
      <formula>$C$4</formula>
    </cfRule>
  </conditionalFormatting>
  <conditionalFormatting sqref="AW41">
    <cfRule type="cellIs" dxfId="9545" priority="1545" operator="lessThan">
      <formula>$C$4</formula>
    </cfRule>
  </conditionalFormatting>
  <conditionalFormatting sqref="AW42">
    <cfRule type="cellIs" dxfId="9544" priority="1546" operator="lessThan">
      <formula>$C$4</formula>
    </cfRule>
  </conditionalFormatting>
  <conditionalFormatting sqref="AW43">
    <cfRule type="cellIs" dxfId="9543" priority="1547" operator="lessThan">
      <formula>$C$4</formula>
    </cfRule>
  </conditionalFormatting>
  <conditionalFormatting sqref="AW44">
    <cfRule type="cellIs" dxfId="9542" priority="1548" operator="lessThan">
      <formula>$C$4</formula>
    </cfRule>
  </conditionalFormatting>
  <conditionalFormatting sqref="AW45">
    <cfRule type="cellIs" dxfId="9541" priority="1549" operator="lessThan">
      <formula>$C$4</formula>
    </cfRule>
  </conditionalFormatting>
  <conditionalFormatting sqref="AW46">
    <cfRule type="cellIs" dxfId="9540" priority="1550" operator="lessThan">
      <formula>$C$4</formula>
    </cfRule>
  </conditionalFormatting>
  <conditionalFormatting sqref="AW47">
    <cfRule type="cellIs" dxfId="9539" priority="1551" operator="lessThan">
      <formula>$C$4</formula>
    </cfRule>
  </conditionalFormatting>
  <conditionalFormatting sqref="AW48">
    <cfRule type="cellIs" dxfId="9538" priority="1552" operator="lessThan">
      <formula>$C$4</formula>
    </cfRule>
  </conditionalFormatting>
  <conditionalFormatting sqref="AW49">
    <cfRule type="cellIs" dxfId="9537" priority="1553" operator="lessThan">
      <formula>$C$4</formula>
    </cfRule>
  </conditionalFormatting>
  <conditionalFormatting sqref="AW50">
    <cfRule type="cellIs" dxfId="9536" priority="1554" operator="lessThan">
      <formula>$C$4</formula>
    </cfRule>
  </conditionalFormatting>
  <conditionalFormatting sqref="AW51">
    <cfRule type="cellIs" dxfId="9535" priority="1555" operator="lessThan">
      <formula>$C$4</formula>
    </cfRule>
  </conditionalFormatting>
  <conditionalFormatting sqref="AW52">
    <cfRule type="cellIs" dxfId="9534" priority="1556" operator="lessThan">
      <formula>$C$4</formula>
    </cfRule>
  </conditionalFormatting>
  <conditionalFormatting sqref="AW53">
    <cfRule type="cellIs" dxfId="9533" priority="1557" operator="lessThan">
      <formula>$C$4</formula>
    </cfRule>
  </conditionalFormatting>
  <conditionalFormatting sqref="AW54">
    <cfRule type="cellIs" dxfId="9532" priority="1558" operator="lessThan">
      <formula>$C$4</formula>
    </cfRule>
  </conditionalFormatting>
  <conditionalFormatting sqref="AW55">
    <cfRule type="cellIs" dxfId="9531" priority="1559" operator="lessThan">
      <formula>$C$4</formula>
    </cfRule>
  </conditionalFormatting>
  <conditionalFormatting sqref="AW56">
    <cfRule type="cellIs" dxfId="9530" priority="1560" operator="lessThan">
      <formula>$C$4</formula>
    </cfRule>
  </conditionalFormatting>
  <conditionalFormatting sqref="AW57">
    <cfRule type="cellIs" dxfId="9529" priority="1561" operator="lessThan">
      <formula>$C$4</formula>
    </cfRule>
  </conditionalFormatting>
  <conditionalFormatting sqref="AW58">
    <cfRule type="cellIs" dxfId="9528" priority="1562" operator="lessThan">
      <formula>$C$4</formula>
    </cfRule>
  </conditionalFormatting>
  <conditionalFormatting sqref="AW59">
    <cfRule type="cellIs" dxfId="9527" priority="1563" operator="lessThan">
      <formula>$C$4</formula>
    </cfRule>
  </conditionalFormatting>
  <conditionalFormatting sqref="AW60">
    <cfRule type="cellIs" dxfId="9526" priority="1564" operator="lessThan">
      <formula>$C$4</formula>
    </cfRule>
  </conditionalFormatting>
  <conditionalFormatting sqref="BR11">
    <cfRule type="cellIs" dxfId="9525" priority="1565" operator="lessThan">
      <formula>$C$4</formula>
    </cfRule>
  </conditionalFormatting>
  <conditionalFormatting sqref="BR12">
    <cfRule type="cellIs" dxfId="9524" priority="1566" operator="lessThan">
      <formula>$C$4</formula>
    </cfRule>
  </conditionalFormatting>
  <conditionalFormatting sqref="BR13">
    <cfRule type="cellIs" dxfId="9523" priority="1567" operator="lessThan">
      <formula>$C$4</formula>
    </cfRule>
  </conditionalFormatting>
  <conditionalFormatting sqref="BR14">
    <cfRule type="cellIs" dxfId="9522" priority="1568" operator="lessThan">
      <formula>$C$4</formula>
    </cfRule>
  </conditionalFormatting>
  <conditionalFormatting sqref="BR15">
    <cfRule type="cellIs" dxfId="9521" priority="1569" operator="lessThan">
      <formula>$C$4</formula>
    </cfRule>
  </conditionalFormatting>
  <conditionalFormatting sqref="BR16">
    <cfRule type="cellIs" dxfId="9520" priority="1570" operator="lessThan">
      <formula>$C$4</formula>
    </cfRule>
  </conditionalFormatting>
  <conditionalFormatting sqref="BR17">
    <cfRule type="cellIs" dxfId="9519" priority="1571" operator="lessThan">
      <formula>$C$4</formula>
    </cfRule>
  </conditionalFormatting>
  <conditionalFormatting sqref="BR18">
    <cfRule type="cellIs" dxfId="9518" priority="1572" operator="lessThan">
      <formula>$C$4</formula>
    </cfRule>
  </conditionalFormatting>
  <conditionalFormatting sqref="BR19">
    <cfRule type="cellIs" dxfId="9517" priority="1573" operator="lessThan">
      <formula>$C$4</formula>
    </cfRule>
  </conditionalFormatting>
  <conditionalFormatting sqref="BR20">
    <cfRule type="cellIs" dxfId="9516" priority="1574" operator="lessThan">
      <formula>$C$4</formula>
    </cfRule>
  </conditionalFormatting>
  <conditionalFormatting sqref="BR21">
    <cfRule type="cellIs" dxfId="9515" priority="1575" operator="lessThan">
      <formula>$C$4</formula>
    </cfRule>
  </conditionalFormatting>
  <conditionalFormatting sqref="BR22">
    <cfRule type="cellIs" dxfId="9514" priority="1576" operator="lessThan">
      <formula>$C$4</formula>
    </cfRule>
  </conditionalFormatting>
  <conditionalFormatting sqref="BR23">
    <cfRule type="cellIs" dxfId="9513" priority="1577" operator="lessThan">
      <formula>$C$4</formula>
    </cfRule>
  </conditionalFormatting>
  <conditionalFormatting sqref="BR24">
    <cfRule type="cellIs" dxfId="9512" priority="1578" operator="lessThan">
      <formula>$C$4</formula>
    </cfRule>
  </conditionalFormatting>
  <conditionalFormatting sqref="BR25">
    <cfRule type="cellIs" dxfId="9511" priority="1579" operator="lessThan">
      <formula>$C$4</formula>
    </cfRule>
  </conditionalFormatting>
  <conditionalFormatting sqref="BR26">
    <cfRule type="cellIs" dxfId="9510" priority="1580" operator="lessThan">
      <formula>$C$4</formula>
    </cfRule>
  </conditionalFormatting>
  <conditionalFormatting sqref="BR27">
    <cfRule type="cellIs" dxfId="9509" priority="1581" operator="lessThan">
      <formula>$C$4</formula>
    </cfRule>
  </conditionalFormatting>
  <conditionalFormatting sqref="BR28">
    <cfRule type="cellIs" dxfId="9508" priority="1582" operator="lessThan">
      <formula>$C$4</formula>
    </cfRule>
  </conditionalFormatting>
  <conditionalFormatting sqref="BR29">
    <cfRule type="cellIs" dxfId="9507" priority="1583" operator="lessThan">
      <formula>$C$4</formula>
    </cfRule>
  </conditionalFormatting>
  <conditionalFormatting sqref="BR30">
    <cfRule type="cellIs" dxfId="9506" priority="1584" operator="lessThan">
      <formula>$C$4</formula>
    </cfRule>
  </conditionalFormatting>
  <conditionalFormatting sqref="BR31">
    <cfRule type="cellIs" dxfId="9505" priority="1585" operator="lessThan">
      <formula>$C$4</formula>
    </cfRule>
  </conditionalFormatting>
  <conditionalFormatting sqref="BR32">
    <cfRule type="cellIs" dxfId="9504" priority="1586" operator="lessThan">
      <formula>$C$4</formula>
    </cfRule>
  </conditionalFormatting>
  <conditionalFormatting sqref="BR33">
    <cfRule type="cellIs" dxfId="9503" priority="1587" operator="lessThan">
      <formula>$C$4</formula>
    </cfRule>
  </conditionalFormatting>
  <conditionalFormatting sqref="BR34">
    <cfRule type="cellIs" dxfId="9502" priority="1588" operator="lessThan">
      <formula>$C$4</formula>
    </cfRule>
  </conditionalFormatting>
  <conditionalFormatting sqref="BR35">
    <cfRule type="cellIs" dxfId="9501" priority="1589" operator="lessThan">
      <formula>$C$4</formula>
    </cfRule>
  </conditionalFormatting>
  <conditionalFormatting sqref="BR36">
    <cfRule type="cellIs" dxfId="9500" priority="1590" operator="lessThan">
      <formula>$C$4</formula>
    </cfRule>
  </conditionalFormatting>
  <conditionalFormatting sqref="BR37">
    <cfRule type="cellIs" dxfId="9499" priority="1591" operator="lessThan">
      <formula>$C$4</formula>
    </cfRule>
  </conditionalFormatting>
  <conditionalFormatting sqref="BR38">
    <cfRule type="cellIs" dxfId="9498" priority="1592" operator="lessThan">
      <formula>$C$4</formula>
    </cfRule>
  </conditionalFormatting>
  <conditionalFormatting sqref="BR39">
    <cfRule type="cellIs" dxfId="9497" priority="1593" operator="lessThan">
      <formula>$C$4</formula>
    </cfRule>
  </conditionalFormatting>
  <conditionalFormatting sqref="BR40">
    <cfRule type="cellIs" dxfId="9496" priority="1594" operator="lessThan">
      <formula>$C$4</formula>
    </cfRule>
  </conditionalFormatting>
  <conditionalFormatting sqref="BR41">
    <cfRule type="cellIs" dxfId="9495" priority="1595" operator="lessThan">
      <formula>$C$4</formula>
    </cfRule>
  </conditionalFormatting>
  <conditionalFormatting sqref="BR42">
    <cfRule type="cellIs" dxfId="9494" priority="1596" operator="lessThan">
      <formula>$C$4</formula>
    </cfRule>
  </conditionalFormatting>
  <conditionalFormatting sqref="BR43">
    <cfRule type="cellIs" dxfId="9493" priority="1597" operator="lessThan">
      <formula>$C$4</formula>
    </cfRule>
  </conditionalFormatting>
  <conditionalFormatting sqref="BR44">
    <cfRule type="cellIs" dxfId="9492" priority="1598" operator="lessThan">
      <formula>$C$4</formula>
    </cfRule>
  </conditionalFormatting>
  <conditionalFormatting sqref="BR45">
    <cfRule type="cellIs" dxfId="9491" priority="1599" operator="lessThan">
      <formula>$C$4</formula>
    </cfRule>
  </conditionalFormatting>
  <conditionalFormatting sqref="BR46">
    <cfRule type="cellIs" dxfId="9490" priority="1600" operator="lessThan">
      <formula>$C$4</formula>
    </cfRule>
  </conditionalFormatting>
  <conditionalFormatting sqref="BR47">
    <cfRule type="cellIs" dxfId="9489" priority="1601" operator="lessThan">
      <formula>$C$4</formula>
    </cfRule>
  </conditionalFormatting>
  <conditionalFormatting sqref="BR48">
    <cfRule type="cellIs" dxfId="9488" priority="1602" operator="lessThan">
      <formula>$C$4</formula>
    </cfRule>
  </conditionalFormatting>
  <conditionalFormatting sqref="BR49">
    <cfRule type="cellIs" dxfId="9487" priority="1603" operator="lessThan">
      <formula>$C$4</formula>
    </cfRule>
  </conditionalFormatting>
  <conditionalFormatting sqref="BR50">
    <cfRule type="cellIs" dxfId="9486" priority="1604" operator="lessThan">
      <formula>$C$4</formula>
    </cfRule>
  </conditionalFormatting>
  <conditionalFormatting sqref="BR51">
    <cfRule type="cellIs" dxfId="9485" priority="1605" operator="lessThan">
      <formula>$C$4</formula>
    </cfRule>
  </conditionalFormatting>
  <conditionalFormatting sqref="BR52">
    <cfRule type="cellIs" dxfId="9484" priority="1606" operator="lessThan">
      <formula>$C$4</formula>
    </cfRule>
  </conditionalFormatting>
  <conditionalFormatting sqref="BR53">
    <cfRule type="cellIs" dxfId="9483" priority="1607" operator="lessThan">
      <formula>$C$4</formula>
    </cfRule>
  </conditionalFormatting>
  <conditionalFormatting sqref="BR54">
    <cfRule type="cellIs" dxfId="9482" priority="1608" operator="lessThan">
      <formula>$C$4</formula>
    </cfRule>
  </conditionalFormatting>
  <conditionalFormatting sqref="BR55">
    <cfRule type="cellIs" dxfId="9481" priority="1609" operator="lessThan">
      <formula>$C$4</formula>
    </cfRule>
  </conditionalFormatting>
  <conditionalFormatting sqref="BR56">
    <cfRule type="cellIs" dxfId="9480" priority="1610" operator="lessThan">
      <formula>$C$4</formula>
    </cfRule>
  </conditionalFormatting>
  <conditionalFormatting sqref="BR57">
    <cfRule type="cellIs" dxfId="9479" priority="1611" operator="lessThan">
      <formula>$C$4</formula>
    </cfRule>
  </conditionalFormatting>
  <conditionalFormatting sqref="BR58">
    <cfRule type="cellIs" dxfId="9478" priority="1612" operator="lessThan">
      <formula>$C$4</formula>
    </cfRule>
  </conditionalFormatting>
  <conditionalFormatting sqref="BR59">
    <cfRule type="cellIs" dxfId="9477" priority="1613" operator="lessThan">
      <formula>$C$4</formula>
    </cfRule>
  </conditionalFormatting>
  <conditionalFormatting sqref="BR60">
    <cfRule type="cellIs" dxfId="9476" priority="1614" operator="lessThan">
      <formula>$C$4</formula>
    </cfRule>
  </conditionalFormatting>
  <conditionalFormatting sqref="BS11:BS46">
    <cfRule type="cellIs" dxfId="9475" priority="1615" operator="lessThan">
      <formula>$C$4</formula>
    </cfRule>
  </conditionalFormatting>
  <conditionalFormatting sqref="BS12">
    <cfRule type="cellIs" dxfId="9474" priority="1616" operator="lessThan">
      <formula>$C$4</formula>
    </cfRule>
  </conditionalFormatting>
  <conditionalFormatting sqref="BS13">
    <cfRule type="cellIs" dxfId="9473" priority="1617" operator="lessThan">
      <formula>$C$4</formula>
    </cfRule>
  </conditionalFormatting>
  <conditionalFormatting sqref="BS14">
    <cfRule type="cellIs" dxfId="9472" priority="1618" operator="lessThan">
      <formula>$C$4</formula>
    </cfRule>
  </conditionalFormatting>
  <conditionalFormatting sqref="BS15">
    <cfRule type="cellIs" dxfId="9471" priority="1619" operator="lessThan">
      <formula>$C$4</formula>
    </cfRule>
  </conditionalFormatting>
  <conditionalFormatting sqref="BS16">
    <cfRule type="cellIs" dxfId="9470" priority="1620" operator="lessThan">
      <formula>$C$4</formula>
    </cfRule>
  </conditionalFormatting>
  <conditionalFormatting sqref="BS17">
    <cfRule type="cellIs" dxfId="9469" priority="1621" operator="lessThan">
      <formula>$C$4</formula>
    </cfRule>
  </conditionalFormatting>
  <conditionalFormatting sqref="BS18">
    <cfRule type="cellIs" dxfId="9468" priority="1622" operator="lessThan">
      <formula>$C$4</formula>
    </cfRule>
  </conditionalFormatting>
  <conditionalFormatting sqref="BS19">
    <cfRule type="cellIs" dxfId="9467" priority="1623" operator="lessThan">
      <formula>$C$4</formula>
    </cfRule>
  </conditionalFormatting>
  <conditionalFormatting sqref="BS20">
    <cfRule type="cellIs" dxfId="9466" priority="1624" operator="lessThan">
      <formula>$C$4</formula>
    </cfRule>
  </conditionalFormatting>
  <conditionalFormatting sqref="BS21">
    <cfRule type="cellIs" dxfId="9465" priority="1625" operator="lessThan">
      <formula>$C$4</formula>
    </cfRule>
  </conditionalFormatting>
  <conditionalFormatting sqref="BS22">
    <cfRule type="cellIs" dxfId="9464" priority="1626" operator="lessThan">
      <formula>$C$4</formula>
    </cfRule>
  </conditionalFormatting>
  <conditionalFormatting sqref="BS23">
    <cfRule type="cellIs" dxfId="9463" priority="1627" operator="lessThan">
      <formula>$C$4</formula>
    </cfRule>
  </conditionalFormatting>
  <conditionalFormatting sqref="BS24">
    <cfRule type="cellIs" dxfId="9462" priority="1628" operator="lessThan">
      <formula>$C$4</formula>
    </cfRule>
  </conditionalFormatting>
  <conditionalFormatting sqref="BS25">
    <cfRule type="cellIs" dxfId="9461" priority="1629" operator="lessThan">
      <formula>$C$4</formula>
    </cfRule>
  </conditionalFormatting>
  <conditionalFormatting sqref="BS26">
    <cfRule type="cellIs" dxfId="9460" priority="1630" operator="lessThan">
      <formula>$C$4</formula>
    </cfRule>
  </conditionalFormatting>
  <conditionalFormatting sqref="BS27">
    <cfRule type="cellIs" dxfId="9459" priority="1631" operator="lessThan">
      <formula>$C$4</formula>
    </cfRule>
  </conditionalFormatting>
  <conditionalFormatting sqref="BS28">
    <cfRule type="cellIs" dxfId="9458" priority="1632" operator="lessThan">
      <formula>$C$4</formula>
    </cfRule>
  </conditionalFormatting>
  <conditionalFormatting sqref="BS29">
    <cfRule type="cellIs" dxfId="9457" priority="1633" operator="lessThan">
      <formula>$C$4</formula>
    </cfRule>
  </conditionalFormatting>
  <conditionalFormatting sqref="BS30">
    <cfRule type="cellIs" dxfId="9456" priority="1634" operator="lessThan">
      <formula>$C$4</formula>
    </cfRule>
  </conditionalFormatting>
  <conditionalFormatting sqref="BS31">
    <cfRule type="cellIs" dxfId="9455" priority="1635" operator="lessThan">
      <formula>$C$4</formula>
    </cfRule>
  </conditionalFormatting>
  <conditionalFormatting sqref="BS32">
    <cfRule type="cellIs" dxfId="9454" priority="1636" operator="lessThan">
      <formula>$C$4</formula>
    </cfRule>
  </conditionalFormatting>
  <conditionalFormatting sqref="BS33">
    <cfRule type="cellIs" dxfId="9453" priority="1637" operator="lessThan">
      <formula>$C$4</formula>
    </cfRule>
  </conditionalFormatting>
  <conditionalFormatting sqref="BS34">
    <cfRule type="cellIs" dxfId="9452" priority="1638" operator="lessThan">
      <formula>$C$4</formula>
    </cfRule>
  </conditionalFormatting>
  <conditionalFormatting sqref="BS35">
    <cfRule type="cellIs" dxfId="9451" priority="1639" operator="lessThan">
      <formula>$C$4</formula>
    </cfRule>
  </conditionalFormatting>
  <conditionalFormatting sqref="BS36">
    <cfRule type="cellIs" dxfId="9450" priority="1640" operator="lessThan">
      <formula>$C$4</formula>
    </cfRule>
  </conditionalFormatting>
  <conditionalFormatting sqref="BS37">
    <cfRule type="cellIs" dxfId="9449" priority="1641" operator="lessThan">
      <formula>$C$4</formula>
    </cfRule>
  </conditionalFormatting>
  <conditionalFormatting sqref="BS38">
    <cfRule type="cellIs" dxfId="9448" priority="1642" operator="lessThan">
      <formula>$C$4</formula>
    </cfRule>
  </conditionalFormatting>
  <conditionalFormatting sqref="BS39">
    <cfRule type="cellIs" dxfId="9447" priority="1643" operator="lessThan">
      <formula>$C$4</formula>
    </cfRule>
  </conditionalFormatting>
  <conditionalFormatting sqref="BS40">
    <cfRule type="cellIs" dxfId="9446" priority="1644" operator="lessThan">
      <formula>$C$4</formula>
    </cfRule>
  </conditionalFormatting>
  <conditionalFormatting sqref="BS41">
    <cfRule type="cellIs" dxfId="9445" priority="1645" operator="lessThan">
      <formula>$C$4</formula>
    </cfRule>
  </conditionalFormatting>
  <conditionalFormatting sqref="BS42">
    <cfRule type="cellIs" dxfId="9444" priority="1646" operator="lessThan">
      <formula>$C$4</formula>
    </cfRule>
  </conditionalFormatting>
  <conditionalFormatting sqref="BS43">
    <cfRule type="cellIs" dxfId="9443" priority="1647" operator="lessThan">
      <formula>$C$4</formula>
    </cfRule>
  </conditionalFormatting>
  <conditionalFormatting sqref="BS44">
    <cfRule type="cellIs" dxfId="9442" priority="1648" operator="lessThan">
      <formula>$C$4</formula>
    </cfRule>
  </conditionalFormatting>
  <conditionalFormatting sqref="BS45">
    <cfRule type="cellIs" dxfId="9441" priority="1649" operator="lessThan">
      <formula>$C$4</formula>
    </cfRule>
  </conditionalFormatting>
  <conditionalFormatting sqref="BS46">
    <cfRule type="cellIs" dxfId="9440" priority="1650" operator="lessThan">
      <formula>$C$4</formula>
    </cfRule>
  </conditionalFormatting>
  <conditionalFormatting sqref="BS47">
    <cfRule type="cellIs" dxfId="9439" priority="1651" operator="lessThan">
      <formula>$C$4</formula>
    </cfRule>
  </conditionalFormatting>
  <conditionalFormatting sqref="BS48">
    <cfRule type="cellIs" dxfId="9438" priority="1652" operator="lessThan">
      <formula>$C$4</formula>
    </cfRule>
  </conditionalFormatting>
  <conditionalFormatting sqref="BS49">
    <cfRule type="cellIs" dxfId="9437" priority="1653" operator="lessThan">
      <formula>$C$4</formula>
    </cfRule>
  </conditionalFormatting>
  <conditionalFormatting sqref="BS50">
    <cfRule type="cellIs" dxfId="9436" priority="1654" operator="lessThan">
      <formula>$C$4</formula>
    </cfRule>
  </conditionalFormatting>
  <conditionalFormatting sqref="BS51">
    <cfRule type="cellIs" dxfId="9435" priority="1655" operator="lessThan">
      <formula>$C$4</formula>
    </cfRule>
  </conditionalFormatting>
  <conditionalFormatting sqref="BS52">
    <cfRule type="cellIs" dxfId="9434" priority="1656" operator="lessThan">
      <formula>$C$4</formula>
    </cfRule>
  </conditionalFormatting>
  <conditionalFormatting sqref="BS53">
    <cfRule type="cellIs" dxfId="9433" priority="1657" operator="lessThan">
      <formula>$C$4</formula>
    </cfRule>
  </conditionalFormatting>
  <conditionalFormatting sqref="BS54">
    <cfRule type="cellIs" dxfId="9432" priority="1658" operator="lessThan">
      <formula>$C$4</formula>
    </cfRule>
  </conditionalFormatting>
  <conditionalFormatting sqref="BS55">
    <cfRule type="cellIs" dxfId="9431" priority="1659" operator="lessThan">
      <formula>$C$4</formula>
    </cfRule>
  </conditionalFormatting>
  <conditionalFormatting sqref="BS56">
    <cfRule type="cellIs" dxfId="9430" priority="1660" operator="lessThan">
      <formula>$C$4</formula>
    </cfRule>
  </conditionalFormatting>
  <conditionalFormatting sqref="BS57">
    <cfRule type="cellIs" dxfId="9429" priority="1661" operator="lessThan">
      <formula>$C$4</formula>
    </cfRule>
  </conditionalFormatting>
  <conditionalFormatting sqref="BS58">
    <cfRule type="cellIs" dxfId="9428" priority="1662" operator="lessThan">
      <formula>$C$4</formula>
    </cfRule>
  </conditionalFormatting>
  <conditionalFormatting sqref="BS59">
    <cfRule type="cellIs" dxfId="9427" priority="1663" operator="lessThan">
      <formula>$C$4</formula>
    </cfRule>
  </conditionalFormatting>
  <conditionalFormatting sqref="BS60">
    <cfRule type="cellIs" dxfId="9426" priority="1664" operator="lessThan">
      <formula>$C$4</formula>
    </cfRule>
  </conditionalFormatting>
  <conditionalFormatting sqref="BT11">
    <cfRule type="cellIs" dxfId="9425" priority="1665" operator="lessThan">
      <formula>$C$4</formula>
    </cfRule>
  </conditionalFormatting>
  <conditionalFormatting sqref="BT12">
    <cfRule type="cellIs" dxfId="9424" priority="1666" operator="lessThan">
      <formula>$C$4</formula>
    </cfRule>
  </conditionalFormatting>
  <conditionalFormatting sqref="BT13">
    <cfRule type="cellIs" dxfId="9423" priority="1667" operator="lessThan">
      <formula>$C$4</formula>
    </cfRule>
  </conditionalFormatting>
  <conditionalFormatting sqref="BT14">
    <cfRule type="cellIs" dxfId="9422" priority="1668" operator="lessThan">
      <formula>$C$4</formula>
    </cfRule>
  </conditionalFormatting>
  <conditionalFormatting sqref="BT15">
    <cfRule type="cellIs" dxfId="9421" priority="1669" operator="lessThan">
      <formula>$C$4</formula>
    </cfRule>
  </conditionalFormatting>
  <conditionalFormatting sqref="BT16">
    <cfRule type="cellIs" dxfId="9420" priority="1670" operator="lessThan">
      <formula>$C$4</formula>
    </cfRule>
  </conditionalFormatting>
  <conditionalFormatting sqref="BT17">
    <cfRule type="cellIs" dxfId="9419" priority="1671" operator="lessThan">
      <formula>$C$4</formula>
    </cfRule>
  </conditionalFormatting>
  <conditionalFormatting sqref="BT18">
    <cfRule type="cellIs" dxfId="9418" priority="1672" operator="lessThan">
      <formula>$C$4</formula>
    </cfRule>
  </conditionalFormatting>
  <conditionalFormatting sqref="BT19">
    <cfRule type="cellIs" dxfId="9417" priority="1673" operator="lessThan">
      <formula>$C$4</formula>
    </cfRule>
  </conditionalFormatting>
  <conditionalFormatting sqref="BT20">
    <cfRule type="cellIs" dxfId="9416" priority="1674" operator="lessThan">
      <formula>$C$4</formula>
    </cfRule>
  </conditionalFormatting>
  <conditionalFormatting sqref="BT21">
    <cfRule type="cellIs" dxfId="9415" priority="1675" operator="lessThan">
      <formula>$C$4</formula>
    </cfRule>
  </conditionalFormatting>
  <conditionalFormatting sqref="BT22">
    <cfRule type="cellIs" dxfId="9414" priority="1676" operator="lessThan">
      <formula>$C$4</formula>
    </cfRule>
  </conditionalFormatting>
  <conditionalFormatting sqref="BT23">
    <cfRule type="cellIs" dxfId="9413" priority="1677" operator="lessThan">
      <formula>$C$4</formula>
    </cfRule>
  </conditionalFormatting>
  <conditionalFormatting sqref="BT24">
    <cfRule type="cellIs" dxfId="9412" priority="1678" operator="lessThan">
      <formula>$C$4</formula>
    </cfRule>
  </conditionalFormatting>
  <conditionalFormatting sqref="BT25">
    <cfRule type="cellIs" dxfId="9411" priority="1679" operator="lessThan">
      <formula>$C$4</formula>
    </cfRule>
  </conditionalFormatting>
  <conditionalFormatting sqref="BT26">
    <cfRule type="cellIs" dxfId="9410" priority="1680" operator="lessThan">
      <formula>$C$4</formula>
    </cfRule>
  </conditionalFormatting>
  <conditionalFormatting sqref="BT27">
    <cfRule type="cellIs" dxfId="9409" priority="1681" operator="lessThan">
      <formula>$C$4</formula>
    </cfRule>
  </conditionalFormatting>
  <conditionalFormatting sqref="BT28">
    <cfRule type="cellIs" dxfId="9408" priority="1682" operator="lessThan">
      <formula>$C$4</formula>
    </cfRule>
  </conditionalFormatting>
  <conditionalFormatting sqref="BT29">
    <cfRule type="cellIs" dxfId="9407" priority="1683" operator="lessThan">
      <formula>$C$4</formula>
    </cfRule>
  </conditionalFormatting>
  <conditionalFormatting sqref="BT30">
    <cfRule type="cellIs" dxfId="9406" priority="1684" operator="lessThan">
      <formula>$C$4</formula>
    </cfRule>
  </conditionalFormatting>
  <conditionalFormatting sqref="BT31">
    <cfRule type="cellIs" dxfId="9405" priority="1685" operator="lessThan">
      <formula>$C$4</formula>
    </cfRule>
  </conditionalFormatting>
  <conditionalFormatting sqref="BT32">
    <cfRule type="cellIs" dxfId="9404" priority="1686" operator="lessThan">
      <formula>$C$4</formula>
    </cfRule>
  </conditionalFormatting>
  <conditionalFormatting sqref="BT33">
    <cfRule type="cellIs" dxfId="9403" priority="1687" operator="lessThan">
      <formula>$C$4</formula>
    </cfRule>
  </conditionalFormatting>
  <conditionalFormatting sqref="BT34">
    <cfRule type="cellIs" dxfId="9402" priority="1688" operator="lessThan">
      <formula>$C$4</formula>
    </cfRule>
  </conditionalFormatting>
  <conditionalFormatting sqref="BT35">
    <cfRule type="cellIs" dxfId="9401" priority="1689" operator="lessThan">
      <formula>$C$4</formula>
    </cfRule>
  </conditionalFormatting>
  <conditionalFormatting sqref="BT36">
    <cfRule type="cellIs" dxfId="9400" priority="1690" operator="lessThan">
      <formula>$C$4</formula>
    </cfRule>
  </conditionalFormatting>
  <conditionalFormatting sqref="BT37">
    <cfRule type="cellIs" dxfId="9399" priority="1691" operator="lessThan">
      <formula>$C$4</formula>
    </cfRule>
  </conditionalFormatting>
  <conditionalFormatting sqref="BT38">
    <cfRule type="cellIs" dxfId="9398" priority="1692" operator="lessThan">
      <formula>$C$4</formula>
    </cfRule>
  </conditionalFormatting>
  <conditionalFormatting sqref="BT39">
    <cfRule type="cellIs" dxfId="9397" priority="1693" operator="lessThan">
      <formula>$C$4</formula>
    </cfRule>
  </conditionalFormatting>
  <conditionalFormatting sqref="BT40">
    <cfRule type="cellIs" dxfId="9396" priority="1694" operator="lessThan">
      <formula>$C$4</formula>
    </cfRule>
  </conditionalFormatting>
  <conditionalFormatting sqref="BT41">
    <cfRule type="cellIs" dxfId="9395" priority="1695" operator="lessThan">
      <formula>$C$4</formula>
    </cfRule>
  </conditionalFormatting>
  <conditionalFormatting sqref="BT42">
    <cfRule type="cellIs" dxfId="9394" priority="1696" operator="lessThan">
      <formula>$C$4</formula>
    </cfRule>
  </conditionalFormatting>
  <conditionalFormatting sqref="BT43">
    <cfRule type="cellIs" dxfId="9393" priority="1697" operator="lessThan">
      <formula>$C$4</formula>
    </cfRule>
  </conditionalFormatting>
  <conditionalFormatting sqref="BT44">
    <cfRule type="cellIs" dxfId="9392" priority="1698" operator="lessThan">
      <formula>$C$4</formula>
    </cfRule>
  </conditionalFormatting>
  <conditionalFormatting sqref="BT45">
    <cfRule type="cellIs" dxfId="9391" priority="1699" operator="lessThan">
      <formula>$C$4</formula>
    </cfRule>
  </conditionalFormatting>
  <conditionalFormatting sqref="BT46">
    <cfRule type="cellIs" dxfId="9390" priority="1700" operator="lessThan">
      <formula>$C$4</formula>
    </cfRule>
  </conditionalFormatting>
  <conditionalFormatting sqref="BT47">
    <cfRule type="cellIs" dxfId="9389" priority="1701" operator="lessThan">
      <formula>$C$4</formula>
    </cfRule>
  </conditionalFormatting>
  <conditionalFormatting sqref="BT48">
    <cfRule type="cellIs" dxfId="9388" priority="1702" operator="lessThan">
      <formula>$C$4</formula>
    </cfRule>
  </conditionalFormatting>
  <conditionalFormatting sqref="BT49">
    <cfRule type="cellIs" dxfId="9387" priority="1703" operator="lessThan">
      <formula>$C$4</formula>
    </cfRule>
  </conditionalFormatting>
  <conditionalFormatting sqref="BT50">
    <cfRule type="cellIs" dxfId="9386" priority="1704" operator="lessThan">
      <formula>$C$4</formula>
    </cfRule>
  </conditionalFormatting>
  <conditionalFormatting sqref="BT51">
    <cfRule type="cellIs" dxfId="9385" priority="1705" operator="lessThan">
      <formula>$C$4</formula>
    </cfRule>
  </conditionalFormatting>
  <conditionalFormatting sqref="BT52">
    <cfRule type="cellIs" dxfId="9384" priority="1706" operator="lessThan">
      <formula>$C$4</formula>
    </cfRule>
  </conditionalFormatting>
  <conditionalFormatting sqref="BT53">
    <cfRule type="cellIs" dxfId="9383" priority="1707" operator="lessThan">
      <formula>$C$4</formula>
    </cfRule>
  </conditionalFormatting>
  <conditionalFormatting sqref="BT54">
    <cfRule type="cellIs" dxfId="9382" priority="1708" operator="lessThan">
      <formula>$C$4</formula>
    </cfRule>
  </conditionalFormatting>
  <conditionalFormatting sqref="BT55">
    <cfRule type="cellIs" dxfId="9381" priority="1709" operator="lessThan">
      <formula>$C$4</formula>
    </cfRule>
  </conditionalFormatting>
  <conditionalFormatting sqref="BT56">
    <cfRule type="cellIs" dxfId="9380" priority="1710" operator="lessThan">
      <formula>$C$4</formula>
    </cfRule>
  </conditionalFormatting>
  <conditionalFormatting sqref="BT57">
    <cfRule type="cellIs" dxfId="9379" priority="1711" operator="lessThan">
      <formula>$C$4</formula>
    </cfRule>
  </conditionalFormatting>
  <conditionalFormatting sqref="BT58">
    <cfRule type="cellIs" dxfId="9378" priority="1712" operator="lessThan">
      <formula>$C$4</formula>
    </cfRule>
  </conditionalFormatting>
  <conditionalFormatting sqref="BT59">
    <cfRule type="cellIs" dxfId="9377" priority="1713" operator="lessThan">
      <formula>$C$4</formula>
    </cfRule>
  </conditionalFormatting>
  <conditionalFormatting sqref="BT60">
    <cfRule type="cellIs" dxfId="9376" priority="1714" operator="lessThan">
      <formula>$C$4</formula>
    </cfRule>
  </conditionalFormatting>
  <conditionalFormatting sqref="BU11">
    <cfRule type="cellIs" dxfId="9375" priority="1715" operator="lessThan">
      <formula>$C$4</formula>
    </cfRule>
  </conditionalFormatting>
  <conditionalFormatting sqref="BU12">
    <cfRule type="cellIs" dxfId="9374" priority="1716" operator="lessThan">
      <formula>$C$4</formula>
    </cfRule>
  </conditionalFormatting>
  <conditionalFormatting sqref="BU13">
    <cfRule type="cellIs" dxfId="9373" priority="1717" operator="lessThan">
      <formula>$C$4</formula>
    </cfRule>
  </conditionalFormatting>
  <conditionalFormatting sqref="BU14">
    <cfRule type="cellIs" dxfId="9372" priority="1718" operator="lessThan">
      <formula>$C$4</formula>
    </cfRule>
  </conditionalFormatting>
  <conditionalFormatting sqref="BU15">
    <cfRule type="cellIs" dxfId="9371" priority="1719" operator="lessThan">
      <formula>$C$4</formula>
    </cfRule>
  </conditionalFormatting>
  <conditionalFormatting sqref="BU16">
    <cfRule type="cellIs" dxfId="9370" priority="1720" operator="lessThan">
      <formula>$C$4</formula>
    </cfRule>
  </conditionalFormatting>
  <conditionalFormatting sqref="BU17">
    <cfRule type="cellIs" dxfId="9369" priority="1721" operator="lessThan">
      <formula>$C$4</formula>
    </cfRule>
  </conditionalFormatting>
  <conditionalFormatting sqref="BU18">
    <cfRule type="cellIs" dxfId="9368" priority="1722" operator="lessThan">
      <formula>$C$4</formula>
    </cfRule>
  </conditionalFormatting>
  <conditionalFormatting sqref="BU19">
    <cfRule type="cellIs" dxfId="9367" priority="1723" operator="lessThan">
      <formula>$C$4</formula>
    </cfRule>
  </conditionalFormatting>
  <conditionalFormatting sqref="BU20">
    <cfRule type="cellIs" dxfId="9366" priority="1724" operator="lessThan">
      <formula>$C$4</formula>
    </cfRule>
  </conditionalFormatting>
  <conditionalFormatting sqref="BU21">
    <cfRule type="cellIs" dxfId="9365" priority="1725" operator="lessThan">
      <formula>$C$4</formula>
    </cfRule>
  </conditionalFormatting>
  <conditionalFormatting sqref="BU22">
    <cfRule type="cellIs" dxfId="9364" priority="1726" operator="lessThan">
      <formula>$C$4</formula>
    </cfRule>
  </conditionalFormatting>
  <conditionalFormatting sqref="BU23">
    <cfRule type="cellIs" dxfId="9363" priority="1727" operator="lessThan">
      <formula>$C$4</formula>
    </cfRule>
  </conditionalFormatting>
  <conditionalFormatting sqref="BU24">
    <cfRule type="cellIs" dxfId="9362" priority="1728" operator="lessThan">
      <formula>$C$4</formula>
    </cfRule>
  </conditionalFormatting>
  <conditionalFormatting sqref="BU25">
    <cfRule type="cellIs" dxfId="9361" priority="1729" operator="lessThan">
      <formula>$C$4</formula>
    </cfRule>
  </conditionalFormatting>
  <conditionalFormatting sqref="BU26">
    <cfRule type="cellIs" dxfId="9360" priority="1730" operator="lessThan">
      <formula>$C$4</formula>
    </cfRule>
  </conditionalFormatting>
  <conditionalFormatting sqref="BU27">
    <cfRule type="cellIs" dxfId="9359" priority="1731" operator="lessThan">
      <formula>$C$4</formula>
    </cfRule>
  </conditionalFormatting>
  <conditionalFormatting sqref="BU28">
    <cfRule type="cellIs" dxfId="9358" priority="1732" operator="lessThan">
      <formula>$C$4</formula>
    </cfRule>
  </conditionalFormatting>
  <conditionalFormatting sqref="BU29">
    <cfRule type="cellIs" dxfId="9357" priority="1733" operator="lessThan">
      <formula>$C$4</formula>
    </cfRule>
  </conditionalFormatting>
  <conditionalFormatting sqref="BU30">
    <cfRule type="cellIs" dxfId="9356" priority="1734" operator="lessThan">
      <formula>$C$4</formula>
    </cfRule>
  </conditionalFormatting>
  <conditionalFormatting sqref="BU31">
    <cfRule type="cellIs" dxfId="9355" priority="1735" operator="lessThan">
      <formula>$C$4</formula>
    </cfRule>
  </conditionalFormatting>
  <conditionalFormatting sqref="BU32">
    <cfRule type="cellIs" dxfId="9354" priority="1736" operator="lessThan">
      <formula>$C$4</formula>
    </cfRule>
  </conditionalFormatting>
  <conditionalFormatting sqref="BU33">
    <cfRule type="cellIs" dxfId="9353" priority="1737" operator="lessThan">
      <formula>$C$4</formula>
    </cfRule>
  </conditionalFormatting>
  <conditionalFormatting sqref="BU34">
    <cfRule type="cellIs" dxfId="9352" priority="1738" operator="lessThan">
      <formula>$C$4</formula>
    </cfRule>
  </conditionalFormatting>
  <conditionalFormatting sqref="BU35">
    <cfRule type="cellIs" dxfId="9351" priority="1739" operator="lessThan">
      <formula>$C$4</formula>
    </cfRule>
  </conditionalFormatting>
  <conditionalFormatting sqref="BU36">
    <cfRule type="cellIs" dxfId="9350" priority="1740" operator="lessThan">
      <formula>$C$4</formula>
    </cfRule>
  </conditionalFormatting>
  <conditionalFormatting sqref="BU37">
    <cfRule type="cellIs" dxfId="9349" priority="1741" operator="lessThan">
      <formula>$C$4</formula>
    </cfRule>
  </conditionalFormatting>
  <conditionalFormatting sqref="BU38">
    <cfRule type="cellIs" dxfId="9348" priority="1742" operator="lessThan">
      <formula>$C$4</formula>
    </cfRule>
  </conditionalFormatting>
  <conditionalFormatting sqref="BU39">
    <cfRule type="cellIs" dxfId="9347" priority="1743" operator="lessThan">
      <formula>$C$4</formula>
    </cfRule>
  </conditionalFormatting>
  <conditionalFormatting sqref="BU40">
    <cfRule type="cellIs" dxfId="9346" priority="1744" operator="lessThan">
      <formula>$C$4</formula>
    </cfRule>
  </conditionalFormatting>
  <conditionalFormatting sqref="BU41">
    <cfRule type="cellIs" dxfId="9345" priority="1745" operator="lessThan">
      <formula>$C$4</formula>
    </cfRule>
  </conditionalFormatting>
  <conditionalFormatting sqref="BU42">
    <cfRule type="cellIs" dxfId="9344" priority="1746" operator="lessThan">
      <formula>$C$4</formula>
    </cfRule>
  </conditionalFormatting>
  <conditionalFormatting sqref="BU43">
    <cfRule type="cellIs" dxfId="9343" priority="1747" operator="lessThan">
      <formula>$C$4</formula>
    </cfRule>
  </conditionalFormatting>
  <conditionalFormatting sqref="BU44">
    <cfRule type="cellIs" dxfId="9342" priority="1748" operator="lessThan">
      <formula>$C$4</formula>
    </cfRule>
  </conditionalFormatting>
  <conditionalFormatting sqref="BU45">
    <cfRule type="cellIs" dxfId="9341" priority="1749" operator="lessThan">
      <formula>$C$4</formula>
    </cfRule>
  </conditionalFormatting>
  <conditionalFormatting sqref="BU46">
    <cfRule type="cellIs" dxfId="9340" priority="1750" operator="lessThan">
      <formula>$C$4</formula>
    </cfRule>
  </conditionalFormatting>
  <conditionalFormatting sqref="BU47">
    <cfRule type="cellIs" dxfId="9339" priority="1751" operator="lessThan">
      <formula>$C$4</formula>
    </cfRule>
  </conditionalFormatting>
  <conditionalFormatting sqref="BU48">
    <cfRule type="cellIs" dxfId="9338" priority="1752" operator="lessThan">
      <formula>$C$4</formula>
    </cfRule>
  </conditionalFormatting>
  <conditionalFormatting sqref="BU49">
    <cfRule type="cellIs" dxfId="9337" priority="1753" operator="lessThan">
      <formula>$C$4</formula>
    </cfRule>
  </conditionalFormatting>
  <conditionalFormatting sqref="BU50">
    <cfRule type="cellIs" dxfId="9336" priority="1754" operator="lessThan">
      <formula>$C$4</formula>
    </cfRule>
  </conditionalFormatting>
  <conditionalFormatting sqref="BU51">
    <cfRule type="cellIs" dxfId="9335" priority="1755" operator="lessThan">
      <formula>$C$4</formula>
    </cfRule>
  </conditionalFormatting>
  <conditionalFormatting sqref="BU52">
    <cfRule type="cellIs" dxfId="9334" priority="1756" operator="lessThan">
      <formula>$C$4</formula>
    </cfRule>
  </conditionalFormatting>
  <conditionalFormatting sqref="BU53">
    <cfRule type="cellIs" dxfId="9333" priority="1757" operator="lessThan">
      <formula>$C$4</formula>
    </cfRule>
  </conditionalFormatting>
  <conditionalFormatting sqref="BU54">
    <cfRule type="cellIs" dxfId="9332" priority="1758" operator="lessThan">
      <formula>$C$4</formula>
    </cfRule>
  </conditionalFormatting>
  <conditionalFormatting sqref="BU55">
    <cfRule type="cellIs" dxfId="9331" priority="1759" operator="lessThan">
      <formula>$C$4</formula>
    </cfRule>
  </conditionalFormatting>
  <conditionalFormatting sqref="BU56">
    <cfRule type="cellIs" dxfId="9330" priority="1760" operator="lessThan">
      <formula>$C$4</formula>
    </cfRule>
  </conditionalFormatting>
  <conditionalFormatting sqref="BU57">
    <cfRule type="cellIs" dxfId="9329" priority="1761" operator="lessThan">
      <formula>$C$4</formula>
    </cfRule>
  </conditionalFormatting>
  <conditionalFormatting sqref="BU58">
    <cfRule type="cellIs" dxfId="9328" priority="1762" operator="lessThan">
      <formula>$C$4</formula>
    </cfRule>
  </conditionalFormatting>
  <conditionalFormatting sqref="BU59">
    <cfRule type="cellIs" dxfId="9327" priority="1763" operator="lessThan">
      <formula>$C$4</formula>
    </cfRule>
  </conditionalFormatting>
  <conditionalFormatting sqref="BU60">
    <cfRule type="cellIs" dxfId="9326" priority="1764" operator="lessThan">
      <formula>$C$4</formula>
    </cfRule>
  </conditionalFormatting>
  <conditionalFormatting sqref="BV11">
    <cfRule type="cellIs" dxfId="9325" priority="1765" operator="lessThan">
      <formula>$C$4</formula>
    </cfRule>
  </conditionalFormatting>
  <conditionalFormatting sqref="BV12">
    <cfRule type="cellIs" dxfId="9324" priority="1766" operator="lessThan">
      <formula>$C$4</formula>
    </cfRule>
  </conditionalFormatting>
  <conditionalFormatting sqref="BV13">
    <cfRule type="cellIs" dxfId="9323" priority="1767" operator="lessThan">
      <formula>$C$4</formula>
    </cfRule>
  </conditionalFormatting>
  <conditionalFormatting sqref="BV14">
    <cfRule type="cellIs" dxfId="9322" priority="1768" operator="lessThan">
      <formula>$C$4</formula>
    </cfRule>
  </conditionalFormatting>
  <conditionalFormatting sqref="BV15">
    <cfRule type="cellIs" dxfId="9321" priority="1769" operator="lessThan">
      <formula>$C$4</formula>
    </cfRule>
  </conditionalFormatting>
  <conditionalFormatting sqref="BV16">
    <cfRule type="cellIs" dxfId="9320" priority="1770" operator="lessThan">
      <formula>$C$4</formula>
    </cfRule>
  </conditionalFormatting>
  <conditionalFormatting sqref="BV17">
    <cfRule type="cellIs" dxfId="9319" priority="1771" operator="lessThan">
      <formula>$C$4</formula>
    </cfRule>
  </conditionalFormatting>
  <conditionalFormatting sqref="BV18">
    <cfRule type="cellIs" dxfId="9318" priority="1772" operator="lessThan">
      <formula>$C$4</formula>
    </cfRule>
  </conditionalFormatting>
  <conditionalFormatting sqref="BV19">
    <cfRule type="cellIs" dxfId="9317" priority="1773" operator="lessThan">
      <formula>$C$4</formula>
    </cfRule>
  </conditionalFormatting>
  <conditionalFormatting sqref="BV20">
    <cfRule type="cellIs" dxfId="9316" priority="1774" operator="lessThan">
      <formula>$C$4</formula>
    </cfRule>
  </conditionalFormatting>
  <conditionalFormatting sqref="BV21">
    <cfRule type="cellIs" dxfId="9315" priority="1775" operator="lessThan">
      <formula>$C$4</formula>
    </cfRule>
  </conditionalFormatting>
  <conditionalFormatting sqref="BV22">
    <cfRule type="cellIs" dxfId="9314" priority="1776" operator="lessThan">
      <formula>$C$4</formula>
    </cfRule>
  </conditionalFormatting>
  <conditionalFormatting sqref="BV23">
    <cfRule type="cellIs" dxfId="9313" priority="1777" operator="lessThan">
      <formula>$C$4</formula>
    </cfRule>
  </conditionalFormatting>
  <conditionalFormatting sqref="BV24">
    <cfRule type="cellIs" dxfId="9312" priority="1778" operator="lessThan">
      <formula>$C$4</formula>
    </cfRule>
  </conditionalFormatting>
  <conditionalFormatting sqref="BV25">
    <cfRule type="cellIs" dxfId="9311" priority="1779" operator="lessThan">
      <formula>$C$4</formula>
    </cfRule>
  </conditionalFormatting>
  <conditionalFormatting sqref="BV26">
    <cfRule type="cellIs" dxfId="9310" priority="1780" operator="lessThan">
      <formula>$C$4</formula>
    </cfRule>
  </conditionalFormatting>
  <conditionalFormatting sqref="BV27">
    <cfRule type="cellIs" dxfId="9309" priority="1781" operator="lessThan">
      <formula>$C$4</formula>
    </cfRule>
  </conditionalFormatting>
  <conditionalFormatting sqref="BV28">
    <cfRule type="cellIs" dxfId="9308" priority="1782" operator="lessThan">
      <formula>$C$4</formula>
    </cfRule>
  </conditionalFormatting>
  <conditionalFormatting sqref="BV29">
    <cfRule type="cellIs" dxfId="9307" priority="1783" operator="lessThan">
      <formula>$C$4</formula>
    </cfRule>
  </conditionalFormatting>
  <conditionalFormatting sqref="BV30">
    <cfRule type="cellIs" dxfId="9306" priority="1784" operator="lessThan">
      <formula>$C$4</formula>
    </cfRule>
  </conditionalFormatting>
  <conditionalFormatting sqref="BV31">
    <cfRule type="cellIs" dxfId="9305" priority="1785" operator="lessThan">
      <formula>$C$4</formula>
    </cfRule>
  </conditionalFormatting>
  <conditionalFormatting sqref="BV32">
    <cfRule type="cellIs" dxfId="9304" priority="1786" operator="lessThan">
      <formula>$C$4</formula>
    </cfRule>
  </conditionalFormatting>
  <conditionalFormatting sqref="BV33">
    <cfRule type="cellIs" dxfId="9303" priority="1787" operator="lessThan">
      <formula>$C$4</formula>
    </cfRule>
  </conditionalFormatting>
  <conditionalFormatting sqref="BV34">
    <cfRule type="cellIs" dxfId="9302" priority="1788" operator="lessThan">
      <formula>$C$4</formula>
    </cfRule>
  </conditionalFormatting>
  <conditionalFormatting sqref="BV35">
    <cfRule type="cellIs" dxfId="9301" priority="1789" operator="lessThan">
      <formula>$C$4</formula>
    </cfRule>
  </conditionalFormatting>
  <conditionalFormatting sqref="BV36">
    <cfRule type="cellIs" dxfId="9300" priority="1790" operator="lessThan">
      <formula>$C$4</formula>
    </cfRule>
  </conditionalFormatting>
  <conditionalFormatting sqref="BV37">
    <cfRule type="cellIs" dxfId="9299" priority="1791" operator="lessThan">
      <formula>$C$4</formula>
    </cfRule>
  </conditionalFormatting>
  <conditionalFormatting sqref="BV38">
    <cfRule type="cellIs" dxfId="9298" priority="1792" operator="lessThan">
      <formula>$C$4</formula>
    </cfRule>
  </conditionalFormatting>
  <conditionalFormatting sqref="BV39">
    <cfRule type="cellIs" dxfId="9297" priority="1793" operator="lessThan">
      <formula>$C$4</formula>
    </cfRule>
  </conditionalFormatting>
  <conditionalFormatting sqref="BV40">
    <cfRule type="cellIs" dxfId="9296" priority="1794" operator="lessThan">
      <formula>$C$4</formula>
    </cfRule>
  </conditionalFormatting>
  <conditionalFormatting sqref="BV41">
    <cfRule type="cellIs" dxfId="9295" priority="1795" operator="lessThan">
      <formula>$C$4</formula>
    </cfRule>
  </conditionalFormatting>
  <conditionalFormatting sqref="BV42">
    <cfRule type="cellIs" dxfId="9294" priority="1796" operator="lessThan">
      <formula>$C$4</formula>
    </cfRule>
  </conditionalFormatting>
  <conditionalFormatting sqref="BV43">
    <cfRule type="cellIs" dxfId="9293" priority="1797" operator="lessThan">
      <formula>$C$4</formula>
    </cfRule>
  </conditionalFormatting>
  <conditionalFormatting sqref="BV44">
    <cfRule type="cellIs" dxfId="9292" priority="1798" operator="lessThan">
      <formula>$C$4</formula>
    </cfRule>
  </conditionalFormatting>
  <conditionalFormatting sqref="BV45">
    <cfRule type="cellIs" dxfId="9291" priority="1799" operator="lessThan">
      <formula>$C$4</formula>
    </cfRule>
  </conditionalFormatting>
  <conditionalFormatting sqref="BV46">
    <cfRule type="cellIs" dxfId="9290" priority="1800" operator="lessThan">
      <formula>$C$4</formula>
    </cfRule>
  </conditionalFormatting>
  <conditionalFormatting sqref="BV47">
    <cfRule type="cellIs" dxfId="9289" priority="1801" operator="lessThan">
      <formula>$C$4</formula>
    </cfRule>
  </conditionalFormatting>
  <conditionalFormatting sqref="BV48">
    <cfRule type="cellIs" dxfId="9288" priority="1802" operator="lessThan">
      <formula>$C$4</formula>
    </cfRule>
  </conditionalFormatting>
  <conditionalFormatting sqref="BV49">
    <cfRule type="cellIs" dxfId="9287" priority="1803" operator="lessThan">
      <formula>$C$4</formula>
    </cfRule>
  </conditionalFormatting>
  <conditionalFormatting sqref="BV50">
    <cfRule type="cellIs" dxfId="9286" priority="1804" operator="lessThan">
      <formula>$C$4</formula>
    </cfRule>
  </conditionalFormatting>
  <conditionalFormatting sqref="BV51">
    <cfRule type="cellIs" dxfId="9285" priority="1805" operator="lessThan">
      <formula>$C$4</formula>
    </cfRule>
  </conditionalFormatting>
  <conditionalFormatting sqref="BV52">
    <cfRule type="cellIs" dxfId="9284" priority="1806" operator="lessThan">
      <formula>$C$4</formula>
    </cfRule>
  </conditionalFormatting>
  <conditionalFormatting sqref="BV53">
    <cfRule type="cellIs" dxfId="9283" priority="1807" operator="lessThan">
      <formula>$C$4</formula>
    </cfRule>
  </conditionalFormatting>
  <conditionalFormatting sqref="BV54">
    <cfRule type="cellIs" dxfId="9282" priority="1808" operator="lessThan">
      <formula>$C$4</formula>
    </cfRule>
  </conditionalFormatting>
  <conditionalFormatting sqref="BV55">
    <cfRule type="cellIs" dxfId="9281" priority="1809" operator="lessThan">
      <formula>$C$4</formula>
    </cfRule>
  </conditionalFormatting>
  <conditionalFormatting sqref="BV56">
    <cfRule type="cellIs" dxfId="9280" priority="1810" operator="lessThan">
      <formula>$C$4</formula>
    </cfRule>
  </conditionalFormatting>
  <conditionalFormatting sqref="BV57">
    <cfRule type="cellIs" dxfId="9279" priority="1811" operator="lessThan">
      <formula>$C$4</formula>
    </cfRule>
  </conditionalFormatting>
  <conditionalFormatting sqref="BV58">
    <cfRule type="cellIs" dxfId="9278" priority="1812" operator="lessThan">
      <formula>$C$4</formula>
    </cfRule>
  </conditionalFormatting>
  <conditionalFormatting sqref="BV59">
    <cfRule type="cellIs" dxfId="9277" priority="1813" operator="lessThan">
      <formula>$C$4</formula>
    </cfRule>
  </conditionalFormatting>
  <conditionalFormatting sqref="BV60">
    <cfRule type="cellIs" dxfId="9276" priority="1814" operator="lessThan">
      <formula>$C$4</formula>
    </cfRule>
  </conditionalFormatting>
  <conditionalFormatting sqref="BW11">
    <cfRule type="cellIs" dxfId="9275" priority="1815" operator="lessThan">
      <formula>$C$4</formula>
    </cfRule>
  </conditionalFormatting>
  <conditionalFormatting sqref="BW12">
    <cfRule type="cellIs" dxfId="9274" priority="1816" operator="lessThan">
      <formula>$C$4</formula>
    </cfRule>
  </conditionalFormatting>
  <conditionalFormatting sqref="BW13">
    <cfRule type="cellIs" dxfId="9273" priority="1817" operator="lessThan">
      <formula>$C$4</formula>
    </cfRule>
  </conditionalFormatting>
  <conditionalFormatting sqref="BW14">
    <cfRule type="cellIs" dxfId="9272" priority="1818" operator="lessThan">
      <formula>$C$4</formula>
    </cfRule>
  </conditionalFormatting>
  <conditionalFormatting sqref="BW15">
    <cfRule type="cellIs" dxfId="9271" priority="1819" operator="lessThan">
      <formula>$C$4</formula>
    </cfRule>
  </conditionalFormatting>
  <conditionalFormatting sqref="BW16">
    <cfRule type="cellIs" dxfId="9270" priority="1820" operator="lessThan">
      <formula>$C$4</formula>
    </cfRule>
  </conditionalFormatting>
  <conditionalFormatting sqref="BW17">
    <cfRule type="cellIs" dxfId="9269" priority="1821" operator="lessThan">
      <formula>$C$4</formula>
    </cfRule>
  </conditionalFormatting>
  <conditionalFormatting sqref="BW18">
    <cfRule type="cellIs" dxfId="9268" priority="1822" operator="lessThan">
      <formula>$C$4</formula>
    </cfRule>
  </conditionalFormatting>
  <conditionalFormatting sqref="BW19">
    <cfRule type="cellIs" dxfId="9267" priority="1823" operator="lessThan">
      <formula>$C$4</formula>
    </cfRule>
  </conditionalFormatting>
  <conditionalFormatting sqref="BW20">
    <cfRule type="cellIs" dxfId="9266" priority="1824" operator="lessThan">
      <formula>$C$4</formula>
    </cfRule>
  </conditionalFormatting>
  <conditionalFormatting sqref="BW21">
    <cfRule type="cellIs" dxfId="9265" priority="1825" operator="lessThan">
      <formula>$C$4</formula>
    </cfRule>
  </conditionalFormatting>
  <conditionalFormatting sqref="BW22">
    <cfRule type="cellIs" dxfId="9264" priority="1826" operator="lessThan">
      <formula>$C$4</formula>
    </cfRule>
  </conditionalFormatting>
  <conditionalFormatting sqref="BW23">
    <cfRule type="cellIs" dxfId="9263" priority="1827" operator="lessThan">
      <formula>$C$4</formula>
    </cfRule>
  </conditionalFormatting>
  <conditionalFormatting sqref="BW24">
    <cfRule type="cellIs" dxfId="9262" priority="1828" operator="lessThan">
      <formula>$C$4</formula>
    </cfRule>
  </conditionalFormatting>
  <conditionalFormatting sqref="BW25">
    <cfRule type="cellIs" dxfId="9261" priority="1829" operator="lessThan">
      <formula>$C$4</formula>
    </cfRule>
  </conditionalFormatting>
  <conditionalFormatting sqref="BW26">
    <cfRule type="cellIs" dxfId="9260" priority="1830" operator="lessThan">
      <formula>$C$4</formula>
    </cfRule>
  </conditionalFormatting>
  <conditionalFormatting sqref="BW27">
    <cfRule type="cellIs" dxfId="9259" priority="1831" operator="lessThan">
      <formula>$C$4</formula>
    </cfRule>
  </conditionalFormatting>
  <conditionalFormatting sqref="BW28">
    <cfRule type="cellIs" dxfId="9258" priority="1832" operator="lessThan">
      <formula>$C$4</formula>
    </cfRule>
  </conditionalFormatting>
  <conditionalFormatting sqref="BW29">
    <cfRule type="cellIs" dxfId="9257" priority="1833" operator="lessThan">
      <formula>$C$4</formula>
    </cfRule>
  </conditionalFormatting>
  <conditionalFormatting sqref="BW30">
    <cfRule type="cellIs" dxfId="9256" priority="1834" operator="lessThan">
      <formula>$C$4</formula>
    </cfRule>
  </conditionalFormatting>
  <conditionalFormatting sqref="BW31">
    <cfRule type="cellIs" dxfId="9255" priority="1835" operator="lessThan">
      <formula>$C$4</formula>
    </cfRule>
  </conditionalFormatting>
  <conditionalFormatting sqref="BW32">
    <cfRule type="cellIs" dxfId="9254" priority="1836" operator="lessThan">
      <formula>$C$4</formula>
    </cfRule>
  </conditionalFormatting>
  <conditionalFormatting sqref="BW33">
    <cfRule type="cellIs" dxfId="9253" priority="1837" operator="lessThan">
      <formula>$C$4</formula>
    </cfRule>
  </conditionalFormatting>
  <conditionalFormatting sqref="BW34">
    <cfRule type="cellIs" dxfId="9252" priority="1838" operator="lessThan">
      <formula>$C$4</formula>
    </cfRule>
  </conditionalFormatting>
  <conditionalFormatting sqref="BW35">
    <cfRule type="cellIs" dxfId="9251" priority="1839" operator="lessThan">
      <formula>$C$4</formula>
    </cfRule>
  </conditionalFormatting>
  <conditionalFormatting sqref="BW36">
    <cfRule type="cellIs" dxfId="9250" priority="1840" operator="lessThan">
      <formula>$C$4</formula>
    </cfRule>
  </conditionalFormatting>
  <conditionalFormatting sqref="BW37">
    <cfRule type="cellIs" dxfId="9249" priority="1841" operator="lessThan">
      <formula>$C$4</formula>
    </cfRule>
  </conditionalFormatting>
  <conditionalFormatting sqref="BW38">
    <cfRule type="cellIs" dxfId="9248" priority="1842" operator="lessThan">
      <formula>$C$4</formula>
    </cfRule>
  </conditionalFormatting>
  <conditionalFormatting sqref="BW39">
    <cfRule type="cellIs" dxfId="9247" priority="1843" operator="lessThan">
      <formula>$C$4</formula>
    </cfRule>
  </conditionalFormatting>
  <conditionalFormatting sqref="BW40">
    <cfRule type="cellIs" dxfId="9246" priority="1844" operator="lessThan">
      <formula>$C$4</formula>
    </cfRule>
  </conditionalFormatting>
  <conditionalFormatting sqref="BW41">
    <cfRule type="cellIs" dxfId="9245" priority="1845" operator="lessThan">
      <formula>$C$4</formula>
    </cfRule>
  </conditionalFormatting>
  <conditionalFormatting sqref="BW42">
    <cfRule type="cellIs" dxfId="9244" priority="1846" operator="lessThan">
      <formula>$C$4</formula>
    </cfRule>
  </conditionalFormatting>
  <conditionalFormatting sqref="BW43">
    <cfRule type="cellIs" dxfId="9243" priority="1847" operator="lessThan">
      <formula>$C$4</formula>
    </cfRule>
  </conditionalFormatting>
  <conditionalFormatting sqref="BW44">
    <cfRule type="cellIs" dxfId="9242" priority="1848" operator="lessThan">
      <formula>$C$4</formula>
    </cfRule>
  </conditionalFormatting>
  <conditionalFormatting sqref="BW45">
    <cfRule type="cellIs" dxfId="9241" priority="1849" operator="lessThan">
      <formula>$C$4</formula>
    </cfRule>
  </conditionalFormatting>
  <conditionalFormatting sqref="BW46">
    <cfRule type="cellIs" dxfId="9240" priority="1850" operator="lessThan">
      <formula>$C$4</formula>
    </cfRule>
  </conditionalFormatting>
  <conditionalFormatting sqref="BW47">
    <cfRule type="cellIs" dxfId="9239" priority="1851" operator="lessThan">
      <formula>$C$4</formula>
    </cfRule>
  </conditionalFormatting>
  <conditionalFormatting sqref="BW48">
    <cfRule type="cellIs" dxfId="9238" priority="1852" operator="lessThan">
      <formula>$C$4</formula>
    </cfRule>
  </conditionalFormatting>
  <conditionalFormatting sqref="BW49">
    <cfRule type="cellIs" dxfId="9237" priority="1853" operator="lessThan">
      <formula>$C$4</formula>
    </cfRule>
  </conditionalFormatting>
  <conditionalFormatting sqref="BW50">
    <cfRule type="cellIs" dxfId="9236" priority="1854" operator="lessThan">
      <formula>$C$4</formula>
    </cfRule>
  </conditionalFormatting>
  <conditionalFormatting sqref="BW51">
    <cfRule type="cellIs" dxfId="9235" priority="1855" operator="lessThan">
      <formula>$C$4</formula>
    </cfRule>
  </conditionalFormatting>
  <conditionalFormatting sqref="BW52">
    <cfRule type="cellIs" dxfId="9234" priority="1856" operator="lessThan">
      <formula>$C$4</formula>
    </cfRule>
  </conditionalFormatting>
  <conditionalFormatting sqref="BW53">
    <cfRule type="cellIs" dxfId="9233" priority="1857" operator="lessThan">
      <formula>$C$4</formula>
    </cfRule>
  </conditionalFormatting>
  <conditionalFormatting sqref="BW54">
    <cfRule type="cellIs" dxfId="9232" priority="1858" operator="lessThan">
      <formula>$C$4</formula>
    </cfRule>
  </conditionalFormatting>
  <conditionalFormatting sqref="BW55">
    <cfRule type="cellIs" dxfId="9231" priority="1859" operator="lessThan">
      <formula>$C$4</formula>
    </cfRule>
  </conditionalFormatting>
  <conditionalFormatting sqref="BW56">
    <cfRule type="cellIs" dxfId="9230" priority="1860" operator="lessThan">
      <formula>$C$4</formula>
    </cfRule>
  </conditionalFormatting>
  <conditionalFormatting sqref="BW57">
    <cfRule type="cellIs" dxfId="9229" priority="1861" operator="lessThan">
      <formula>$C$4</formula>
    </cfRule>
  </conditionalFormatting>
  <conditionalFormatting sqref="BW58">
    <cfRule type="cellIs" dxfId="9228" priority="1862" operator="lessThan">
      <formula>$C$4</formula>
    </cfRule>
  </conditionalFormatting>
  <conditionalFormatting sqref="BW59">
    <cfRule type="cellIs" dxfId="9227" priority="1863" operator="lessThan">
      <formula>$C$4</formula>
    </cfRule>
  </conditionalFormatting>
  <conditionalFormatting sqref="BW60">
    <cfRule type="cellIs" dxfId="9226" priority="1864" operator="lessThan">
      <formula>$C$4</formula>
    </cfRule>
  </conditionalFormatting>
  <conditionalFormatting sqref="BX11">
    <cfRule type="cellIs" dxfId="9225" priority="1865" operator="lessThan">
      <formula>$C$4</formula>
    </cfRule>
  </conditionalFormatting>
  <conditionalFormatting sqref="BX12">
    <cfRule type="cellIs" dxfId="9224" priority="1866" operator="lessThan">
      <formula>$C$4</formula>
    </cfRule>
  </conditionalFormatting>
  <conditionalFormatting sqref="BX13">
    <cfRule type="cellIs" dxfId="9223" priority="1867" operator="lessThan">
      <formula>$C$4</formula>
    </cfRule>
  </conditionalFormatting>
  <conditionalFormatting sqref="BX14">
    <cfRule type="cellIs" dxfId="9222" priority="1868" operator="lessThan">
      <formula>$C$4</formula>
    </cfRule>
  </conditionalFormatting>
  <conditionalFormatting sqref="BX15">
    <cfRule type="cellIs" dxfId="9221" priority="1869" operator="lessThan">
      <formula>$C$4</formula>
    </cfRule>
  </conditionalFormatting>
  <conditionalFormatting sqref="BX16">
    <cfRule type="cellIs" dxfId="9220" priority="1870" operator="lessThan">
      <formula>$C$4</formula>
    </cfRule>
  </conditionalFormatting>
  <conditionalFormatting sqref="BX17">
    <cfRule type="cellIs" dxfId="9219" priority="1871" operator="lessThan">
      <formula>$C$4</formula>
    </cfRule>
  </conditionalFormatting>
  <conditionalFormatting sqref="BX18">
    <cfRule type="cellIs" dxfId="9218" priority="1872" operator="lessThan">
      <formula>$C$4</formula>
    </cfRule>
  </conditionalFormatting>
  <conditionalFormatting sqref="BX19">
    <cfRule type="cellIs" dxfId="9217" priority="1873" operator="lessThan">
      <formula>$C$4</formula>
    </cfRule>
  </conditionalFormatting>
  <conditionalFormatting sqref="BX20">
    <cfRule type="cellIs" dxfId="9216" priority="1874" operator="lessThan">
      <formula>$C$4</formula>
    </cfRule>
  </conditionalFormatting>
  <conditionalFormatting sqref="BX21">
    <cfRule type="cellIs" dxfId="9215" priority="1875" operator="lessThan">
      <formula>$C$4</formula>
    </cfRule>
  </conditionalFormatting>
  <conditionalFormatting sqref="BX22">
    <cfRule type="cellIs" dxfId="9214" priority="1876" operator="lessThan">
      <formula>$C$4</formula>
    </cfRule>
  </conditionalFormatting>
  <conditionalFormatting sqref="BX23">
    <cfRule type="cellIs" dxfId="9213" priority="1877" operator="lessThan">
      <formula>$C$4</formula>
    </cfRule>
  </conditionalFormatting>
  <conditionalFormatting sqref="BX24">
    <cfRule type="cellIs" dxfId="9212" priority="1878" operator="lessThan">
      <formula>$C$4</formula>
    </cfRule>
  </conditionalFormatting>
  <conditionalFormatting sqref="BX25">
    <cfRule type="cellIs" dxfId="9211" priority="1879" operator="lessThan">
      <formula>$C$4</formula>
    </cfRule>
  </conditionalFormatting>
  <conditionalFormatting sqref="BX26">
    <cfRule type="cellIs" dxfId="9210" priority="1880" operator="lessThan">
      <formula>$C$4</formula>
    </cfRule>
  </conditionalFormatting>
  <conditionalFormatting sqref="BX27">
    <cfRule type="cellIs" dxfId="9209" priority="1881" operator="lessThan">
      <formula>$C$4</formula>
    </cfRule>
  </conditionalFormatting>
  <conditionalFormatting sqref="BX28">
    <cfRule type="cellIs" dxfId="9208" priority="1882" operator="lessThan">
      <formula>$C$4</formula>
    </cfRule>
  </conditionalFormatting>
  <conditionalFormatting sqref="BX29">
    <cfRule type="cellIs" dxfId="9207" priority="1883" operator="lessThan">
      <formula>$C$4</formula>
    </cfRule>
  </conditionalFormatting>
  <conditionalFormatting sqref="BX30">
    <cfRule type="cellIs" dxfId="9206" priority="1884" operator="lessThan">
      <formula>$C$4</formula>
    </cfRule>
  </conditionalFormatting>
  <conditionalFormatting sqref="BX31">
    <cfRule type="cellIs" dxfId="9205" priority="1885" operator="lessThan">
      <formula>$C$4</formula>
    </cfRule>
  </conditionalFormatting>
  <conditionalFormatting sqref="BX32">
    <cfRule type="cellIs" dxfId="9204" priority="1886" operator="lessThan">
      <formula>$C$4</formula>
    </cfRule>
  </conditionalFormatting>
  <conditionalFormatting sqref="BX33">
    <cfRule type="cellIs" dxfId="9203" priority="1887" operator="lessThan">
      <formula>$C$4</formula>
    </cfRule>
  </conditionalFormatting>
  <conditionalFormatting sqref="BX34">
    <cfRule type="cellIs" dxfId="9202" priority="1888" operator="lessThan">
      <formula>$C$4</formula>
    </cfRule>
  </conditionalFormatting>
  <conditionalFormatting sqref="BX35">
    <cfRule type="cellIs" dxfId="9201" priority="1889" operator="lessThan">
      <formula>$C$4</formula>
    </cfRule>
  </conditionalFormatting>
  <conditionalFormatting sqref="BX36">
    <cfRule type="cellIs" dxfId="9200" priority="1890" operator="lessThan">
      <formula>$C$4</formula>
    </cfRule>
  </conditionalFormatting>
  <conditionalFormatting sqref="BX37">
    <cfRule type="cellIs" dxfId="9199" priority="1891" operator="lessThan">
      <formula>$C$4</formula>
    </cfRule>
  </conditionalFormatting>
  <conditionalFormatting sqref="BX38">
    <cfRule type="cellIs" dxfId="9198" priority="1892" operator="lessThan">
      <formula>$C$4</formula>
    </cfRule>
  </conditionalFormatting>
  <conditionalFormatting sqref="BX39">
    <cfRule type="cellIs" dxfId="9197" priority="1893" operator="lessThan">
      <formula>$C$4</formula>
    </cfRule>
  </conditionalFormatting>
  <conditionalFormatting sqref="BX40">
    <cfRule type="cellIs" dxfId="9196" priority="1894" operator="lessThan">
      <formula>$C$4</formula>
    </cfRule>
  </conditionalFormatting>
  <conditionalFormatting sqref="BX41">
    <cfRule type="cellIs" dxfId="9195" priority="1895" operator="lessThan">
      <formula>$C$4</formula>
    </cfRule>
  </conditionalFormatting>
  <conditionalFormatting sqref="BX42">
    <cfRule type="cellIs" dxfId="9194" priority="1896" operator="lessThan">
      <formula>$C$4</formula>
    </cfRule>
  </conditionalFormatting>
  <conditionalFormatting sqref="BX43">
    <cfRule type="cellIs" dxfId="9193" priority="1897" operator="lessThan">
      <formula>$C$4</formula>
    </cfRule>
  </conditionalFormatting>
  <conditionalFormatting sqref="BX44">
    <cfRule type="cellIs" dxfId="9192" priority="1898" operator="lessThan">
      <formula>$C$4</formula>
    </cfRule>
  </conditionalFormatting>
  <conditionalFormatting sqref="BX45">
    <cfRule type="cellIs" dxfId="9191" priority="1899" operator="lessThan">
      <formula>$C$4</formula>
    </cfRule>
  </conditionalFormatting>
  <conditionalFormatting sqref="BX46">
    <cfRule type="cellIs" dxfId="9190" priority="1900" operator="lessThan">
      <formula>$C$4</formula>
    </cfRule>
  </conditionalFormatting>
  <conditionalFormatting sqref="BX47">
    <cfRule type="cellIs" dxfId="9189" priority="1901" operator="lessThan">
      <formula>$C$4</formula>
    </cfRule>
  </conditionalFormatting>
  <conditionalFormatting sqref="BX48">
    <cfRule type="cellIs" dxfId="9188" priority="1902" operator="lessThan">
      <formula>$C$4</formula>
    </cfRule>
  </conditionalFormatting>
  <conditionalFormatting sqref="BX49">
    <cfRule type="cellIs" dxfId="9187" priority="1903" operator="lessThan">
      <formula>$C$4</formula>
    </cfRule>
  </conditionalFormatting>
  <conditionalFormatting sqref="BX50">
    <cfRule type="cellIs" dxfId="9186" priority="1904" operator="lessThan">
      <formula>$C$4</formula>
    </cfRule>
  </conditionalFormatting>
  <conditionalFormatting sqref="BX51">
    <cfRule type="cellIs" dxfId="9185" priority="1905" operator="lessThan">
      <formula>$C$4</formula>
    </cfRule>
  </conditionalFormatting>
  <conditionalFormatting sqref="BX52">
    <cfRule type="cellIs" dxfId="9184" priority="1906" operator="lessThan">
      <formula>$C$4</formula>
    </cfRule>
  </conditionalFormatting>
  <conditionalFormatting sqref="BX53">
    <cfRule type="cellIs" dxfId="9183" priority="1907" operator="lessThan">
      <formula>$C$4</formula>
    </cfRule>
  </conditionalFormatting>
  <conditionalFormatting sqref="BX54">
    <cfRule type="cellIs" dxfId="9182" priority="1908" operator="lessThan">
      <formula>$C$4</formula>
    </cfRule>
  </conditionalFormatting>
  <conditionalFormatting sqref="BX55">
    <cfRule type="cellIs" dxfId="9181" priority="1909" operator="lessThan">
      <formula>$C$4</formula>
    </cfRule>
  </conditionalFormatting>
  <conditionalFormatting sqref="BX56">
    <cfRule type="cellIs" dxfId="9180" priority="1910" operator="lessThan">
      <formula>$C$4</formula>
    </cfRule>
  </conditionalFormatting>
  <conditionalFormatting sqref="BX57">
    <cfRule type="cellIs" dxfId="9179" priority="1911" operator="lessThan">
      <formula>$C$4</formula>
    </cfRule>
  </conditionalFormatting>
  <conditionalFormatting sqref="BX58">
    <cfRule type="cellIs" dxfId="9178" priority="1912" operator="lessThan">
      <formula>$C$4</formula>
    </cfRule>
  </conditionalFormatting>
  <conditionalFormatting sqref="BX59">
    <cfRule type="cellIs" dxfId="9177" priority="1913" operator="lessThan">
      <formula>$C$4</formula>
    </cfRule>
  </conditionalFormatting>
  <conditionalFormatting sqref="BX60">
    <cfRule type="cellIs" dxfId="9176" priority="1914" operator="lessThan">
      <formula>$C$4</formula>
    </cfRule>
  </conditionalFormatting>
  <conditionalFormatting sqref="BY11">
    <cfRule type="cellIs" dxfId="9175" priority="1915" operator="lessThan">
      <formula>$C$4</formula>
    </cfRule>
  </conditionalFormatting>
  <conditionalFormatting sqref="BY12">
    <cfRule type="cellIs" dxfId="9174" priority="1916" operator="lessThan">
      <formula>$C$4</formula>
    </cfRule>
  </conditionalFormatting>
  <conditionalFormatting sqref="BY13">
    <cfRule type="cellIs" dxfId="9173" priority="1917" operator="lessThan">
      <formula>$C$4</formula>
    </cfRule>
  </conditionalFormatting>
  <conditionalFormatting sqref="BY14">
    <cfRule type="cellIs" dxfId="9172" priority="1918" operator="lessThan">
      <formula>$C$4</formula>
    </cfRule>
  </conditionalFormatting>
  <conditionalFormatting sqref="BY15">
    <cfRule type="cellIs" dxfId="9171" priority="1919" operator="lessThan">
      <formula>$C$4</formula>
    </cfRule>
  </conditionalFormatting>
  <conditionalFormatting sqref="BY16">
    <cfRule type="cellIs" dxfId="9170" priority="1920" operator="lessThan">
      <formula>$C$4</formula>
    </cfRule>
  </conditionalFormatting>
  <conditionalFormatting sqref="BY17">
    <cfRule type="cellIs" dxfId="9169" priority="1921" operator="lessThan">
      <formula>$C$4</formula>
    </cfRule>
  </conditionalFormatting>
  <conditionalFormatting sqref="BY18">
    <cfRule type="cellIs" dxfId="9168" priority="1922" operator="lessThan">
      <formula>$C$4</formula>
    </cfRule>
  </conditionalFormatting>
  <conditionalFormatting sqref="BY19">
    <cfRule type="cellIs" dxfId="9167" priority="1923" operator="lessThan">
      <formula>$C$4</formula>
    </cfRule>
  </conditionalFormatting>
  <conditionalFormatting sqref="BY20">
    <cfRule type="cellIs" dxfId="9166" priority="1924" operator="lessThan">
      <formula>$C$4</formula>
    </cfRule>
  </conditionalFormatting>
  <conditionalFormatting sqref="BY21">
    <cfRule type="cellIs" dxfId="9165" priority="1925" operator="lessThan">
      <formula>$C$4</formula>
    </cfRule>
  </conditionalFormatting>
  <conditionalFormatting sqref="BY22">
    <cfRule type="cellIs" dxfId="9164" priority="1926" operator="lessThan">
      <formula>$C$4</formula>
    </cfRule>
  </conditionalFormatting>
  <conditionalFormatting sqref="BY23">
    <cfRule type="cellIs" dxfId="9163" priority="1927" operator="lessThan">
      <formula>$C$4</formula>
    </cfRule>
  </conditionalFormatting>
  <conditionalFormatting sqref="BY24">
    <cfRule type="cellIs" dxfId="9162" priority="1928" operator="lessThan">
      <formula>$C$4</formula>
    </cfRule>
  </conditionalFormatting>
  <conditionalFormatting sqref="BY25">
    <cfRule type="cellIs" dxfId="9161" priority="1929" operator="lessThan">
      <formula>$C$4</formula>
    </cfRule>
  </conditionalFormatting>
  <conditionalFormatting sqref="BY26">
    <cfRule type="cellIs" dxfId="9160" priority="1930" operator="lessThan">
      <formula>$C$4</formula>
    </cfRule>
  </conditionalFormatting>
  <conditionalFormatting sqref="BY27">
    <cfRule type="cellIs" dxfId="9159" priority="1931" operator="lessThan">
      <formula>$C$4</formula>
    </cfRule>
  </conditionalFormatting>
  <conditionalFormatting sqref="BY28">
    <cfRule type="cellIs" dxfId="9158" priority="1932" operator="lessThan">
      <formula>$C$4</formula>
    </cfRule>
  </conditionalFormatting>
  <conditionalFormatting sqref="BY29">
    <cfRule type="cellIs" dxfId="9157" priority="1933" operator="lessThan">
      <formula>$C$4</formula>
    </cfRule>
  </conditionalFormatting>
  <conditionalFormatting sqref="BY30">
    <cfRule type="cellIs" dxfId="9156" priority="1934" operator="lessThan">
      <formula>$C$4</formula>
    </cfRule>
  </conditionalFormatting>
  <conditionalFormatting sqref="BY31">
    <cfRule type="cellIs" dxfId="9155" priority="1935" operator="lessThan">
      <formula>$C$4</formula>
    </cfRule>
  </conditionalFormatting>
  <conditionalFormatting sqref="BY32">
    <cfRule type="cellIs" dxfId="9154" priority="1936" operator="lessThan">
      <formula>$C$4</formula>
    </cfRule>
  </conditionalFormatting>
  <conditionalFormatting sqref="BY33">
    <cfRule type="cellIs" dxfId="9153" priority="1937" operator="lessThan">
      <formula>$C$4</formula>
    </cfRule>
  </conditionalFormatting>
  <conditionalFormatting sqref="BY34">
    <cfRule type="cellIs" dxfId="9152" priority="1938" operator="lessThan">
      <formula>$C$4</formula>
    </cfRule>
  </conditionalFormatting>
  <conditionalFormatting sqref="BY35">
    <cfRule type="cellIs" dxfId="9151" priority="1939" operator="lessThan">
      <formula>$C$4</formula>
    </cfRule>
  </conditionalFormatting>
  <conditionalFormatting sqref="BY36">
    <cfRule type="cellIs" dxfId="9150" priority="1940" operator="lessThan">
      <formula>$C$4</formula>
    </cfRule>
  </conditionalFormatting>
  <conditionalFormatting sqref="BY37">
    <cfRule type="cellIs" dxfId="9149" priority="1941" operator="lessThan">
      <formula>$C$4</formula>
    </cfRule>
  </conditionalFormatting>
  <conditionalFormatting sqref="BY38">
    <cfRule type="cellIs" dxfId="9148" priority="1942" operator="lessThan">
      <formula>$C$4</formula>
    </cfRule>
  </conditionalFormatting>
  <conditionalFormatting sqref="BY39">
    <cfRule type="cellIs" dxfId="9147" priority="1943" operator="lessThan">
      <formula>$C$4</formula>
    </cfRule>
  </conditionalFormatting>
  <conditionalFormatting sqref="BY40">
    <cfRule type="cellIs" dxfId="9146" priority="1944" operator="lessThan">
      <formula>$C$4</formula>
    </cfRule>
  </conditionalFormatting>
  <conditionalFormatting sqref="BY41">
    <cfRule type="cellIs" dxfId="9145" priority="1945" operator="lessThan">
      <formula>$C$4</formula>
    </cfRule>
  </conditionalFormatting>
  <conditionalFormatting sqref="BY42">
    <cfRule type="cellIs" dxfId="9144" priority="1946" operator="lessThan">
      <formula>$C$4</formula>
    </cfRule>
  </conditionalFormatting>
  <conditionalFormatting sqref="BY43">
    <cfRule type="cellIs" dxfId="9143" priority="1947" operator="lessThan">
      <formula>$C$4</formula>
    </cfRule>
  </conditionalFormatting>
  <conditionalFormatting sqref="BY44">
    <cfRule type="cellIs" dxfId="9142" priority="1948" operator="lessThan">
      <formula>$C$4</formula>
    </cfRule>
  </conditionalFormatting>
  <conditionalFormatting sqref="BY45">
    <cfRule type="cellIs" dxfId="9141" priority="1949" operator="lessThan">
      <formula>$C$4</formula>
    </cfRule>
  </conditionalFormatting>
  <conditionalFormatting sqref="BY46">
    <cfRule type="cellIs" dxfId="9140" priority="1950" operator="lessThan">
      <formula>$C$4</formula>
    </cfRule>
  </conditionalFormatting>
  <conditionalFormatting sqref="BY47">
    <cfRule type="cellIs" dxfId="9139" priority="1951" operator="lessThan">
      <formula>$C$4</formula>
    </cfRule>
  </conditionalFormatting>
  <conditionalFormatting sqref="BY48">
    <cfRule type="cellIs" dxfId="9138" priority="1952" operator="lessThan">
      <formula>$C$4</formula>
    </cfRule>
  </conditionalFormatting>
  <conditionalFormatting sqref="BY49">
    <cfRule type="cellIs" dxfId="9137" priority="1953" operator="lessThan">
      <formula>$C$4</formula>
    </cfRule>
  </conditionalFormatting>
  <conditionalFormatting sqref="BY50">
    <cfRule type="cellIs" dxfId="9136" priority="1954" operator="lessThan">
      <formula>$C$4</formula>
    </cfRule>
  </conditionalFormatting>
  <conditionalFormatting sqref="BY51">
    <cfRule type="cellIs" dxfId="9135" priority="1955" operator="lessThan">
      <formula>$C$4</formula>
    </cfRule>
  </conditionalFormatting>
  <conditionalFormatting sqref="BY52">
    <cfRule type="cellIs" dxfId="9134" priority="1956" operator="lessThan">
      <formula>$C$4</formula>
    </cfRule>
  </conditionalFormatting>
  <conditionalFormatting sqref="BY53">
    <cfRule type="cellIs" dxfId="9133" priority="1957" operator="lessThan">
      <formula>$C$4</formula>
    </cfRule>
  </conditionalFormatting>
  <conditionalFormatting sqref="BY54">
    <cfRule type="cellIs" dxfId="9132" priority="1958" operator="lessThan">
      <formula>$C$4</formula>
    </cfRule>
  </conditionalFormatting>
  <conditionalFormatting sqref="BY55">
    <cfRule type="cellIs" dxfId="9131" priority="1959" operator="lessThan">
      <formula>$C$4</formula>
    </cfRule>
  </conditionalFormatting>
  <conditionalFormatting sqref="BY56">
    <cfRule type="cellIs" dxfId="9130" priority="1960" operator="lessThan">
      <formula>$C$4</formula>
    </cfRule>
  </conditionalFormatting>
  <conditionalFormatting sqref="BY57">
    <cfRule type="cellIs" dxfId="9129" priority="1961" operator="lessThan">
      <formula>$C$4</formula>
    </cfRule>
  </conditionalFormatting>
  <conditionalFormatting sqref="BY58">
    <cfRule type="cellIs" dxfId="9128" priority="1962" operator="lessThan">
      <formula>$C$4</formula>
    </cfRule>
  </conditionalFormatting>
  <conditionalFormatting sqref="BY59">
    <cfRule type="cellIs" dxfId="9127" priority="1963" operator="lessThan">
      <formula>$C$4</formula>
    </cfRule>
  </conditionalFormatting>
  <conditionalFormatting sqref="BY60">
    <cfRule type="cellIs" dxfId="9126" priority="1964" operator="lessThan">
      <formula>$C$4</formula>
    </cfRule>
  </conditionalFormatting>
  <conditionalFormatting sqref="BZ11">
    <cfRule type="cellIs" dxfId="9125" priority="1965" operator="lessThan">
      <formula>$C$4</formula>
    </cfRule>
  </conditionalFormatting>
  <conditionalFormatting sqref="BZ12">
    <cfRule type="cellIs" dxfId="9124" priority="1966" operator="lessThan">
      <formula>$C$4</formula>
    </cfRule>
  </conditionalFormatting>
  <conditionalFormatting sqref="BZ13">
    <cfRule type="cellIs" dxfId="9123" priority="1967" operator="lessThan">
      <formula>$C$4</formula>
    </cfRule>
  </conditionalFormatting>
  <conditionalFormatting sqref="BZ14">
    <cfRule type="cellIs" dxfId="9122" priority="1968" operator="lessThan">
      <formula>$C$4</formula>
    </cfRule>
  </conditionalFormatting>
  <conditionalFormatting sqref="BZ15">
    <cfRule type="cellIs" dxfId="9121" priority="1969" operator="lessThan">
      <formula>$C$4</formula>
    </cfRule>
  </conditionalFormatting>
  <conditionalFormatting sqref="BZ16">
    <cfRule type="cellIs" dxfId="9120" priority="1970" operator="lessThan">
      <formula>$C$4</formula>
    </cfRule>
  </conditionalFormatting>
  <conditionalFormatting sqref="BZ17">
    <cfRule type="cellIs" dxfId="9119" priority="1971" operator="lessThan">
      <formula>$C$4</formula>
    </cfRule>
  </conditionalFormatting>
  <conditionalFormatting sqref="BZ18">
    <cfRule type="cellIs" dxfId="9118" priority="1972" operator="lessThan">
      <formula>$C$4</formula>
    </cfRule>
  </conditionalFormatting>
  <conditionalFormatting sqref="BZ19">
    <cfRule type="cellIs" dxfId="9117" priority="1973" operator="lessThan">
      <formula>$C$4</formula>
    </cfRule>
  </conditionalFormatting>
  <conditionalFormatting sqref="BZ20">
    <cfRule type="cellIs" dxfId="9116" priority="1974" operator="lessThan">
      <formula>$C$4</formula>
    </cfRule>
  </conditionalFormatting>
  <conditionalFormatting sqref="BZ21">
    <cfRule type="cellIs" dxfId="9115" priority="1975" operator="lessThan">
      <formula>$C$4</formula>
    </cfRule>
  </conditionalFormatting>
  <conditionalFormatting sqref="BZ22">
    <cfRule type="cellIs" dxfId="9114" priority="1976" operator="lessThan">
      <formula>$C$4</formula>
    </cfRule>
  </conditionalFormatting>
  <conditionalFormatting sqref="BZ23">
    <cfRule type="cellIs" dxfId="9113" priority="1977" operator="lessThan">
      <formula>$C$4</formula>
    </cfRule>
  </conditionalFormatting>
  <conditionalFormatting sqref="BZ24">
    <cfRule type="cellIs" dxfId="9112" priority="1978" operator="lessThan">
      <formula>$C$4</formula>
    </cfRule>
  </conditionalFormatting>
  <conditionalFormatting sqref="BZ25">
    <cfRule type="cellIs" dxfId="9111" priority="1979" operator="lessThan">
      <formula>$C$4</formula>
    </cfRule>
  </conditionalFormatting>
  <conditionalFormatting sqref="BZ26">
    <cfRule type="cellIs" dxfId="9110" priority="1980" operator="lessThan">
      <formula>$C$4</formula>
    </cfRule>
  </conditionalFormatting>
  <conditionalFormatting sqref="BZ27">
    <cfRule type="cellIs" dxfId="9109" priority="1981" operator="lessThan">
      <formula>$C$4</formula>
    </cfRule>
  </conditionalFormatting>
  <conditionalFormatting sqref="BZ28">
    <cfRule type="cellIs" dxfId="9108" priority="1982" operator="lessThan">
      <formula>$C$4</formula>
    </cfRule>
  </conditionalFormatting>
  <conditionalFormatting sqref="BZ29">
    <cfRule type="cellIs" dxfId="9107" priority="1983" operator="lessThan">
      <formula>$C$4</formula>
    </cfRule>
  </conditionalFormatting>
  <conditionalFormatting sqref="BZ30">
    <cfRule type="cellIs" dxfId="9106" priority="1984" operator="lessThan">
      <formula>$C$4</formula>
    </cfRule>
  </conditionalFormatting>
  <conditionalFormatting sqref="BZ31">
    <cfRule type="cellIs" dxfId="9105" priority="1985" operator="lessThan">
      <formula>$C$4</formula>
    </cfRule>
  </conditionalFormatting>
  <conditionalFormatting sqref="BZ32">
    <cfRule type="cellIs" dxfId="9104" priority="1986" operator="lessThan">
      <formula>$C$4</formula>
    </cfRule>
  </conditionalFormatting>
  <conditionalFormatting sqref="BZ33">
    <cfRule type="cellIs" dxfId="9103" priority="1987" operator="lessThan">
      <formula>$C$4</formula>
    </cfRule>
  </conditionalFormatting>
  <conditionalFormatting sqref="BZ34">
    <cfRule type="cellIs" dxfId="9102" priority="1988" operator="lessThan">
      <formula>$C$4</formula>
    </cfRule>
  </conditionalFormatting>
  <conditionalFormatting sqref="BZ35">
    <cfRule type="cellIs" dxfId="9101" priority="1989" operator="lessThan">
      <formula>$C$4</formula>
    </cfRule>
  </conditionalFormatting>
  <conditionalFormatting sqref="BZ36">
    <cfRule type="cellIs" dxfId="9100" priority="1990" operator="lessThan">
      <formula>$C$4</formula>
    </cfRule>
  </conditionalFormatting>
  <conditionalFormatting sqref="BZ37">
    <cfRule type="cellIs" dxfId="9099" priority="1991" operator="lessThan">
      <formula>$C$4</formula>
    </cfRule>
  </conditionalFormatting>
  <conditionalFormatting sqref="BZ38">
    <cfRule type="cellIs" dxfId="9098" priority="1992" operator="lessThan">
      <formula>$C$4</formula>
    </cfRule>
  </conditionalFormatting>
  <conditionalFormatting sqref="BZ39">
    <cfRule type="cellIs" dxfId="9097" priority="1993" operator="lessThan">
      <formula>$C$4</formula>
    </cfRule>
  </conditionalFormatting>
  <conditionalFormatting sqref="BZ40">
    <cfRule type="cellIs" dxfId="9096" priority="1994" operator="lessThan">
      <formula>$C$4</formula>
    </cfRule>
  </conditionalFormatting>
  <conditionalFormatting sqref="BZ41">
    <cfRule type="cellIs" dxfId="9095" priority="1995" operator="lessThan">
      <formula>$C$4</formula>
    </cfRule>
  </conditionalFormatting>
  <conditionalFormatting sqref="BZ42">
    <cfRule type="cellIs" dxfId="9094" priority="1996" operator="lessThan">
      <formula>$C$4</formula>
    </cfRule>
  </conditionalFormatting>
  <conditionalFormatting sqref="BZ43">
    <cfRule type="cellIs" dxfId="9093" priority="1997" operator="lessThan">
      <formula>$C$4</formula>
    </cfRule>
  </conditionalFormatting>
  <conditionalFormatting sqref="BZ44">
    <cfRule type="cellIs" dxfId="9092" priority="1998" operator="lessThan">
      <formula>$C$4</formula>
    </cfRule>
  </conditionalFormatting>
  <conditionalFormatting sqref="BZ45">
    <cfRule type="cellIs" dxfId="9091" priority="1999" operator="lessThan">
      <formula>$C$4</formula>
    </cfRule>
  </conditionalFormatting>
  <conditionalFormatting sqref="BZ46">
    <cfRule type="cellIs" dxfId="9090" priority="2000" operator="lessThan">
      <formula>$C$4</formula>
    </cfRule>
  </conditionalFormatting>
  <conditionalFormatting sqref="BZ47">
    <cfRule type="cellIs" dxfId="9089" priority="2001" operator="lessThan">
      <formula>$C$4</formula>
    </cfRule>
  </conditionalFormatting>
  <conditionalFormatting sqref="BZ48">
    <cfRule type="cellIs" dxfId="9088" priority="2002" operator="lessThan">
      <formula>$C$4</formula>
    </cfRule>
  </conditionalFormatting>
  <conditionalFormatting sqref="BZ49">
    <cfRule type="cellIs" dxfId="9087" priority="2003" operator="lessThan">
      <formula>$C$4</formula>
    </cfRule>
  </conditionalFormatting>
  <conditionalFormatting sqref="BZ50">
    <cfRule type="cellIs" dxfId="9086" priority="2004" operator="lessThan">
      <formula>$C$4</formula>
    </cfRule>
  </conditionalFormatting>
  <conditionalFormatting sqref="BZ51">
    <cfRule type="cellIs" dxfId="9085" priority="2005" operator="lessThan">
      <formula>$C$4</formula>
    </cfRule>
  </conditionalFormatting>
  <conditionalFormatting sqref="BZ52">
    <cfRule type="cellIs" dxfId="9084" priority="2006" operator="lessThan">
      <formula>$C$4</formula>
    </cfRule>
  </conditionalFormatting>
  <conditionalFormatting sqref="BZ53">
    <cfRule type="cellIs" dxfId="9083" priority="2007" operator="lessThan">
      <formula>$C$4</formula>
    </cfRule>
  </conditionalFormatting>
  <conditionalFormatting sqref="BZ54">
    <cfRule type="cellIs" dxfId="9082" priority="2008" operator="lessThan">
      <formula>$C$4</formula>
    </cfRule>
  </conditionalFormatting>
  <conditionalFormatting sqref="BZ55">
    <cfRule type="cellIs" dxfId="9081" priority="2009" operator="lessThan">
      <formula>$C$4</formula>
    </cfRule>
  </conditionalFormatting>
  <conditionalFormatting sqref="BZ56">
    <cfRule type="cellIs" dxfId="9080" priority="2010" operator="lessThan">
      <formula>$C$4</formula>
    </cfRule>
  </conditionalFormatting>
  <conditionalFormatting sqref="BZ57">
    <cfRule type="cellIs" dxfId="9079" priority="2011" operator="lessThan">
      <formula>$C$4</formula>
    </cfRule>
  </conditionalFormatting>
  <conditionalFormatting sqref="BZ58">
    <cfRule type="cellIs" dxfId="9078" priority="2012" operator="lessThan">
      <formula>$C$4</formula>
    </cfRule>
  </conditionalFormatting>
  <conditionalFormatting sqref="BZ59">
    <cfRule type="cellIs" dxfId="9077" priority="2013" operator="lessThan">
      <formula>$C$4</formula>
    </cfRule>
  </conditionalFormatting>
  <conditionalFormatting sqref="BZ60">
    <cfRule type="cellIs" dxfId="9076" priority="2014" operator="lessThan">
      <formula>$C$4</formula>
    </cfRule>
  </conditionalFormatting>
  <conditionalFormatting sqref="CA11">
    <cfRule type="cellIs" dxfId="9075" priority="2015" operator="lessThan">
      <formula>$C$4</formula>
    </cfRule>
  </conditionalFormatting>
  <conditionalFormatting sqref="CA12">
    <cfRule type="cellIs" dxfId="9074" priority="2016" operator="lessThan">
      <formula>$C$4</formula>
    </cfRule>
  </conditionalFormatting>
  <conditionalFormatting sqref="CA13">
    <cfRule type="cellIs" dxfId="9073" priority="2017" operator="lessThan">
      <formula>$C$4</formula>
    </cfRule>
  </conditionalFormatting>
  <conditionalFormatting sqref="CA14">
    <cfRule type="cellIs" dxfId="9072" priority="2018" operator="lessThan">
      <formula>$C$4</formula>
    </cfRule>
  </conditionalFormatting>
  <conditionalFormatting sqref="CA15">
    <cfRule type="cellIs" dxfId="9071" priority="2019" operator="lessThan">
      <formula>$C$4</formula>
    </cfRule>
  </conditionalFormatting>
  <conditionalFormatting sqref="CA16">
    <cfRule type="cellIs" dxfId="9070" priority="2020" operator="lessThan">
      <formula>$C$4</formula>
    </cfRule>
  </conditionalFormatting>
  <conditionalFormatting sqref="CA17">
    <cfRule type="cellIs" dxfId="9069" priority="2021" operator="lessThan">
      <formula>$C$4</formula>
    </cfRule>
  </conditionalFormatting>
  <conditionalFormatting sqref="CA18">
    <cfRule type="cellIs" dxfId="9068" priority="2022" operator="lessThan">
      <formula>$C$4</formula>
    </cfRule>
  </conditionalFormatting>
  <conditionalFormatting sqref="CA19">
    <cfRule type="cellIs" dxfId="9067" priority="2023" operator="lessThan">
      <formula>$C$4</formula>
    </cfRule>
  </conditionalFormatting>
  <conditionalFormatting sqref="CA20">
    <cfRule type="cellIs" dxfId="9066" priority="2024" operator="lessThan">
      <formula>$C$4</formula>
    </cfRule>
  </conditionalFormatting>
  <conditionalFormatting sqref="CA21">
    <cfRule type="cellIs" dxfId="9065" priority="2025" operator="lessThan">
      <formula>$C$4</formula>
    </cfRule>
  </conditionalFormatting>
  <conditionalFormatting sqref="CA22">
    <cfRule type="cellIs" dxfId="9064" priority="2026" operator="lessThan">
      <formula>$C$4</formula>
    </cfRule>
  </conditionalFormatting>
  <conditionalFormatting sqref="CA23">
    <cfRule type="cellIs" dxfId="9063" priority="2027" operator="lessThan">
      <formula>$C$4</formula>
    </cfRule>
  </conditionalFormatting>
  <conditionalFormatting sqref="CA24">
    <cfRule type="cellIs" dxfId="9062" priority="2028" operator="lessThan">
      <formula>$C$4</formula>
    </cfRule>
  </conditionalFormatting>
  <conditionalFormatting sqref="CA25">
    <cfRule type="cellIs" dxfId="9061" priority="2029" operator="lessThan">
      <formula>$C$4</formula>
    </cfRule>
  </conditionalFormatting>
  <conditionalFormatting sqref="CA26">
    <cfRule type="cellIs" dxfId="9060" priority="2030" operator="lessThan">
      <formula>$C$4</formula>
    </cfRule>
  </conditionalFormatting>
  <conditionalFormatting sqref="CA27">
    <cfRule type="cellIs" dxfId="9059" priority="2031" operator="lessThan">
      <formula>$C$4</formula>
    </cfRule>
  </conditionalFormatting>
  <conditionalFormatting sqref="CA28">
    <cfRule type="cellIs" dxfId="9058" priority="2032" operator="lessThan">
      <formula>$C$4</formula>
    </cfRule>
  </conditionalFormatting>
  <conditionalFormatting sqref="CA29">
    <cfRule type="cellIs" dxfId="9057" priority="2033" operator="lessThan">
      <formula>$C$4</formula>
    </cfRule>
  </conditionalFormatting>
  <conditionalFormatting sqref="CA30">
    <cfRule type="cellIs" dxfId="9056" priority="2034" operator="lessThan">
      <formula>$C$4</formula>
    </cfRule>
  </conditionalFormatting>
  <conditionalFormatting sqref="CA31">
    <cfRule type="cellIs" dxfId="9055" priority="2035" operator="lessThan">
      <formula>$C$4</formula>
    </cfRule>
  </conditionalFormatting>
  <conditionalFormatting sqref="CA32">
    <cfRule type="cellIs" dxfId="9054" priority="2036" operator="lessThan">
      <formula>$C$4</formula>
    </cfRule>
  </conditionalFormatting>
  <conditionalFormatting sqref="CA33">
    <cfRule type="cellIs" dxfId="9053" priority="2037" operator="lessThan">
      <formula>$C$4</formula>
    </cfRule>
  </conditionalFormatting>
  <conditionalFormatting sqref="CA34">
    <cfRule type="cellIs" dxfId="9052" priority="2038" operator="lessThan">
      <formula>$C$4</formula>
    </cfRule>
  </conditionalFormatting>
  <conditionalFormatting sqref="CA35">
    <cfRule type="cellIs" dxfId="9051" priority="2039" operator="lessThan">
      <formula>$C$4</formula>
    </cfRule>
  </conditionalFormatting>
  <conditionalFormatting sqref="CA36">
    <cfRule type="cellIs" dxfId="9050" priority="2040" operator="lessThan">
      <formula>$C$4</formula>
    </cfRule>
  </conditionalFormatting>
  <conditionalFormatting sqref="CA37">
    <cfRule type="cellIs" dxfId="9049" priority="2041" operator="lessThan">
      <formula>$C$4</formula>
    </cfRule>
  </conditionalFormatting>
  <conditionalFormatting sqref="CA38">
    <cfRule type="cellIs" dxfId="9048" priority="2042" operator="lessThan">
      <formula>$C$4</formula>
    </cfRule>
  </conditionalFormatting>
  <conditionalFormatting sqref="CA39">
    <cfRule type="cellIs" dxfId="9047" priority="2043" operator="lessThan">
      <formula>$C$4</formula>
    </cfRule>
  </conditionalFormatting>
  <conditionalFormatting sqref="CA40">
    <cfRule type="cellIs" dxfId="9046" priority="2044" operator="lessThan">
      <formula>$C$4</formula>
    </cfRule>
  </conditionalFormatting>
  <conditionalFormatting sqref="CA41">
    <cfRule type="cellIs" dxfId="9045" priority="2045" operator="lessThan">
      <formula>$C$4</formula>
    </cfRule>
  </conditionalFormatting>
  <conditionalFormatting sqref="CA42">
    <cfRule type="cellIs" dxfId="9044" priority="2046" operator="lessThan">
      <formula>$C$4</formula>
    </cfRule>
  </conditionalFormatting>
  <conditionalFormatting sqref="CA43">
    <cfRule type="cellIs" dxfId="9043" priority="2047" operator="lessThan">
      <formula>$C$4</formula>
    </cfRule>
  </conditionalFormatting>
  <conditionalFormatting sqref="CA44">
    <cfRule type="cellIs" dxfId="9042" priority="2048" operator="lessThan">
      <formula>$C$4</formula>
    </cfRule>
  </conditionalFormatting>
  <conditionalFormatting sqref="CA45">
    <cfRule type="cellIs" dxfId="9041" priority="2049" operator="lessThan">
      <formula>$C$4</formula>
    </cfRule>
  </conditionalFormatting>
  <conditionalFormatting sqref="CA46">
    <cfRule type="cellIs" dxfId="9040" priority="2050" operator="lessThan">
      <formula>$C$4</formula>
    </cfRule>
  </conditionalFormatting>
  <conditionalFormatting sqref="CA47">
    <cfRule type="cellIs" dxfId="9039" priority="2051" operator="lessThan">
      <formula>$C$4</formula>
    </cfRule>
  </conditionalFormatting>
  <conditionalFormatting sqref="CA48">
    <cfRule type="cellIs" dxfId="9038" priority="2052" operator="lessThan">
      <formula>$C$4</formula>
    </cfRule>
  </conditionalFormatting>
  <conditionalFormatting sqref="CA49">
    <cfRule type="cellIs" dxfId="9037" priority="2053" operator="lessThan">
      <formula>$C$4</formula>
    </cfRule>
  </conditionalFormatting>
  <conditionalFormatting sqref="CA50">
    <cfRule type="cellIs" dxfId="9036" priority="2054" operator="lessThan">
      <formula>$C$4</formula>
    </cfRule>
  </conditionalFormatting>
  <conditionalFormatting sqref="CA51">
    <cfRule type="cellIs" dxfId="9035" priority="2055" operator="lessThan">
      <formula>$C$4</formula>
    </cfRule>
  </conditionalFormatting>
  <conditionalFormatting sqref="CA52">
    <cfRule type="cellIs" dxfId="9034" priority="2056" operator="lessThan">
      <formula>$C$4</formula>
    </cfRule>
  </conditionalFormatting>
  <conditionalFormatting sqref="CA53">
    <cfRule type="cellIs" dxfId="9033" priority="2057" operator="lessThan">
      <formula>$C$4</formula>
    </cfRule>
  </conditionalFormatting>
  <conditionalFormatting sqref="CA54">
    <cfRule type="cellIs" dxfId="9032" priority="2058" operator="lessThan">
      <formula>$C$4</formula>
    </cfRule>
  </conditionalFormatting>
  <conditionalFormatting sqref="CA55">
    <cfRule type="cellIs" dxfId="9031" priority="2059" operator="lessThan">
      <formula>$C$4</formula>
    </cfRule>
  </conditionalFormatting>
  <conditionalFormatting sqref="CA56">
    <cfRule type="cellIs" dxfId="9030" priority="2060" operator="lessThan">
      <formula>$C$4</formula>
    </cfRule>
  </conditionalFormatting>
  <conditionalFormatting sqref="CA57">
    <cfRule type="cellIs" dxfId="9029" priority="2061" operator="lessThan">
      <formula>$C$4</formula>
    </cfRule>
  </conditionalFormatting>
  <conditionalFormatting sqref="CA58">
    <cfRule type="cellIs" dxfId="9028" priority="2062" operator="lessThan">
      <formula>$C$4</formula>
    </cfRule>
  </conditionalFormatting>
  <conditionalFormatting sqref="CA59">
    <cfRule type="cellIs" dxfId="9027" priority="2063" operator="lessThan">
      <formula>$C$4</formula>
    </cfRule>
  </conditionalFormatting>
  <conditionalFormatting sqref="CA60">
    <cfRule type="cellIs" dxfId="9026" priority="2064" operator="lessThan">
      <formula>$C$4</formula>
    </cfRule>
  </conditionalFormatting>
  <conditionalFormatting sqref="CB11">
    <cfRule type="cellIs" dxfId="9025" priority="2065" operator="lessThan">
      <formula>$C$4</formula>
    </cfRule>
  </conditionalFormatting>
  <conditionalFormatting sqref="CB12">
    <cfRule type="cellIs" dxfId="9024" priority="2066" operator="lessThan">
      <formula>$C$4</formula>
    </cfRule>
  </conditionalFormatting>
  <conditionalFormatting sqref="CB13">
    <cfRule type="cellIs" dxfId="9023" priority="2067" operator="lessThan">
      <formula>$C$4</formula>
    </cfRule>
  </conditionalFormatting>
  <conditionalFormatting sqref="CB14">
    <cfRule type="cellIs" dxfId="9022" priority="2068" operator="lessThan">
      <formula>$C$4</formula>
    </cfRule>
  </conditionalFormatting>
  <conditionalFormatting sqref="CB15">
    <cfRule type="cellIs" dxfId="9021" priority="2069" operator="lessThan">
      <formula>$C$4</formula>
    </cfRule>
  </conditionalFormatting>
  <conditionalFormatting sqref="CB16">
    <cfRule type="cellIs" dxfId="9020" priority="2070" operator="lessThan">
      <formula>$C$4</formula>
    </cfRule>
  </conditionalFormatting>
  <conditionalFormatting sqref="CB17">
    <cfRule type="cellIs" dxfId="9019" priority="2071" operator="lessThan">
      <formula>$C$4</formula>
    </cfRule>
  </conditionalFormatting>
  <conditionalFormatting sqref="CB18">
    <cfRule type="cellIs" dxfId="9018" priority="2072" operator="lessThan">
      <formula>$C$4</formula>
    </cfRule>
  </conditionalFormatting>
  <conditionalFormatting sqref="CB19">
    <cfRule type="cellIs" dxfId="9017" priority="2073" operator="lessThan">
      <formula>$C$4</formula>
    </cfRule>
  </conditionalFormatting>
  <conditionalFormatting sqref="CB20">
    <cfRule type="cellIs" dxfId="9016" priority="2074" operator="lessThan">
      <formula>$C$4</formula>
    </cfRule>
  </conditionalFormatting>
  <conditionalFormatting sqref="CB21">
    <cfRule type="cellIs" dxfId="9015" priority="2075" operator="lessThan">
      <formula>$C$4</formula>
    </cfRule>
  </conditionalFormatting>
  <conditionalFormatting sqref="CB22">
    <cfRule type="cellIs" dxfId="9014" priority="2076" operator="lessThan">
      <formula>$C$4</formula>
    </cfRule>
  </conditionalFormatting>
  <conditionalFormatting sqref="CB23">
    <cfRule type="cellIs" dxfId="9013" priority="2077" operator="lessThan">
      <formula>$C$4</formula>
    </cfRule>
  </conditionalFormatting>
  <conditionalFormatting sqref="CB24">
    <cfRule type="cellIs" dxfId="9012" priority="2078" operator="lessThan">
      <formula>$C$4</formula>
    </cfRule>
  </conditionalFormatting>
  <conditionalFormatting sqref="CB25">
    <cfRule type="cellIs" dxfId="9011" priority="2079" operator="lessThan">
      <formula>$C$4</formula>
    </cfRule>
  </conditionalFormatting>
  <conditionalFormatting sqref="CB26">
    <cfRule type="cellIs" dxfId="9010" priority="2080" operator="lessThan">
      <formula>$C$4</formula>
    </cfRule>
  </conditionalFormatting>
  <conditionalFormatting sqref="CB27">
    <cfRule type="cellIs" dxfId="9009" priority="2081" operator="lessThan">
      <formula>$C$4</formula>
    </cfRule>
  </conditionalFormatting>
  <conditionalFormatting sqref="CB28">
    <cfRule type="cellIs" dxfId="9008" priority="2082" operator="lessThan">
      <formula>$C$4</formula>
    </cfRule>
  </conditionalFormatting>
  <conditionalFormatting sqref="CB29">
    <cfRule type="cellIs" dxfId="9007" priority="2083" operator="lessThan">
      <formula>$C$4</formula>
    </cfRule>
  </conditionalFormatting>
  <conditionalFormatting sqref="CB30">
    <cfRule type="cellIs" dxfId="9006" priority="2084" operator="lessThan">
      <formula>$C$4</formula>
    </cfRule>
  </conditionalFormatting>
  <conditionalFormatting sqref="CB31">
    <cfRule type="cellIs" dxfId="9005" priority="2085" operator="lessThan">
      <formula>$C$4</formula>
    </cfRule>
  </conditionalFormatting>
  <conditionalFormatting sqref="CB32">
    <cfRule type="cellIs" dxfId="9004" priority="2086" operator="lessThan">
      <formula>$C$4</formula>
    </cfRule>
  </conditionalFormatting>
  <conditionalFormatting sqref="CB33">
    <cfRule type="cellIs" dxfId="9003" priority="2087" operator="lessThan">
      <formula>$C$4</formula>
    </cfRule>
  </conditionalFormatting>
  <conditionalFormatting sqref="CB34">
    <cfRule type="cellIs" dxfId="9002" priority="2088" operator="lessThan">
      <formula>$C$4</formula>
    </cfRule>
  </conditionalFormatting>
  <conditionalFormatting sqref="CB35">
    <cfRule type="cellIs" dxfId="9001" priority="2089" operator="lessThan">
      <formula>$C$4</formula>
    </cfRule>
  </conditionalFormatting>
  <conditionalFormatting sqref="CB36">
    <cfRule type="cellIs" dxfId="9000" priority="2090" operator="lessThan">
      <formula>$C$4</formula>
    </cfRule>
  </conditionalFormatting>
  <conditionalFormatting sqref="CB37">
    <cfRule type="cellIs" dxfId="8999" priority="2091" operator="lessThan">
      <formula>$C$4</formula>
    </cfRule>
  </conditionalFormatting>
  <conditionalFormatting sqref="CB38">
    <cfRule type="cellIs" dxfId="8998" priority="2092" operator="lessThan">
      <formula>$C$4</formula>
    </cfRule>
  </conditionalFormatting>
  <conditionalFormatting sqref="CB39">
    <cfRule type="cellIs" dxfId="8997" priority="2093" operator="lessThan">
      <formula>$C$4</formula>
    </cfRule>
  </conditionalFormatting>
  <conditionalFormatting sqref="CB40">
    <cfRule type="cellIs" dxfId="8996" priority="2094" operator="lessThan">
      <formula>$C$4</formula>
    </cfRule>
  </conditionalFormatting>
  <conditionalFormatting sqref="CB41">
    <cfRule type="cellIs" dxfId="8995" priority="2095" operator="lessThan">
      <formula>$C$4</formula>
    </cfRule>
  </conditionalFormatting>
  <conditionalFormatting sqref="CB42">
    <cfRule type="cellIs" dxfId="8994" priority="2096" operator="lessThan">
      <formula>$C$4</formula>
    </cfRule>
  </conditionalFormatting>
  <conditionalFormatting sqref="CB43">
    <cfRule type="cellIs" dxfId="8993" priority="2097" operator="lessThan">
      <formula>$C$4</formula>
    </cfRule>
  </conditionalFormatting>
  <conditionalFormatting sqref="CB44">
    <cfRule type="cellIs" dxfId="8992" priority="2098" operator="lessThan">
      <formula>$C$4</formula>
    </cfRule>
  </conditionalFormatting>
  <conditionalFormatting sqref="CB45">
    <cfRule type="cellIs" dxfId="8991" priority="2099" operator="lessThan">
      <formula>$C$4</formula>
    </cfRule>
  </conditionalFormatting>
  <conditionalFormatting sqref="CB46">
    <cfRule type="cellIs" dxfId="8990" priority="2100" operator="lessThan">
      <formula>$C$4</formula>
    </cfRule>
  </conditionalFormatting>
  <conditionalFormatting sqref="CB47">
    <cfRule type="cellIs" dxfId="8989" priority="2101" operator="lessThan">
      <formula>$C$4</formula>
    </cfRule>
  </conditionalFormatting>
  <conditionalFormatting sqref="CB48">
    <cfRule type="cellIs" dxfId="8988" priority="2102" operator="lessThan">
      <formula>$C$4</formula>
    </cfRule>
  </conditionalFormatting>
  <conditionalFormatting sqref="CB49">
    <cfRule type="cellIs" dxfId="8987" priority="2103" operator="lessThan">
      <formula>$C$4</formula>
    </cfRule>
  </conditionalFormatting>
  <conditionalFormatting sqref="CB50">
    <cfRule type="cellIs" dxfId="8986" priority="2104" operator="lessThan">
      <formula>$C$4</formula>
    </cfRule>
  </conditionalFormatting>
  <conditionalFormatting sqref="CB51">
    <cfRule type="cellIs" dxfId="8985" priority="2105" operator="lessThan">
      <formula>$C$4</formula>
    </cfRule>
  </conditionalFormatting>
  <conditionalFormatting sqref="CB52">
    <cfRule type="cellIs" dxfId="8984" priority="2106" operator="lessThan">
      <formula>$C$4</formula>
    </cfRule>
  </conditionalFormatting>
  <conditionalFormatting sqref="CB53">
    <cfRule type="cellIs" dxfId="8983" priority="2107" operator="lessThan">
      <formula>$C$4</formula>
    </cfRule>
  </conditionalFormatting>
  <conditionalFormatting sqref="CB54">
    <cfRule type="cellIs" dxfId="8982" priority="2108" operator="lessThan">
      <formula>$C$4</formula>
    </cfRule>
  </conditionalFormatting>
  <conditionalFormatting sqref="CB55">
    <cfRule type="cellIs" dxfId="8981" priority="2109" operator="lessThan">
      <formula>$C$4</formula>
    </cfRule>
  </conditionalFormatting>
  <conditionalFormatting sqref="CB56">
    <cfRule type="cellIs" dxfId="8980" priority="2110" operator="lessThan">
      <formula>$C$4</formula>
    </cfRule>
  </conditionalFormatting>
  <conditionalFormatting sqref="CB57">
    <cfRule type="cellIs" dxfId="8979" priority="2111" operator="lessThan">
      <formula>$C$4</formula>
    </cfRule>
  </conditionalFormatting>
  <conditionalFormatting sqref="CB58">
    <cfRule type="cellIs" dxfId="8978" priority="2112" operator="lessThan">
      <formula>$C$4</formula>
    </cfRule>
  </conditionalFormatting>
  <conditionalFormatting sqref="CB59">
    <cfRule type="cellIs" dxfId="8977" priority="2113" operator="lessThan">
      <formula>$C$4</formula>
    </cfRule>
  </conditionalFormatting>
  <conditionalFormatting sqref="CB60">
    <cfRule type="cellIs" dxfId="8976" priority="2114" operator="lessThan">
      <formula>$C$4</formula>
    </cfRule>
  </conditionalFormatting>
  <conditionalFormatting sqref="CC11">
    <cfRule type="cellIs" dxfId="8975" priority="2115" operator="lessThan">
      <formula>$C$4</formula>
    </cfRule>
  </conditionalFormatting>
  <conditionalFormatting sqref="CC12">
    <cfRule type="cellIs" dxfId="8974" priority="2116" operator="lessThan">
      <formula>$C$4</formula>
    </cfRule>
  </conditionalFormatting>
  <conditionalFormatting sqref="CC13">
    <cfRule type="cellIs" dxfId="8973" priority="2117" operator="lessThan">
      <formula>$C$4</formula>
    </cfRule>
  </conditionalFormatting>
  <conditionalFormatting sqref="CC14">
    <cfRule type="cellIs" dxfId="8972" priority="2118" operator="lessThan">
      <formula>$C$4</formula>
    </cfRule>
  </conditionalFormatting>
  <conditionalFormatting sqref="CC15">
    <cfRule type="cellIs" dxfId="8971" priority="2119" operator="lessThan">
      <formula>$C$4</formula>
    </cfRule>
  </conditionalFormatting>
  <conditionalFormatting sqref="CC16">
    <cfRule type="cellIs" dxfId="8970" priority="2120" operator="lessThan">
      <formula>$C$4</formula>
    </cfRule>
  </conditionalFormatting>
  <conditionalFormatting sqref="CC17">
    <cfRule type="cellIs" dxfId="8969" priority="2121" operator="lessThan">
      <formula>$C$4</formula>
    </cfRule>
  </conditionalFormatting>
  <conditionalFormatting sqref="CC18">
    <cfRule type="cellIs" dxfId="8968" priority="2122" operator="lessThan">
      <formula>$C$4</formula>
    </cfRule>
  </conditionalFormatting>
  <conditionalFormatting sqref="CC19">
    <cfRule type="cellIs" dxfId="8967" priority="2123" operator="lessThan">
      <formula>$C$4</formula>
    </cfRule>
  </conditionalFormatting>
  <conditionalFormatting sqref="CC20">
    <cfRule type="cellIs" dxfId="8966" priority="2124" operator="lessThan">
      <formula>$C$4</formula>
    </cfRule>
  </conditionalFormatting>
  <conditionalFormatting sqref="CC21">
    <cfRule type="cellIs" dxfId="8965" priority="2125" operator="lessThan">
      <formula>$C$4</formula>
    </cfRule>
  </conditionalFormatting>
  <conditionalFormatting sqref="CC22">
    <cfRule type="cellIs" dxfId="8964" priority="2126" operator="lessThan">
      <formula>$C$4</formula>
    </cfRule>
  </conditionalFormatting>
  <conditionalFormatting sqref="CC23">
    <cfRule type="cellIs" dxfId="8963" priority="2127" operator="lessThan">
      <formula>$C$4</formula>
    </cfRule>
  </conditionalFormatting>
  <conditionalFormatting sqref="CC24">
    <cfRule type="cellIs" dxfId="8962" priority="2128" operator="lessThan">
      <formula>$C$4</formula>
    </cfRule>
  </conditionalFormatting>
  <conditionalFormatting sqref="CC25">
    <cfRule type="cellIs" dxfId="8961" priority="2129" operator="lessThan">
      <formula>$C$4</formula>
    </cfRule>
  </conditionalFormatting>
  <conditionalFormatting sqref="CC26">
    <cfRule type="cellIs" dxfId="8960" priority="2130" operator="lessThan">
      <formula>$C$4</formula>
    </cfRule>
  </conditionalFormatting>
  <conditionalFormatting sqref="CC27">
    <cfRule type="cellIs" dxfId="8959" priority="2131" operator="lessThan">
      <formula>$C$4</formula>
    </cfRule>
  </conditionalFormatting>
  <conditionalFormatting sqref="CC28">
    <cfRule type="cellIs" dxfId="8958" priority="2132" operator="lessThan">
      <formula>$C$4</formula>
    </cfRule>
  </conditionalFormatting>
  <conditionalFormatting sqref="CC29">
    <cfRule type="cellIs" dxfId="8957" priority="2133" operator="lessThan">
      <formula>$C$4</formula>
    </cfRule>
  </conditionalFormatting>
  <conditionalFormatting sqref="CC30">
    <cfRule type="cellIs" dxfId="8956" priority="2134" operator="lessThan">
      <formula>$C$4</formula>
    </cfRule>
  </conditionalFormatting>
  <conditionalFormatting sqref="CC31">
    <cfRule type="cellIs" dxfId="8955" priority="2135" operator="lessThan">
      <formula>$C$4</formula>
    </cfRule>
  </conditionalFormatting>
  <conditionalFormatting sqref="CC32">
    <cfRule type="cellIs" dxfId="8954" priority="2136" operator="lessThan">
      <formula>$C$4</formula>
    </cfRule>
  </conditionalFormatting>
  <conditionalFormatting sqref="CC33">
    <cfRule type="cellIs" dxfId="8953" priority="2137" operator="lessThan">
      <formula>$C$4</formula>
    </cfRule>
  </conditionalFormatting>
  <conditionalFormatting sqref="CC34">
    <cfRule type="cellIs" dxfId="8952" priority="2138" operator="lessThan">
      <formula>$C$4</formula>
    </cfRule>
  </conditionalFormatting>
  <conditionalFormatting sqref="CC35">
    <cfRule type="cellIs" dxfId="8951" priority="2139" operator="lessThan">
      <formula>$C$4</formula>
    </cfRule>
  </conditionalFormatting>
  <conditionalFormatting sqref="CC36">
    <cfRule type="cellIs" dxfId="8950" priority="2140" operator="lessThan">
      <formula>$C$4</formula>
    </cfRule>
  </conditionalFormatting>
  <conditionalFormatting sqref="CC37">
    <cfRule type="cellIs" dxfId="8949" priority="2141" operator="lessThan">
      <formula>$C$4</formula>
    </cfRule>
  </conditionalFormatting>
  <conditionalFormatting sqref="CC38">
    <cfRule type="cellIs" dxfId="8948" priority="2142" operator="lessThan">
      <formula>$C$4</formula>
    </cfRule>
  </conditionalFormatting>
  <conditionalFormatting sqref="CC39">
    <cfRule type="cellIs" dxfId="8947" priority="2143" operator="lessThan">
      <formula>$C$4</formula>
    </cfRule>
  </conditionalFormatting>
  <conditionalFormatting sqref="CC40">
    <cfRule type="cellIs" dxfId="8946" priority="2144" operator="lessThan">
      <formula>$C$4</formula>
    </cfRule>
  </conditionalFormatting>
  <conditionalFormatting sqref="CC41">
    <cfRule type="cellIs" dxfId="8945" priority="2145" operator="lessThan">
      <formula>$C$4</formula>
    </cfRule>
  </conditionalFormatting>
  <conditionalFormatting sqref="CC42">
    <cfRule type="cellIs" dxfId="8944" priority="2146" operator="lessThan">
      <formula>$C$4</formula>
    </cfRule>
  </conditionalFormatting>
  <conditionalFormatting sqref="CC43">
    <cfRule type="cellIs" dxfId="8943" priority="2147" operator="lessThan">
      <formula>$C$4</formula>
    </cfRule>
  </conditionalFormatting>
  <conditionalFormatting sqref="CC44">
    <cfRule type="cellIs" dxfId="8942" priority="2148" operator="lessThan">
      <formula>$C$4</formula>
    </cfRule>
  </conditionalFormatting>
  <conditionalFormatting sqref="CC45">
    <cfRule type="cellIs" dxfId="8941" priority="2149" operator="lessThan">
      <formula>$C$4</formula>
    </cfRule>
  </conditionalFormatting>
  <conditionalFormatting sqref="CC46">
    <cfRule type="cellIs" dxfId="8940" priority="2150" operator="lessThan">
      <formula>$C$4</formula>
    </cfRule>
  </conditionalFormatting>
  <conditionalFormatting sqref="CC47">
    <cfRule type="cellIs" dxfId="8939" priority="2151" operator="lessThan">
      <formula>$C$4</formula>
    </cfRule>
  </conditionalFormatting>
  <conditionalFormatting sqref="CC48">
    <cfRule type="cellIs" dxfId="8938" priority="2152" operator="lessThan">
      <formula>$C$4</formula>
    </cfRule>
  </conditionalFormatting>
  <conditionalFormatting sqref="CC49">
    <cfRule type="cellIs" dxfId="8937" priority="2153" operator="lessThan">
      <formula>$C$4</formula>
    </cfRule>
  </conditionalFormatting>
  <conditionalFormatting sqref="CC50">
    <cfRule type="cellIs" dxfId="8936" priority="2154" operator="lessThan">
      <formula>$C$4</formula>
    </cfRule>
  </conditionalFormatting>
  <conditionalFormatting sqref="CC51">
    <cfRule type="cellIs" dxfId="8935" priority="2155" operator="lessThan">
      <formula>$C$4</formula>
    </cfRule>
  </conditionalFormatting>
  <conditionalFormatting sqref="CC52">
    <cfRule type="cellIs" dxfId="8934" priority="2156" operator="lessThan">
      <formula>$C$4</formula>
    </cfRule>
  </conditionalFormatting>
  <conditionalFormatting sqref="CC53">
    <cfRule type="cellIs" dxfId="8933" priority="2157" operator="lessThan">
      <formula>$C$4</formula>
    </cfRule>
  </conditionalFormatting>
  <conditionalFormatting sqref="CC54">
    <cfRule type="cellIs" dxfId="8932" priority="2158" operator="lessThan">
      <formula>$C$4</formula>
    </cfRule>
  </conditionalFormatting>
  <conditionalFormatting sqref="CC55">
    <cfRule type="cellIs" dxfId="8931" priority="2159" operator="lessThan">
      <formula>$C$4</formula>
    </cfRule>
  </conditionalFormatting>
  <conditionalFormatting sqref="CC56">
    <cfRule type="cellIs" dxfId="8930" priority="2160" operator="lessThan">
      <formula>$C$4</formula>
    </cfRule>
  </conditionalFormatting>
  <conditionalFormatting sqref="CC57">
    <cfRule type="cellIs" dxfId="8929" priority="2161" operator="lessThan">
      <formula>$C$4</formula>
    </cfRule>
  </conditionalFormatting>
  <conditionalFormatting sqref="CC58">
    <cfRule type="cellIs" dxfId="8928" priority="2162" operator="lessThan">
      <formula>$C$4</formula>
    </cfRule>
  </conditionalFormatting>
  <conditionalFormatting sqref="CC59">
    <cfRule type="cellIs" dxfId="8927" priority="2163" operator="lessThan">
      <formula>$C$4</formula>
    </cfRule>
  </conditionalFormatting>
  <conditionalFormatting sqref="CC60">
    <cfRule type="cellIs" dxfId="8926" priority="2164" operator="lessThan">
      <formula>$C$4</formula>
    </cfRule>
  </conditionalFormatting>
  <conditionalFormatting sqref="CD11">
    <cfRule type="cellIs" dxfId="8925" priority="2165" operator="lessThan">
      <formula>$C$4</formula>
    </cfRule>
  </conditionalFormatting>
  <conditionalFormatting sqref="CD12">
    <cfRule type="cellIs" dxfId="8924" priority="2166" operator="lessThan">
      <formula>$C$4</formula>
    </cfRule>
  </conditionalFormatting>
  <conditionalFormatting sqref="CD13">
    <cfRule type="cellIs" dxfId="8923" priority="2167" operator="lessThan">
      <formula>$C$4</formula>
    </cfRule>
  </conditionalFormatting>
  <conditionalFormatting sqref="CD14">
    <cfRule type="cellIs" dxfId="8922" priority="2168" operator="lessThan">
      <formula>$C$4</formula>
    </cfRule>
  </conditionalFormatting>
  <conditionalFormatting sqref="CD15">
    <cfRule type="cellIs" dxfId="8921" priority="2169" operator="lessThan">
      <formula>$C$4</formula>
    </cfRule>
  </conditionalFormatting>
  <conditionalFormatting sqref="CD16">
    <cfRule type="cellIs" dxfId="8920" priority="2170" operator="lessThan">
      <formula>$C$4</formula>
    </cfRule>
  </conditionalFormatting>
  <conditionalFormatting sqref="CD17">
    <cfRule type="cellIs" dxfId="8919" priority="2171" operator="lessThan">
      <formula>$C$4</formula>
    </cfRule>
  </conditionalFormatting>
  <conditionalFormatting sqref="CD18">
    <cfRule type="cellIs" dxfId="8918" priority="2172" operator="lessThan">
      <formula>$C$4</formula>
    </cfRule>
  </conditionalFormatting>
  <conditionalFormatting sqref="CD19">
    <cfRule type="cellIs" dxfId="8917" priority="2173" operator="lessThan">
      <formula>$C$4</formula>
    </cfRule>
  </conditionalFormatting>
  <conditionalFormatting sqref="CD20">
    <cfRule type="cellIs" dxfId="8916" priority="2174" operator="lessThan">
      <formula>$C$4</formula>
    </cfRule>
  </conditionalFormatting>
  <conditionalFormatting sqref="CD21">
    <cfRule type="cellIs" dxfId="8915" priority="2175" operator="lessThan">
      <formula>$C$4</formula>
    </cfRule>
  </conditionalFormatting>
  <conditionalFormatting sqref="CD22">
    <cfRule type="cellIs" dxfId="8914" priority="2176" operator="lessThan">
      <formula>$C$4</formula>
    </cfRule>
  </conditionalFormatting>
  <conditionalFormatting sqref="CD23">
    <cfRule type="cellIs" dxfId="8913" priority="2177" operator="lessThan">
      <formula>$C$4</formula>
    </cfRule>
  </conditionalFormatting>
  <conditionalFormatting sqref="CD24">
    <cfRule type="cellIs" dxfId="8912" priority="2178" operator="lessThan">
      <formula>$C$4</formula>
    </cfRule>
  </conditionalFormatting>
  <conditionalFormatting sqref="CD25">
    <cfRule type="cellIs" dxfId="8911" priority="2179" operator="lessThan">
      <formula>$C$4</formula>
    </cfRule>
  </conditionalFormatting>
  <conditionalFormatting sqref="CD26">
    <cfRule type="cellIs" dxfId="8910" priority="2180" operator="lessThan">
      <formula>$C$4</formula>
    </cfRule>
  </conditionalFormatting>
  <conditionalFormatting sqref="CD27">
    <cfRule type="cellIs" dxfId="8909" priority="2181" operator="lessThan">
      <formula>$C$4</formula>
    </cfRule>
  </conditionalFormatting>
  <conditionalFormatting sqref="CD28">
    <cfRule type="cellIs" dxfId="8908" priority="2182" operator="lessThan">
      <formula>$C$4</formula>
    </cfRule>
  </conditionalFormatting>
  <conditionalFormatting sqref="CD29">
    <cfRule type="cellIs" dxfId="8907" priority="2183" operator="lessThan">
      <formula>$C$4</formula>
    </cfRule>
  </conditionalFormatting>
  <conditionalFormatting sqref="CD30">
    <cfRule type="cellIs" dxfId="8906" priority="2184" operator="lessThan">
      <formula>$C$4</formula>
    </cfRule>
  </conditionalFormatting>
  <conditionalFormatting sqref="CD31">
    <cfRule type="cellIs" dxfId="8905" priority="2185" operator="lessThan">
      <formula>$C$4</formula>
    </cfRule>
  </conditionalFormatting>
  <conditionalFormatting sqref="CD32">
    <cfRule type="cellIs" dxfId="8904" priority="2186" operator="lessThan">
      <formula>$C$4</formula>
    </cfRule>
  </conditionalFormatting>
  <conditionalFormatting sqref="CD33">
    <cfRule type="cellIs" dxfId="8903" priority="2187" operator="lessThan">
      <formula>$C$4</formula>
    </cfRule>
  </conditionalFormatting>
  <conditionalFormatting sqref="CD34">
    <cfRule type="cellIs" dxfId="8902" priority="2188" operator="lessThan">
      <formula>$C$4</formula>
    </cfRule>
  </conditionalFormatting>
  <conditionalFormatting sqref="CD35">
    <cfRule type="cellIs" dxfId="8901" priority="2189" operator="lessThan">
      <formula>$C$4</formula>
    </cfRule>
  </conditionalFormatting>
  <conditionalFormatting sqref="CD36">
    <cfRule type="cellIs" dxfId="8900" priority="2190" operator="lessThan">
      <formula>$C$4</formula>
    </cfRule>
  </conditionalFormatting>
  <conditionalFormatting sqref="CD37">
    <cfRule type="cellIs" dxfId="8899" priority="2191" operator="lessThan">
      <formula>$C$4</formula>
    </cfRule>
  </conditionalFormatting>
  <conditionalFormatting sqref="CD38">
    <cfRule type="cellIs" dxfId="8898" priority="2192" operator="lessThan">
      <formula>$C$4</formula>
    </cfRule>
  </conditionalFormatting>
  <conditionalFormatting sqref="CD39">
    <cfRule type="cellIs" dxfId="8897" priority="2193" operator="lessThan">
      <formula>$C$4</formula>
    </cfRule>
  </conditionalFormatting>
  <conditionalFormatting sqref="CD40">
    <cfRule type="cellIs" dxfId="8896" priority="2194" operator="lessThan">
      <formula>$C$4</formula>
    </cfRule>
  </conditionalFormatting>
  <conditionalFormatting sqref="CD41">
    <cfRule type="cellIs" dxfId="8895" priority="2195" operator="lessThan">
      <formula>$C$4</formula>
    </cfRule>
  </conditionalFormatting>
  <conditionalFormatting sqref="CD42">
    <cfRule type="cellIs" dxfId="8894" priority="2196" operator="lessThan">
      <formula>$C$4</formula>
    </cfRule>
  </conditionalFormatting>
  <conditionalFormatting sqref="CD43">
    <cfRule type="cellIs" dxfId="8893" priority="2197" operator="lessThan">
      <formula>$C$4</formula>
    </cfRule>
  </conditionalFormatting>
  <conditionalFormatting sqref="CD44">
    <cfRule type="cellIs" dxfId="8892" priority="2198" operator="lessThan">
      <formula>$C$4</formula>
    </cfRule>
  </conditionalFormatting>
  <conditionalFormatting sqref="CD45">
    <cfRule type="cellIs" dxfId="8891" priority="2199" operator="lessThan">
      <formula>$C$4</formula>
    </cfRule>
  </conditionalFormatting>
  <conditionalFormatting sqref="CD46">
    <cfRule type="cellIs" dxfId="8890" priority="2200" operator="lessThan">
      <formula>$C$4</formula>
    </cfRule>
  </conditionalFormatting>
  <conditionalFormatting sqref="CD47">
    <cfRule type="cellIs" dxfId="8889" priority="2201" operator="lessThan">
      <formula>$C$4</formula>
    </cfRule>
  </conditionalFormatting>
  <conditionalFormatting sqref="CD48">
    <cfRule type="cellIs" dxfId="8888" priority="2202" operator="lessThan">
      <formula>$C$4</formula>
    </cfRule>
  </conditionalFormatting>
  <conditionalFormatting sqref="CD49">
    <cfRule type="cellIs" dxfId="8887" priority="2203" operator="lessThan">
      <formula>$C$4</formula>
    </cfRule>
  </conditionalFormatting>
  <conditionalFormatting sqref="CD50">
    <cfRule type="cellIs" dxfId="8886" priority="2204" operator="lessThan">
      <formula>$C$4</formula>
    </cfRule>
  </conditionalFormatting>
  <conditionalFormatting sqref="CD51">
    <cfRule type="cellIs" dxfId="8885" priority="2205" operator="lessThan">
      <formula>$C$4</formula>
    </cfRule>
  </conditionalFormatting>
  <conditionalFormatting sqref="CD52">
    <cfRule type="cellIs" dxfId="8884" priority="2206" operator="lessThan">
      <formula>$C$4</formula>
    </cfRule>
  </conditionalFormatting>
  <conditionalFormatting sqref="CD53">
    <cfRule type="cellIs" dxfId="8883" priority="2207" operator="lessThan">
      <formula>$C$4</formula>
    </cfRule>
  </conditionalFormatting>
  <conditionalFormatting sqref="CD54">
    <cfRule type="cellIs" dxfId="8882" priority="2208" operator="lessThan">
      <formula>$C$4</formula>
    </cfRule>
  </conditionalFormatting>
  <conditionalFormatting sqref="CD55">
    <cfRule type="cellIs" dxfId="8881" priority="2209" operator="lessThan">
      <formula>$C$4</formula>
    </cfRule>
  </conditionalFormatting>
  <conditionalFormatting sqref="CD56">
    <cfRule type="cellIs" dxfId="8880" priority="2210" operator="lessThan">
      <formula>$C$4</formula>
    </cfRule>
  </conditionalFormatting>
  <conditionalFormatting sqref="CD57">
    <cfRule type="cellIs" dxfId="8879" priority="2211" operator="lessThan">
      <formula>$C$4</formula>
    </cfRule>
  </conditionalFormatting>
  <conditionalFormatting sqref="CD58">
    <cfRule type="cellIs" dxfId="8878" priority="2212" operator="lessThan">
      <formula>$C$4</formula>
    </cfRule>
  </conditionalFormatting>
  <conditionalFormatting sqref="CD59">
    <cfRule type="cellIs" dxfId="8877" priority="2213" operator="lessThan">
      <formula>$C$4</formula>
    </cfRule>
  </conditionalFormatting>
  <conditionalFormatting sqref="CD60">
    <cfRule type="cellIs" dxfId="8876" priority="2214" operator="lessThan">
      <formula>$C$4</formula>
    </cfRule>
  </conditionalFormatting>
  <conditionalFormatting sqref="CE11">
    <cfRule type="cellIs" dxfId="8875" priority="2215" operator="lessThan">
      <formula>$C$4</formula>
    </cfRule>
  </conditionalFormatting>
  <conditionalFormatting sqref="CE12">
    <cfRule type="cellIs" dxfId="8874" priority="2216" operator="lessThan">
      <formula>$C$4</formula>
    </cfRule>
  </conditionalFormatting>
  <conditionalFormatting sqref="CE13">
    <cfRule type="cellIs" dxfId="8873" priority="2217" operator="lessThan">
      <formula>$C$4</formula>
    </cfRule>
  </conditionalFormatting>
  <conditionalFormatting sqref="CE14">
    <cfRule type="cellIs" dxfId="8872" priority="2218" operator="lessThan">
      <formula>$C$4</formula>
    </cfRule>
  </conditionalFormatting>
  <conditionalFormatting sqref="CE15">
    <cfRule type="cellIs" dxfId="8871" priority="2219" operator="lessThan">
      <formula>$C$4</formula>
    </cfRule>
  </conditionalFormatting>
  <conditionalFormatting sqref="CE16">
    <cfRule type="cellIs" dxfId="8870" priority="2220" operator="lessThan">
      <formula>$C$4</formula>
    </cfRule>
  </conditionalFormatting>
  <conditionalFormatting sqref="CE17">
    <cfRule type="cellIs" dxfId="8869" priority="2221" operator="lessThan">
      <formula>$C$4</formula>
    </cfRule>
  </conditionalFormatting>
  <conditionalFormatting sqref="CE18">
    <cfRule type="cellIs" dxfId="8868" priority="2222" operator="lessThan">
      <formula>$C$4</formula>
    </cfRule>
  </conditionalFormatting>
  <conditionalFormatting sqref="CE19">
    <cfRule type="cellIs" dxfId="8867" priority="2223" operator="lessThan">
      <formula>$C$4</formula>
    </cfRule>
  </conditionalFormatting>
  <conditionalFormatting sqref="CE20">
    <cfRule type="cellIs" dxfId="8866" priority="2224" operator="lessThan">
      <formula>$C$4</formula>
    </cfRule>
  </conditionalFormatting>
  <conditionalFormatting sqref="CE21">
    <cfRule type="cellIs" dxfId="8865" priority="2225" operator="lessThan">
      <formula>$C$4</formula>
    </cfRule>
  </conditionalFormatting>
  <conditionalFormatting sqref="CE22">
    <cfRule type="cellIs" dxfId="8864" priority="2226" operator="lessThan">
      <formula>$C$4</formula>
    </cfRule>
  </conditionalFormatting>
  <conditionalFormatting sqref="CE23">
    <cfRule type="cellIs" dxfId="8863" priority="2227" operator="lessThan">
      <formula>$C$4</formula>
    </cfRule>
  </conditionalFormatting>
  <conditionalFormatting sqref="CE24">
    <cfRule type="cellIs" dxfId="8862" priority="2228" operator="lessThan">
      <formula>$C$4</formula>
    </cfRule>
  </conditionalFormatting>
  <conditionalFormatting sqref="CE25">
    <cfRule type="cellIs" dxfId="8861" priority="2229" operator="lessThan">
      <formula>$C$4</formula>
    </cfRule>
  </conditionalFormatting>
  <conditionalFormatting sqref="CE26">
    <cfRule type="cellIs" dxfId="8860" priority="2230" operator="lessThan">
      <formula>$C$4</formula>
    </cfRule>
  </conditionalFormatting>
  <conditionalFormatting sqref="CE27">
    <cfRule type="cellIs" dxfId="8859" priority="2231" operator="lessThan">
      <formula>$C$4</formula>
    </cfRule>
  </conditionalFormatting>
  <conditionalFormatting sqref="CE28">
    <cfRule type="cellIs" dxfId="8858" priority="2232" operator="lessThan">
      <formula>$C$4</formula>
    </cfRule>
  </conditionalFormatting>
  <conditionalFormatting sqref="CE29">
    <cfRule type="cellIs" dxfId="8857" priority="2233" operator="lessThan">
      <formula>$C$4</formula>
    </cfRule>
  </conditionalFormatting>
  <conditionalFormatting sqref="CE30">
    <cfRule type="cellIs" dxfId="8856" priority="2234" operator="lessThan">
      <formula>$C$4</formula>
    </cfRule>
  </conditionalFormatting>
  <conditionalFormatting sqref="CE31">
    <cfRule type="cellIs" dxfId="8855" priority="2235" operator="lessThan">
      <formula>$C$4</formula>
    </cfRule>
  </conditionalFormatting>
  <conditionalFormatting sqref="CE32">
    <cfRule type="cellIs" dxfId="8854" priority="2236" operator="lessThan">
      <formula>$C$4</formula>
    </cfRule>
  </conditionalFormatting>
  <conditionalFormatting sqref="CE33">
    <cfRule type="cellIs" dxfId="8853" priority="2237" operator="lessThan">
      <formula>$C$4</formula>
    </cfRule>
  </conditionalFormatting>
  <conditionalFormatting sqref="CE34">
    <cfRule type="cellIs" dxfId="8852" priority="2238" operator="lessThan">
      <formula>$C$4</formula>
    </cfRule>
  </conditionalFormatting>
  <conditionalFormatting sqref="CE35">
    <cfRule type="cellIs" dxfId="8851" priority="2239" operator="lessThan">
      <formula>$C$4</formula>
    </cfRule>
  </conditionalFormatting>
  <conditionalFormatting sqref="CE36">
    <cfRule type="cellIs" dxfId="8850" priority="2240" operator="lessThan">
      <formula>$C$4</formula>
    </cfRule>
  </conditionalFormatting>
  <conditionalFormatting sqref="CE37">
    <cfRule type="cellIs" dxfId="8849" priority="2241" operator="lessThan">
      <formula>$C$4</formula>
    </cfRule>
  </conditionalFormatting>
  <conditionalFormatting sqref="CE38">
    <cfRule type="cellIs" dxfId="8848" priority="2242" operator="lessThan">
      <formula>$C$4</formula>
    </cfRule>
  </conditionalFormatting>
  <conditionalFormatting sqref="CE39">
    <cfRule type="cellIs" dxfId="8847" priority="2243" operator="lessThan">
      <formula>$C$4</formula>
    </cfRule>
  </conditionalFormatting>
  <conditionalFormatting sqref="CE40">
    <cfRule type="cellIs" dxfId="8846" priority="2244" operator="lessThan">
      <formula>$C$4</formula>
    </cfRule>
  </conditionalFormatting>
  <conditionalFormatting sqref="CE41">
    <cfRule type="cellIs" dxfId="8845" priority="2245" operator="lessThan">
      <formula>$C$4</formula>
    </cfRule>
  </conditionalFormatting>
  <conditionalFormatting sqref="CE42">
    <cfRule type="cellIs" dxfId="8844" priority="2246" operator="lessThan">
      <formula>$C$4</formula>
    </cfRule>
  </conditionalFormatting>
  <conditionalFormatting sqref="CE43">
    <cfRule type="cellIs" dxfId="8843" priority="2247" operator="lessThan">
      <formula>$C$4</formula>
    </cfRule>
  </conditionalFormatting>
  <conditionalFormatting sqref="CE44">
    <cfRule type="cellIs" dxfId="8842" priority="2248" operator="lessThan">
      <formula>$C$4</formula>
    </cfRule>
  </conditionalFormatting>
  <conditionalFormatting sqref="CE45">
    <cfRule type="cellIs" dxfId="8841" priority="2249" operator="lessThan">
      <formula>$C$4</formula>
    </cfRule>
  </conditionalFormatting>
  <conditionalFormatting sqref="CE46">
    <cfRule type="cellIs" dxfId="8840" priority="2250" operator="lessThan">
      <formula>$C$4</formula>
    </cfRule>
  </conditionalFormatting>
  <conditionalFormatting sqref="CE47">
    <cfRule type="cellIs" dxfId="8839" priority="2251" operator="lessThan">
      <formula>$C$4</formula>
    </cfRule>
  </conditionalFormatting>
  <conditionalFormatting sqref="CE48">
    <cfRule type="cellIs" dxfId="8838" priority="2252" operator="lessThan">
      <formula>$C$4</formula>
    </cfRule>
  </conditionalFormatting>
  <conditionalFormatting sqref="CE49">
    <cfRule type="cellIs" dxfId="8837" priority="2253" operator="lessThan">
      <formula>$C$4</formula>
    </cfRule>
  </conditionalFormatting>
  <conditionalFormatting sqref="CE50">
    <cfRule type="cellIs" dxfId="8836" priority="2254" operator="lessThan">
      <formula>$C$4</formula>
    </cfRule>
  </conditionalFormatting>
  <conditionalFormatting sqref="CE51">
    <cfRule type="cellIs" dxfId="8835" priority="2255" operator="lessThan">
      <formula>$C$4</formula>
    </cfRule>
  </conditionalFormatting>
  <conditionalFormatting sqref="CE52">
    <cfRule type="cellIs" dxfId="8834" priority="2256" operator="lessThan">
      <formula>$C$4</formula>
    </cfRule>
  </conditionalFormatting>
  <conditionalFormatting sqref="CE53">
    <cfRule type="cellIs" dxfId="8833" priority="2257" operator="lessThan">
      <formula>$C$4</formula>
    </cfRule>
  </conditionalFormatting>
  <conditionalFormatting sqref="CE54">
    <cfRule type="cellIs" dxfId="8832" priority="2258" operator="lessThan">
      <formula>$C$4</formula>
    </cfRule>
  </conditionalFormatting>
  <conditionalFormatting sqref="CE55">
    <cfRule type="cellIs" dxfId="8831" priority="2259" operator="lessThan">
      <formula>$C$4</formula>
    </cfRule>
  </conditionalFormatting>
  <conditionalFormatting sqref="CE56">
    <cfRule type="cellIs" dxfId="8830" priority="2260" operator="lessThan">
      <formula>$C$4</formula>
    </cfRule>
  </conditionalFormatting>
  <conditionalFormatting sqref="CE57">
    <cfRule type="cellIs" dxfId="8829" priority="2261" operator="lessThan">
      <formula>$C$4</formula>
    </cfRule>
  </conditionalFormatting>
  <conditionalFormatting sqref="CE58">
    <cfRule type="cellIs" dxfId="8828" priority="2262" operator="lessThan">
      <formula>$C$4</formula>
    </cfRule>
  </conditionalFormatting>
  <conditionalFormatting sqref="CE59">
    <cfRule type="cellIs" dxfId="8827" priority="2263" operator="lessThan">
      <formula>$C$4</formula>
    </cfRule>
  </conditionalFormatting>
  <conditionalFormatting sqref="CE60">
    <cfRule type="cellIs" dxfId="8826" priority="2264" operator="lessThan">
      <formula>$C$4</formula>
    </cfRule>
  </conditionalFormatting>
  <conditionalFormatting sqref="CF11">
    <cfRule type="cellIs" dxfId="8825" priority="2265" operator="lessThan">
      <formula>$C$4</formula>
    </cfRule>
  </conditionalFormatting>
  <conditionalFormatting sqref="CF12">
    <cfRule type="cellIs" dxfId="8824" priority="2266" operator="lessThan">
      <formula>$C$4</formula>
    </cfRule>
  </conditionalFormatting>
  <conditionalFormatting sqref="CF13">
    <cfRule type="cellIs" dxfId="8823" priority="2267" operator="lessThan">
      <formula>$C$4</formula>
    </cfRule>
  </conditionalFormatting>
  <conditionalFormatting sqref="CF14">
    <cfRule type="cellIs" dxfId="8822" priority="2268" operator="lessThan">
      <formula>$C$4</formula>
    </cfRule>
  </conditionalFormatting>
  <conditionalFormatting sqref="CF15">
    <cfRule type="cellIs" dxfId="8821" priority="2269" operator="lessThan">
      <formula>$C$4</formula>
    </cfRule>
  </conditionalFormatting>
  <conditionalFormatting sqref="CF16">
    <cfRule type="cellIs" dxfId="8820" priority="2270" operator="lessThan">
      <formula>$C$4</formula>
    </cfRule>
  </conditionalFormatting>
  <conditionalFormatting sqref="CF17">
    <cfRule type="cellIs" dxfId="8819" priority="2271" operator="lessThan">
      <formula>$C$4</formula>
    </cfRule>
  </conditionalFormatting>
  <conditionalFormatting sqref="CF18">
    <cfRule type="cellIs" dxfId="8818" priority="2272" operator="lessThan">
      <formula>$C$4</formula>
    </cfRule>
  </conditionalFormatting>
  <conditionalFormatting sqref="CF19">
    <cfRule type="cellIs" dxfId="8817" priority="2273" operator="lessThan">
      <formula>$C$4</formula>
    </cfRule>
  </conditionalFormatting>
  <conditionalFormatting sqref="CF20">
    <cfRule type="cellIs" dxfId="8816" priority="2274" operator="lessThan">
      <formula>$C$4</formula>
    </cfRule>
  </conditionalFormatting>
  <conditionalFormatting sqref="CF21">
    <cfRule type="cellIs" dxfId="8815" priority="2275" operator="lessThan">
      <formula>$C$4</formula>
    </cfRule>
  </conditionalFormatting>
  <conditionalFormatting sqref="CF22">
    <cfRule type="cellIs" dxfId="8814" priority="2276" operator="lessThan">
      <formula>$C$4</formula>
    </cfRule>
  </conditionalFormatting>
  <conditionalFormatting sqref="CF23">
    <cfRule type="cellIs" dxfId="8813" priority="2277" operator="lessThan">
      <formula>$C$4</formula>
    </cfRule>
  </conditionalFormatting>
  <conditionalFormatting sqref="CF24">
    <cfRule type="cellIs" dxfId="8812" priority="2278" operator="lessThan">
      <formula>$C$4</formula>
    </cfRule>
  </conditionalFormatting>
  <conditionalFormatting sqref="CF25">
    <cfRule type="cellIs" dxfId="8811" priority="2279" operator="lessThan">
      <formula>$C$4</formula>
    </cfRule>
  </conditionalFormatting>
  <conditionalFormatting sqref="CF26">
    <cfRule type="cellIs" dxfId="8810" priority="2280" operator="lessThan">
      <formula>$C$4</formula>
    </cfRule>
  </conditionalFormatting>
  <conditionalFormatting sqref="CF27">
    <cfRule type="cellIs" dxfId="8809" priority="2281" operator="lessThan">
      <formula>$C$4</formula>
    </cfRule>
  </conditionalFormatting>
  <conditionalFormatting sqref="CF28">
    <cfRule type="cellIs" dxfId="8808" priority="2282" operator="lessThan">
      <formula>$C$4</formula>
    </cfRule>
  </conditionalFormatting>
  <conditionalFormatting sqref="CF29">
    <cfRule type="cellIs" dxfId="8807" priority="2283" operator="lessThan">
      <formula>$C$4</formula>
    </cfRule>
  </conditionalFormatting>
  <conditionalFormatting sqref="CF30">
    <cfRule type="cellIs" dxfId="8806" priority="2284" operator="lessThan">
      <formula>$C$4</formula>
    </cfRule>
  </conditionalFormatting>
  <conditionalFormatting sqref="CF31">
    <cfRule type="cellIs" dxfId="8805" priority="2285" operator="lessThan">
      <formula>$C$4</formula>
    </cfRule>
  </conditionalFormatting>
  <conditionalFormatting sqref="CF32">
    <cfRule type="cellIs" dxfId="8804" priority="2286" operator="lessThan">
      <formula>$C$4</formula>
    </cfRule>
  </conditionalFormatting>
  <conditionalFormatting sqref="CF33">
    <cfRule type="cellIs" dxfId="8803" priority="2287" operator="lessThan">
      <formula>$C$4</formula>
    </cfRule>
  </conditionalFormatting>
  <conditionalFormatting sqref="CF34">
    <cfRule type="cellIs" dxfId="8802" priority="2288" operator="lessThan">
      <formula>$C$4</formula>
    </cfRule>
  </conditionalFormatting>
  <conditionalFormatting sqref="CF35">
    <cfRule type="cellIs" dxfId="8801" priority="2289" operator="lessThan">
      <formula>$C$4</formula>
    </cfRule>
  </conditionalFormatting>
  <conditionalFormatting sqref="CF36">
    <cfRule type="cellIs" dxfId="8800" priority="2290" operator="lessThan">
      <formula>$C$4</formula>
    </cfRule>
  </conditionalFormatting>
  <conditionalFormatting sqref="CF37">
    <cfRule type="cellIs" dxfId="8799" priority="2291" operator="lessThan">
      <formula>$C$4</formula>
    </cfRule>
  </conditionalFormatting>
  <conditionalFormatting sqref="CF38">
    <cfRule type="cellIs" dxfId="8798" priority="2292" operator="lessThan">
      <formula>$C$4</formula>
    </cfRule>
  </conditionalFormatting>
  <conditionalFormatting sqref="CF39">
    <cfRule type="cellIs" dxfId="8797" priority="2293" operator="lessThan">
      <formula>$C$4</formula>
    </cfRule>
  </conditionalFormatting>
  <conditionalFormatting sqref="CF40">
    <cfRule type="cellIs" dxfId="8796" priority="2294" operator="lessThan">
      <formula>$C$4</formula>
    </cfRule>
  </conditionalFormatting>
  <conditionalFormatting sqref="CF41">
    <cfRule type="cellIs" dxfId="8795" priority="2295" operator="lessThan">
      <formula>$C$4</formula>
    </cfRule>
  </conditionalFormatting>
  <conditionalFormatting sqref="CF42">
    <cfRule type="cellIs" dxfId="8794" priority="2296" operator="lessThan">
      <formula>$C$4</formula>
    </cfRule>
  </conditionalFormatting>
  <conditionalFormatting sqref="CF43">
    <cfRule type="cellIs" dxfId="8793" priority="2297" operator="lessThan">
      <formula>$C$4</formula>
    </cfRule>
  </conditionalFormatting>
  <conditionalFormatting sqref="CF44">
    <cfRule type="cellIs" dxfId="8792" priority="2298" operator="lessThan">
      <formula>$C$4</formula>
    </cfRule>
  </conditionalFormatting>
  <conditionalFormatting sqref="CF45">
    <cfRule type="cellIs" dxfId="8791" priority="2299" operator="lessThan">
      <formula>$C$4</formula>
    </cfRule>
  </conditionalFormatting>
  <conditionalFormatting sqref="CF46">
    <cfRule type="cellIs" dxfId="8790" priority="2300" operator="lessThan">
      <formula>$C$4</formula>
    </cfRule>
  </conditionalFormatting>
  <conditionalFormatting sqref="CF47">
    <cfRule type="cellIs" dxfId="8789" priority="2301" operator="lessThan">
      <formula>$C$4</formula>
    </cfRule>
  </conditionalFormatting>
  <conditionalFormatting sqref="CF48">
    <cfRule type="cellIs" dxfId="8788" priority="2302" operator="lessThan">
      <formula>$C$4</formula>
    </cfRule>
  </conditionalFormatting>
  <conditionalFormatting sqref="CF49">
    <cfRule type="cellIs" dxfId="8787" priority="2303" operator="lessThan">
      <formula>$C$4</formula>
    </cfRule>
  </conditionalFormatting>
  <conditionalFormatting sqref="CF50">
    <cfRule type="cellIs" dxfId="8786" priority="2304" operator="lessThan">
      <formula>$C$4</formula>
    </cfRule>
  </conditionalFormatting>
  <conditionalFormatting sqref="CF51">
    <cfRule type="cellIs" dxfId="8785" priority="2305" operator="lessThan">
      <formula>$C$4</formula>
    </cfRule>
  </conditionalFormatting>
  <conditionalFormatting sqref="CF52">
    <cfRule type="cellIs" dxfId="8784" priority="2306" operator="lessThan">
      <formula>$C$4</formula>
    </cfRule>
  </conditionalFormatting>
  <conditionalFormatting sqref="CF53">
    <cfRule type="cellIs" dxfId="8783" priority="2307" operator="lessThan">
      <formula>$C$4</formula>
    </cfRule>
  </conditionalFormatting>
  <conditionalFormatting sqref="CF54">
    <cfRule type="cellIs" dxfId="8782" priority="2308" operator="lessThan">
      <formula>$C$4</formula>
    </cfRule>
  </conditionalFormatting>
  <conditionalFormatting sqref="CF55">
    <cfRule type="cellIs" dxfId="8781" priority="2309" operator="lessThan">
      <formula>$C$4</formula>
    </cfRule>
  </conditionalFormatting>
  <conditionalFormatting sqref="CF56">
    <cfRule type="cellIs" dxfId="8780" priority="2310" operator="lessThan">
      <formula>$C$4</formula>
    </cfRule>
  </conditionalFormatting>
  <conditionalFormatting sqref="CF57">
    <cfRule type="cellIs" dxfId="8779" priority="2311" operator="lessThan">
      <formula>$C$4</formula>
    </cfRule>
  </conditionalFormatting>
  <conditionalFormatting sqref="CF58">
    <cfRule type="cellIs" dxfId="8778" priority="2312" operator="lessThan">
      <formula>$C$4</formula>
    </cfRule>
  </conditionalFormatting>
  <conditionalFormatting sqref="CF59">
    <cfRule type="cellIs" dxfId="8777" priority="2313" operator="lessThan">
      <formula>$C$4</formula>
    </cfRule>
  </conditionalFormatting>
  <conditionalFormatting sqref="CF60">
    <cfRule type="cellIs" dxfId="8776" priority="2314" operator="lessThan">
      <formula>$C$4</formula>
    </cfRule>
  </conditionalFormatting>
  <conditionalFormatting sqref="CG11">
    <cfRule type="cellIs" dxfId="8775" priority="2315" operator="lessThan">
      <formula>$C$4</formula>
    </cfRule>
  </conditionalFormatting>
  <conditionalFormatting sqref="CG12">
    <cfRule type="cellIs" dxfId="8774" priority="2316" operator="lessThan">
      <formula>$C$4</formula>
    </cfRule>
  </conditionalFormatting>
  <conditionalFormatting sqref="CG13">
    <cfRule type="cellIs" dxfId="8773" priority="2317" operator="lessThan">
      <formula>$C$4</formula>
    </cfRule>
  </conditionalFormatting>
  <conditionalFormatting sqref="CG14">
    <cfRule type="cellIs" dxfId="8772" priority="2318" operator="lessThan">
      <formula>$C$4</formula>
    </cfRule>
  </conditionalFormatting>
  <conditionalFormatting sqref="CG15">
    <cfRule type="cellIs" dxfId="8771" priority="2319" operator="lessThan">
      <formula>$C$4</formula>
    </cfRule>
  </conditionalFormatting>
  <conditionalFormatting sqref="CG16">
    <cfRule type="cellIs" dxfId="8770" priority="2320" operator="lessThan">
      <formula>$C$4</formula>
    </cfRule>
  </conditionalFormatting>
  <conditionalFormatting sqref="CG17">
    <cfRule type="cellIs" dxfId="8769" priority="2321" operator="lessThan">
      <formula>$C$4</formula>
    </cfRule>
  </conditionalFormatting>
  <conditionalFormatting sqref="CG18">
    <cfRule type="cellIs" dxfId="8768" priority="2322" operator="lessThan">
      <formula>$C$4</formula>
    </cfRule>
  </conditionalFormatting>
  <conditionalFormatting sqref="CG19">
    <cfRule type="cellIs" dxfId="8767" priority="2323" operator="lessThan">
      <formula>$C$4</formula>
    </cfRule>
  </conditionalFormatting>
  <conditionalFormatting sqref="CG20">
    <cfRule type="cellIs" dxfId="8766" priority="2324" operator="lessThan">
      <formula>$C$4</formula>
    </cfRule>
  </conditionalFormatting>
  <conditionalFormatting sqref="CG21">
    <cfRule type="cellIs" dxfId="8765" priority="2325" operator="lessThan">
      <formula>$C$4</formula>
    </cfRule>
  </conditionalFormatting>
  <conditionalFormatting sqref="CG22">
    <cfRule type="cellIs" dxfId="8764" priority="2326" operator="lessThan">
      <formula>$C$4</formula>
    </cfRule>
  </conditionalFormatting>
  <conditionalFormatting sqref="CG23">
    <cfRule type="cellIs" dxfId="8763" priority="2327" operator="lessThan">
      <formula>$C$4</formula>
    </cfRule>
  </conditionalFormatting>
  <conditionalFormatting sqref="CG24">
    <cfRule type="cellIs" dxfId="8762" priority="2328" operator="lessThan">
      <formula>$C$4</formula>
    </cfRule>
  </conditionalFormatting>
  <conditionalFormatting sqref="CG25">
    <cfRule type="cellIs" dxfId="8761" priority="2329" operator="lessThan">
      <formula>$C$4</formula>
    </cfRule>
  </conditionalFormatting>
  <conditionalFormatting sqref="CG26">
    <cfRule type="cellIs" dxfId="8760" priority="2330" operator="lessThan">
      <formula>$C$4</formula>
    </cfRule>
  </conditionalFormatting>
  <conditionalFormatting sqref="CG27">
    <cfRule type="cellIs" dxfId="8759" priority="2331" operator="lessThan">
      <formula>$C$4</formula>
    </cfRule>
  </conditionalFormatting>
  <conditionalFormatting sqref="CG28">
    <cfRule type="cellIs" dxfId="8758" priority="2332" operator="lessThan">
      <formula>$C$4</formula>
    </cfRule>
  </conditionalFormatting>
  <conditionalFormatting sqref="CG29">
    <cfRule type="cellIs" dxfId="8757" priority="2333" operator="lessThan">
      <formula>$C$4</formula>
    </cfRule>
  </conditionalFormatting>
  <conditionalFormatting sqref="CG30">
    <cfRule type="cellIs" dxfId="8756" priority="2334" operator="lessThan">
      <formula>$C$4</formula>
    </cfRule>
  </conditionalFormatting>
  <conditionalFormatting sqref="CG31">
    <cfRule type="cellIs" dxfId="8755" priority="2335" operator="lessThan">
      <formula>$C$4</formula>
    </cfRule>
  </conditionalFormatting>
  <conditionalFormatting sqref="CG32">
    <cfRule type="cellIs" dxfId="8754" priority="2336" operator="lessThan">
      <formula>$C$4</formula>
    </cfRule>
  </conditionalFormatting>
  <conditionalFormatting sqref="CG33">
    <cfRule type="cellIs" dxfId="8753" priority="2337" operator="lessThan">
      <formula>$C$4</formula>
    </cfRule>
  </conditionalFormatting>
  <conditionalFormatting sqref="CG34">
    <cfRule type="cellIs" dxfId="8752" priority="2338" operator="lessThan">
      <formula>$C$4</formula>
    </cfRule>
  </conditionalFormatting>
  <conditionalFormatting sqref="CG35">
    <cfRule type="cellIs" dxfId="8751" priority="2339" operator="lessThan">
      <formula>$C$4</formula>
    </cfRule>
  </conditionalFormatting>
  <conditionalFormatting sqref="CG36">
    <cfRule type="cellIs" dxfId="8750" priority="2340" operator="lessThan">
      <formula>$C$4</formula>
    </cfRule>
  </conditionalFormatting>
  <conditionalFormatting sqref="CG37">
    <cfRule type="cellIs" dxfId="8749" priority="2341" operator="lessThan">
      <formula>$C$4</formula>
    </cfRule>
  </conditionalFormatting>
  <conditionalFormatting sqref="CG38">
    <cfRule type="cellIs" dxfId="8748" priority="2342" operator="lessThan">
      <formula>$C$4</formula>
    </cfRule>
  </conditionalFormatting>
  <conditionalFormatting sqref="CG39">
    <cfRule type="cellIs" dxfId="8747" priority="2343" operator="lessThan">
      <formula>$C$4</formula>
    </cfRule>
  </conditionalFormatting>
  <conditionalFormatting sqref="CG40">
    <cfRule type="cellIs" dxfId="8746" priority="2344" operator="lessThan">
      <formula>$C$4</formula>
    </cfRule>
  </conditionalFormatting>
  <conditionalFormatting sqref="CG41">
    <cfRule type="cellIs" dxfId="8745" priority="2345" operator="lessThan">
      <formula>$C$4</formula>
    </cfRule>
  </conditionalFormatting>
  <conditionalFormatting sqref="CG42">
    <cfRule type="cellIs" dxfId="8744" priority="2346" operator="lessThan">
      <formula>$C$4</formula>
    </cfRule>
  </conditionalFormatting>
  <conditionalFormatting sqref="CG43">
    <cfRule type="cellIs" dxfId="8743" priority="2347" operator="lessThan">
      <formula>$C$4</formula>
    </cfRule>
  </conditionalFormatting>
  <conditionalFormatting sqref="CG44">
    <cfRule type="cellIs" dxfId="8742" priority="2348" operator="lessThan">
      <formula>$C$4</formula>
    </cfRule>
  </conditionalFormatting>
  <conditionalFormatting sqref="CG45">
    <cfRule type="cellIs" dxfId="8741" priority="2349" operator="lessThan">
      <formula>$C$4</formula>
    </cfRule>
  </conditionalFormatting>
  <conditionalFormatting sqref="CG46">
    <cfRule type="cellIs" dxfId="8740" priority="2350" operator="lessThan">
      <formula>$C$4</formula>
    </cfRule>
  </conditionalFormatting>
  <conditionalFormatting sqref="CG47">
    <cfRule type="cellIs" dxfId="8739" priority="2351" operator="lessThan">
      <formula>$C$4</formula>
    </cfRule>
  </conditionalFormatting>
  <conditionalFormatting sqref="CG48">
    <cfRule type="cellIs" dxfId="8738" priority="2352" operator="lessThan">
      <formula>$C$4</formula>
    </cfRule>
  </conditionalFormatting>
  <conditionalFormatting sqref="CG49">
    <cfRule type="cellIs" dxfId="8737" priority="2353" operator="lessThan">
      <formula>$C$4</formula>
    </cfRule>
  </conditionalFormatting>
  <conditionalFormatting sqref="CG50">
    <cfRule type="cellIs" dxfId="8736" priority="2354" operator="lessThan">
      <formula>$C$4</formula>
    </cfRule>
  </conditionalFormatting>
  <conditionalFormatting sqref="CG51">
    <cfRule type="cellIs" dxfId="8735" priority="2355" operator="lessThan">
      <formula>$C$4</formula>
    </cfRule>
  </conditionalFormatting>
  <conditionalFormatting sqref="CG52">
    <cfRule type="cellIs" dxfId="8734" priority="2356" operator="lessThan">
      <formula>$C$4</formula>
    </cfRule>
  </conditionalFormatting>
  <conditionalFormatting sqref="CG53">
    <cfRule type="cellIs" dxfId="8733" priority="2357" operator="lessThan">
      <formula>$C$4</formula>
    </cfRule>
  </conditionalFormatting>
  <conditionalFormatting sqref="CG54">
    <cfRule type="cellIs" dxfId="8732" priority="2358" operator="lessThan">
      <formula>$C$4</formula>
    </cfRule>
  </conditionalFormatting>
  <conditionalFormatting sqref="CG55">
    <cfRule type="cellIs" dxfId="8731" priority="2359" operator="lessThan">
      <formula>$C$4</formula>
    </cfRule>
  </conditionalFormatting>
  <conditionalFormatting sqref="CG56">
    <cfRule type="cellIs" dxfId="8730" priority="2360" operator="lessThan">
      <formula>$C$4</formula>
    </cfRule>
  </conditionalFormatting>
  <conditionalFormatting sqref="CG57">
    <cfRule type="cellIs" dxfId="8729" priority="2361" operator="lessThan">
      <formula>$C$4</formula>
    </cfRule>
  </conditionalFormatting>
  <conditionalFormatting sqref="CG58">
    <cfRule type="cellIs" dxfId="8728" priority="2362" operator="lessThan">
      <formula>$C$4</formula>
    </cfRule>
  </conditionalFormatting>
  <conditionalFormatting sqref="CG59">
    <cfRule type="cellIs" dxfId="8727" priority="2363" operator="lessThan">
      <formula>$C$4</formula>
    </cfRule>
  </conditionalFormatting>
  <conditionalFormatting sqref="CG60">
    <cfRule type="cellIs" dxfId="8726" priority="2364" operator="lessThan">
      <formula>$C$4</formula>
    </cfRule>
  </conditionalFormatting>
  <conditionalFormatting sqref="CM11">
    <cfRule type="cellIs" dxfId="8725" priority="2365" operator="lessThan">
      <formula>$C$4</formula>
    </cfRule>
  </conditionalFormatting>
  <conditionalFormatting sqref="CM12">
    <cfRule type="cellIs" dxfId="8724" priority="2366" operator="lessThan">
      <formula>$C$4</formula>
    </cfRule>
  </conditionalFormatting>
  <conditionalFormatting sqref="CM13">
    <cfRule type="cellIs" dxfId="8723" priority="2367" operator="lessThan">
      <formula>$C$4</formula>
    </cfRule>
  </conditionalFormatting>
  <conditionalFormatting sqref="CM14">
    <cfRule type="cellIs" dxfId="8722" priority="2368" operator="lessThan">
      <formula>$C$4</formula>
    </cfRule>
  </conditionalFormatting>
  <conditionalFormatting sqref="CM15">
    <cfRule type="cellIs" dxfId="8721" priority="2369" operator="lessThan">
      <formula>$C$4</formula>
    </cfRule>
  </conditionalFormatting>
  <conditionalFormatting sqref="CM16">
    <cfRule type="cellIs" dxfId="8720" priority="2370" operator="lessThan">
      <formula>$C$4</formula>
    </cfRule>
  </conditionalFormatting>
  <conditionalFormatting sqref="CM17">
    <cfRule type="cellIs" dxfId="8719" priority="2371" operator="lessThan">
      <formula>$C$4</formula>
    </cfRule>
  </conditionalFormatting>
  <conditionalFormatting sqref="CM18">
    <cfRule type="cellIs" dxfId="8718" priority="2372" operator="lessThan">
      <formula>$C$4</formula>
    </cfRule>
  </conditionalFormatting>
  <conditionalFormatting sqref="CM19">
    <cfRule type="cellIs" dxfId="8717" priority="2373" operator="lessThan">
      <formula>$C$4</formula>
    </cfRule>
  </conditionalFormatting>
  <conditionalFormatting sqref="CM20">
    <cfRule type="cellIs" dxfId="8716" priority="2374" operator="lessThan">
      <formula>$C$4</formula>
    </cfRule>
  </conditionalFormatting>
  <conditionalFormatting sqref="CM21">
    <cfRule type="cellIs" dxfId="8715" priority="2375" operator="lessThan">
      <formula>$C$4</formula>
    </cfRule>
  </conditionalFormatting>
  <conditionalFormatting sqref="CM22">
    <cfRule type="cellIs" dxfId="8714" priority="2376" operator="lessThan">
      <formula>$C$4</formula>
    </cfRule>
  </conditionalFormatting>
  <conditionalFormatting sqref="CM23">
    <cfRule type="cellIs" dxfId="8713" priority="2377" operator="lessThan">
      <formula>$C$4</formula>
    </cfRule>
  </conditionalFormatting>
  <conditionalFormatting sqref="CM24">
    <cfRule type="cellIs" dxfId="8712" priority="2378" operator="lessThan">
      <formula>$C$4</formula>
    </cfRule>
  </conditionalFormatting>
  <conditionalFormatting sqref="CM25">
    <cfRule type="cellIs" dxfId="8711" priority="2379" operator="lessThan">
      <formula>$C$4</formula>
    </cfRule>
  </conditionalFormatting>
  <conditionalFormatting sqref="CM26">
    <cfRule type="cellIs" dxfId="8710" priority="2380" operator="lessThan">
      <formula>$C$4</formula>
    </cfRule>
  </conditionalFormatting>
  <conditionalFormatting sqref="CM27">
    <cfRule type="cellIs" dxfId="8709" priority="2381" operator="lessThan">
      <formula>$C$4</formula>
    </cfRule>
  </conditionalFormatting>
  <conditionalFormatting sqref="CM28">
    <cfRule type="cellIs" dxfId="8708" priority="2382" operator="lessThan">
      <formula>$C$4</formula>
    </cfRule>
  </conditionalFormatting>
  <conditionalFormatting sqref="CM29">
    <cfRule type="cellIs" dxfId="8707" priority="2383" operator="lessThan">
      <formula>$C$4</formula>
    </cfRule>
  </conditionalFormatting>
  <conditionalFormatting sqref="CM30">
    <cfRule type="cellIs" dxfId="8706" priority="2384" operator="lessThan">
      <formula>$C$4</formula>
    </cfRule>
  </conditionalFormatting>
  <conditionalFormatting sqref="CM31">
    <cfRule type="cellIs" dxfId="8705" priority="2385" operator="lessThan">
      <formula>$C$4</formula>
    </cfRule>
  </conditionalFormatting>
  <conditionalFormatting sqref="CM32">
    <cfRule type="cellIs" dxfId="8704" priority="2386" operator="lessThan">
      <formula>$C$4</formula>
    </cfRule>
  </conditionalFormatting>
  <conditionalFormatting sqref="CM33">
    <cfRule type="cellIs" dxfId="8703" priority="2387" operator="lessThan">
      <formula>$C$4</formula>
    </cfRule>
  </conditionalFormatting>
  <conditionalFormatting sqref="CM34">
    <cfRule type="cellIs" dxfId="8702" priority="2388" operator="lessThan">
      <formula>$C$4</formula>
    </cfRule>
  </conditionalFormatting>
  <conditionalFormatting sqref="CM35">
    <cfRule type="cellIs" dxfId="8701" priority="2389" operator="lessThan">
      <formula>$C$4</formula>
    </cfRule>
  </conditionalFormatting>
  <conditionalFormatting sqref="CM36">
    <cfRule type="cellIs" dxfId="8700" priority="2390" operator="lessThan">
      <formula>$C$4</formula>
    </cfRule>
  </conditionalFormatting>
  <conditionalFormatting sqref="CM37">
    <cfRule type="cellIs" dxfId="8699" priority="2391" operator="lessThan">
      <formula>$C$4</formula>
    </cfRule>
  </conditionalFormatting>
  <conditionalFormatting sqref="CM38">
    <cfRule type="cellIs" dxfId="8698" priority="2392" operator="lessThan">
      <formula>$C$4</formula>
    </cfRule>
  </conditionalFormatting>
  <conditionalFormatting sqref="CM39">
    <cfRule type="cellIs" dxfId="8697" priority="2393" operator="lessThan">
      <formula>$C$4</formula>
    </cfRule>
  </conditionalFormatting>
  <conditionalFormatting sqref="CM40">
    <cfRule type="cellIs" dxfId="8696" priority="2394" operator="lessThan">
      <formula>$C$4</formula>
    </cfRule>
  </conditionalFormatting>
  <conditionalFormatting sqref="CM41">
    <cfRule type="cellIs" dxfId="8695" priority="2395" operator="lessThan">
      <formula>$C$4</formula>
    </cfRule>
  </conditionalFormatting>
  <conditionalFormatting sqref="CM42">
    <cfRule type="cellIs" dxfId="8694" priority="2396" operator="lessThan">
      <formula>$C$4</formula>
    </cfRule>
  </conditionalFormatting>
  <conditionalFormatting sqref="CM43">
    <cfRule type="cellIs" dxfId="8693" priority="2397" operator="lessThan">
      <formula>$C$4</formula>
    </cfRule>
  </conditionalFormatting>
  <conditionalFormatting sqref="CM44">
    <cfRule type="cellIs" dxfId="8692" priority="2398" operator="lessThan">
      <formula>$C$4</formula>
    </cfRule>
  </conditionalFormatting>
  <conditionalFormatting sqref="CM45">
    <cfRule type="cellIs" dxfId="8691" priority="2399" operator="lessThan">
      <formula>$C$4</formula>
    </cfRule>
  </conditionalFormatting>
  <conditionalFormatting sqref="CM46">
    <cfRule type="cellIs" dxfId="8690" priority="2400" operator="lessThan">
      <formula>$C$4</formula>
    </cfRule>
  </conditionalFormatting>
  <conditionalFormatting sqref="CM47">
    <cfRule type="cellIs" dxfId="8689" priority="2401" operator="lessThan">
      <formula>$C$4</formula>
    </cfRule>
  </conditionalFormatting>
  <conditionalFormatting sqref="CM48">
    <cfRule type="cellIs" dxfId="8688" priority="2402" operator="lessThan">
      <formula>$C$4</formula>
    </cfRule>
  </conditionalFormatting>
  <conditionalFormatting sqref="CM49">
    <cfRule type="cellIs" dxfId="8687" priority="2403" operator="lessThan">
      <formula>$C$4</formula>
    </cfRule>
  </conditionalFormatting>
  <conditionalFormatting sqref="CM50">
    <cfRule type="cellIs" dxfId="8686" priority="2404" operator="lessThan">
      <formula>$C$4</formula>
    </cfRule>
  </conditionalFormatting>
  <conditionalFormatting sqref="CM51">
    <cfRule type="cellIs" dxfId="8685" priority="2405" operator="lessThan">
      <formula>$C$4</formula>
    </cfRule>
  </conditionalFormatting>
  <conditionalFormatting sqref="CM52">
    <cfRule type="cellIs" dxfId="8684" priority="2406" operator="lessThan">
      <formula>$C$4</formula>
    </cfRule>
  </conditionalFormatting>
  <conditionalFormatting sqref="CM53">
    <cfRule type="cellIs" dxfId="8683" priority="2407" operator="lessThan">
      <formula>$C$4</formula>
    </cfRule>
  </conditionalFormatting>
  <conditionalFormatting sqref="CM54">
    <cfRule type="cellIs" dxfId="8682" priority="2408" operator="lessThan">
      <formula>$C$4</formula>
    </cfRule>
  </conditionalFormatting>
  <conditionalFormatting sqref="CM55">
    <cfRule type="cellIs" dxfId="8681" priority="2409" operator="lessThan">
      <formula>$C$4</formula>
    </cfRule>
  </conditionalFormatting>
  <conditionalFormatting sqref="CM56">
    <cfRule type="cellIs" dxfId="8680" priority="2410" operator="lessThan">
      <formula>$C$4</formula>
    </cfRule>
  </conditionalFormatting>
  <conditionalFormatting sqref="CM57">
    <cfRule type="cellIs" dxfId="8679" priority="2411" operator="lessThan">
      <formula>$C$4</formula>
    </cfRule>
  </conditionalFormatting>
  <conditionalFormatting sqref="CM58">
    <cfRule type="cellIs" dxfId="8678" priority="2412" operator="lessThan">
      <formula>$C$4</formula>
    </cfRule>
  </conditionalFormatting>
  <conditionalFormatting sqref="CM59">
    <cfRule type="cellIs" dxfId="8677" priority="2413" operator="lessThan">
      <formula>$C$4</formula>
    </cfRule>
  </conditionalFormatting>
  <conditionalFormatting sqref="CM60">
    <cfRule type="cellIs" dxfId="8676" priority="2414" operator="lessThan">
      <formula>$C$4</formula>
    </cfRule>
  </conditionalFormatting>
  <conditionalFormatting sqref="CN11">
    <cfRule type="cellIs" dxfId="8675" priority="2415" operator="lessThan">
      <formula>$C$4</formula>
    </cfRule>
  </conditionalFormatting>
  <conditionalFormatting sqref="CN12">
    <cfRule type="cellIs" dxfId="8674" priority="2416" operator="lessThan">
      <formula>$C$4</formula>
    </cfRule>
  </conditionalFormatting>
  <conditionalFormatting sqref="CN13">
    <cfRule type="cellIs" dxfId="8673" priority="2417" operator="lessThan">
      <formula>$C$4</formula>
    </cfRule>
  </conditionalFormatting>
  <conditionalFormatting sqref="CN14">
    <cfRule type="cellIs" dxfId="8672" priority="2418" operator="lessThan">
      <formula>$C$4</formula>
    </cfRule>
  </conditionalFormatting>
  <conditionalFormatting sqref="CN15">
    <cfRule type="cellIs" dxfId="8671" priority="2419" operator="lessThan">
      <formula>$C$4</formula>
    </cfRule>
  </conditionalFormatting>
  <conditionalFormatting sqref="CN16">
    <cfRule type="cellIs" dxfId="8670" priority="2420" operator="lessThan">
      <formula>$C$4</formula>
    </cfRule>
  </conditionalFormatting>
  <conditionalFormatting sqref="CN17">
    <cfRule type="cellIs" dxfId="8669" priority="2421" operator="lessThan">
      <formula>$C$4</formula>
    </cfRule>
  </conditionalFormatting>
  <conditionalFormatting sqref="CN18">
    <cfRule type="cellIs" dxfId="8668" priority="2422" operator="lessThan">
      <formula>$C$4</formula>
    </cfRule>
  </conditionalFormatting>
  <conditionalFormatting sqref="CN19">
    <cfRule type="cellIs" dxfId="8667" priority="2423" operator="lessThan">
      <formula>$C$4</formula>
    </cfRule>
  </conditionalFormatting>
  <conditionalFormatting sqref="CN20">
    <cfRule type="cellIs" dxfId="8666" priority="2424" operator="lessThan">
      <formula>$C$4</formula>
    </cfRule>
  </conditionalFormatting>
  <conditionalFormatting sqref="CN21">
    <cfRule type="cellIs" dxfId="8665" priority="2425" operator="lessThan">
      <formula>$C$4</formula>
    </cfRule>
  </conditionalFormatting>
  <conditionalFormatting sqref="CN22">
    <cfRule type="cellIs" dxfId="8664" priority="2426" operator="lessThan">
      <formula>$C$4</formula>
    </cfRule>
  </conditionalFormatting>
  <conditionalFormatting sqref="CN23">
    <cfRule type="cellIs" dxfId="8663" priority="2427" operator="lessThan">
      <formula>$C$4</formula>
    </cfRule>
  </conditionalFormatting>
  <conditionalFormatting sqref="CN24">
    <cfRule type="cellIs" dxfId="8662" priority="2428" operator="lessThan">
      <formula>$C$4</formula>
    </cfRule>
  </conditionalFormatting>
  <conditionalFormatting sqref="CN25">
    <cfRule type="cellIs" dxfId="8661" priority="2429" operator="lessThan">
      <formula>$C$4</formula>
    </cfRule>
  </conditionalFormatting>
  <conditionalFormatting sqref="CN26">
    <cfRule type="cellIs" dxfId="8660" priority="2430" operator="lessThan">
      <formula>$C$4</formula>
    </cfRule>
  </conditionalFormatting>
  <conditionalFormatting sqref="CN27">
    <cfRule type="cellIs" dxfId="8659" priority="2431" operator="lessThan">
      <formula>$C$4</formula>
    </cfRule>
  </conditionalFormatting>
  <conditionalFormatting sqref="CN28">
    <cfRule type="cellIs" dxfId="8658" priority="2432" operator="lessThan">
      <formula>$C$4</formula>
    </cfRule>
  </conditionalFormatting>
  <conditionalFormatting sqref="CN29">
    <cfRule type="cellIs" dxfId="8657" priority="2433" operator="lessThan">
      <formula>$C$4</formula>
    </cfRule>
  </conditionalFormatting>
  <conditionalFormatting sqref="CN30">
    <cfRule type="cellIs" dxfId="8656" priority="2434" operator="lessThan">
      <formula>$C$4</formula>
    </cfRule>
  </conditionalFormatting>
  <conditionalFormatting sqref="CN31">
    <cfRule type="cellIs" dxfId="8655" priority="2435" operator="lessThan">
      <formula>$C$4</formula>
    </cfRule>
  </conditionalFormatting>
  <conditionalFormatting sqref="CN32">
    <cfRule type="cellIs" dxfId="8654" priority="2436" operator="lessThan">
      <formula>$C$4</formula>
    </cfRule>
  </conditionalFormatting>
  <conditionalFormatting sqref="CN33">
    <cfRule type="cellIs" dxfId="8653" priority="2437" operator="lessThan">
      <formula>$C$4</formula>
    </cfRule>
  </conditionalFormatting>
  <conditionalFormatting sqref="CN34">
    <cfRule type="cellIs" dxfId="8652" priority="2438" operator="lessThan">
      <formula>$C$4</formula>
    </cfRule>
  </conditionalFormatting>
  <conditionalFormatting sqref="CN35">
    <cfRule type="cellIs" dxfId="8651" priority="2439" operator="lessThan">
      <formula>$C$4</formula>
    </cfRule>
  </conditionalFormatting>
  <conditionalFormatting sqref="CN36">
    <cfRule type="cellIs" dxfId="8650" priority="2440" operator="lessThan">
      <formula>$C$4</formula>
    </cfRule>
  </conditionalFormatting>
  <conditionalFormatting sqref="CN37">
    <cfRule type="cellIs" dxfId="8649" priority="2441" operator="lessThan">
      <formula>$C$4</formula>
    </cfRule>
  </conditionalFormatting>
  <conditionalFormatting sqref="CN38">
    <cfRule type="cellIs" dxfId="8648" priority="2442" operator="lessThan">
      <formula>$C$4</formula>
    </cfRule>
  </conditionalFormatting>
  <conditionalFormatting sqref="CN39">
    <cfRule type="cellIs" dxfId="8647" priority="2443" operator="lessThan">
      <formula>$C$4</formula>
    </cfRule>
  </conditionalFormatting>
  <conditionalFormatting sqref="CN40">
    <cfRule type="cellIs" dxfId="8646" priority="2444" operator="lessThan">
      <formula>$C$4</formula>
    </cfRule>
  </conditionalFormatting>
  <conditionalFormatting sqref="CN41">
    <cfRule type="cellIs" dxfId="8645" priority="2445" operator="lessThan">
      <formula>$C$4</formula>
    </cfRule>
  </conditionalFormatting>
  <conditionalFormatting sqref="CN42">
    <cfRule type="cellIs" dxfId="8644" priority="2446" operator="lessThan">
      <formula>$C$4</formula>
    </cfRule>
  </conditionalFormatting>
  <conditionalFormatting sqref="CN43">
    <cfRule type="cellIs" dxfId="8643" priority="2447" operator="lessThan">
      <formula>$C$4</formula>
    </cfRule>
  </conditionalFormatting>
  <conditionalFormatting sqref="CN44">
    <cfRule type="cellIs" dxfId="8642" priority="2448" operator="lessThan">
      <formula>$C$4</formula>
    </cfRule>
  </conditionalFormatting>
  <conditionalFormatting sqref="CN45">
    <cfRule type="cellIs" dxfId="8641" priority="2449" operator="lessThan">
      <formula>$C$4</formula>
    </cfRule>
  </conditionalFormatting>
  <conditionalFormatting sqref="CN46">
    <cfRule type="cellIs" dxfId="8640" priority="2450" operator="lessThan">
      <formula>$C$4</formula>
    </cfRule>
  </conditionalFormatting>
  <conditionalFormatting sqref="CN47">
    <cfRule type="cellIs" dxfId="8639" priority="2451" operator="lessThan">
      <formula>$C$4</formula>
    </cfRule>
  </conditionalFormatting>
  <conditionalFormatting sqref="CN48">
    <cfRule type="cellIs" dxfId="8638" priority="2452" operator="lessThan">
      <formula>$C$4</formula>
    </cfRule>
  </conditionalFormatting>
  <conditionalFormatting sqref="CN49">
    <cfRule type="cellIs" dxfId="8637" priority="2453" operator="lessThan">
      <formula>$C$4</formula>
    </cfRule>
  </conditionalFormatting>
  <conditionalFormatting sqref="CN50">
    <cfRule type="cellIs" dxfId="8636" priority="2454" operator="lessThan">
      <formula>$C$4</formula>
    </cfRule>
  </conditionalFormatting>
  <conditionalFormatting sqref="CN51">
    <cfRule type="cellIs" dxfId="8635" priority="2455" operator="lessThan">
      <formula>$C$4</formula>
    </cfRule>
  </conditionalFormatting>
  <conditionalFormatting sqref="CN52">
    <cfRule type="cellIs" dxfId="8634" priority="2456" operator="lessThan">
      <formula>$C$4</formula>
    </cfRule>
  </conditionalFormatting>
  <conditionalFormatting sqref="CN53">
    <cfRule type="cellIs" dxfId="8633" priority="2457" operator="lessThan">
      <formula>$C$4</formula>
    </cfRule>
  </conditionalFormatting>
  <conditionalFormatting sqref="CN54">
    <cfRule type="cellIs" dxfId="8632" priority="2458" operator="lessThan">
      <formula>$C$4</formula>
    </cfRule>
  </conditionalFormatting>
  <conditionalFormatting sqref="CN55">
    <cfRule type="cellIs" dxfId="8631" priority="2459" operator="lessThan">
      <formula>$C$4</formula>
    </cfRule>
  </conditionalFormatting>
  <conditionalFormatting sqref="CN56">
    <cfRule type="cellIs" dxfId="8630" priority="2460" operator="lessThan">
      <formula>$C$4</formula>
    </cfRule>
  </conditionalFormatting>
  <conditionalFormatting sqref="CN57">
    <cfRule type="cellIs" dxfId="8629" priority="2461" operator="lessThan">
      <formula>$C$4</formula>
    </cfRule>
  </conditionalFormatting>
  <conditionalFormatting sqref="CN58">
    <cfRule type="cellIs" dxfId="8628" priority="2462" operator="lessThan">
      <formula>$C$4</formula>
    </cfRule>
  </conditionalFormatting>
  <conditionalFormatting sqref="CN59">
    <cfRule type="cellIs" dxfId="8627" priority="2463" operator="lessThan">
      <formula>$C$4</formula>
    </cfRule>
  </conditionalFormatting>
  <conditionalFormatting sqref="CN60">
    <cfRule type="cellIs" dxfId="8626" priority="2464" operator="lessThan">
      <formula>$C$4</formula>
    </cfRule>
  </conditionalFormatting>
  <conditionalFormatting sqref="CO11">
    <cfRule type="cellIs" dxfId="8625" priority="2465" operator="lessThan">
      <formula>$C$4</formula>
    </cfRule>
  </conditionalFormatting>
  <conditionalFormatting sqref="CO12">
    <cfRule type="cellIs" dxfId="8624" priority="2466" operator="lessThan">
      <formula>$C$4</formula>
    </cfRule>
  </conditionalFormatting>
  <conditionalFormatting sqref="CO13">
    <cfRule type="cellIs" dxfId="8623" priority="2467" operator="lessThan">
      <formula>$C$4</formula>
    </cfRule>
  </conditionalFormatting>
  <conditionalFormatting sqref="CO14">
    <cfRule type="cellIs" dxfId="8622" priority="2468" operator="lessThan">
      <formula>$C$4</formula>
    </cfRule>
  </conditionalFormatting>
  <conditionalFormatting sqref="CO15">
    <cfRule type="cellIs" dxfId="8621" priority="2469" operator="lessThan">
      <formula>$C$4</formula>
    </cfRule>
  </conditionalFormatting>
  <conditionalFormatting sqref="CO16">
    <cfRule type="cellIs" dxfId="8620" priority="2470" operator="lessThan">
      <formula>$C$4</formula>
    </cfRule>
  </conditionalFormatting>
  <conditionalFormatting sqref="CO17">
    <cfRule type="cellIs" dxfId="8619" priority="2471" operator="lessThan">
      <formula>$C$4</formula>
    </cfRule>
  </conditionalFormatting>
  <conditionalFormatting sqref="CO18">
    <cfRule type="cellIs" dxfId="8618" priority="2472" operator="lessThan">
      <formula>$C$4</formula>
    </cfRule>
  </conditionalFormatting>
  <conditionalFormatting sqref="CO19">
    <cfRule type="cellIs" dxfId="8617" priority="2473" operator="lessThan">
      <formula>$C$4</formula>
    </cfRule>
  </conditionalFormatting>
  <conditionalFormatting sqref="CO20">
    <cfRule type="cellIs" dxfId="8616" priority="2474" operator="lessThan">
      <formula>$C$4</formula>
    </cfRule>
  </conditionalFormatting>
  <conditionalFormatting sqref="CO21">
    <cfRule type="cellIs" dxfId="8615" priority="2475" operator="lessThan">
      <formula>$C$4</formula>
    </cfRule>
  </conditionalFormatting>
  <conditionalFormatting sqref="CO22">
    <cfRule type="cellIs" dxfId="8614" priority="2476" operator="lessThan">
      <formula>$C$4</formula>
    </cfRule>
  </conditionalFormatting>
  <conditionalFormatting sqref="CO23">
    <cfRule type="cellIs" dxfId="8613" priority="2477" operator="lessThan">
      <formula>$C$4</formula>
    </cfRule>
  </conditionalFormatting>
  <conditionalFormatting sqref="CO24">
    <cfRule type="cellIs" dxfId="8612" priority="2478" operator="lessThan">
      <formula>$C$4</formula>
    </cfRule>
  </conditionalFormatting>
  <conditionalFormatting sqref="CO25">
    <cfRule type="cellIs" dxfId="8611" priority="2479" operator="lessThan">
      <formula>$C$4</formula>
    </cfRule>
  </conditionalFormatting>
  <conditionalFormatting sqref="CO26">
    <cfRule type="cellIs" dxfId="8610" priority="2480" operator="lessThan">
      <formula>$C$4</formula>
    </cfRule>
  </conditionalFormatting>
  <conditionalFormatting sqref="CO27">
    <cfRule type="cellIs" dxfId="8609" priority="2481" operator="lessThan">
      <formula>$C$4</formula>
    </cfRule>
  </conditionalFormatting>
  <conditionalFormatting sqref="CO28">
    <cfRule type="cellIs" dxfId="8608" priority="2482" operator="lessThan">
      <formula>$C$4</formula>
    </cfRule>
  </conditionalFormatting>
  <conditionalFormatting sqref="CO29">
    <cfRule type="cellIs" dxfId="8607" priority="2483" operator="lessThan">
      <formula>$C$4</formula>
    </cfRule>
  </conditionalFormatting>
  <conditionalFormatting sqref="CO30">
    <cfRule type="cellIs" dxfId="8606" priority="2484" operator="lessThan">
      <formula>$C$4</formula>
    </cfRule>
  </conditionalFormatting>
  <conditionalFormatting sqref="CO31">
    <cfRule type="cellIs" dxfId="8605" priority="2485" operator="lessThan">
      <formula>$C$4</formula>
    </cfRule>
  </conditionalFormatting>
  <conditionalFormatting sqref="CO32">
    <cfRule type="cellIs" dxfId="8604" priority="2486" operator="lessThan">
      <formula>$C$4</formula>
    </cfRule>
  </conditionalFormatting>
  <conditionalFormatting sqref="CO33">
    <cfRule type="cellIs" dxfId="8603" priority="2487" operator="lessThan">
      <formula>$C$4</formula>
    </cfRule>
  </conditionalFormatting>
  <conditionalFormatting sqref="CO34">
    <cfRule type="cellIs" dxfId="8602" priority="2488" operator="lessThan">
      <formula>$C$4</formula>
    </cfRule>
  </conditionalFormatting>
  <conditionalFormatting sqref="CO35">
    <cfRule type="cellIs" dxfId="8601" priority="2489" operator="lessThan">
      <formula>$C$4</formula>
    </cfRule>
  </conditionalFormatting>
  <conditionalFormatting sqref="CO36">
    <cfRule type="cellIs" dxfId="8600" priority="2490" operator="lessThan">
      <formula>$C$4</formula>
    </cfRule>
  </conditionalFormatting>
  <conditionalFormatting sqref="CO37">
    <cfRule type="cellIs" dxfId="8599" priority="2491" operator="lessThan">
      <formula>$C$4</formula>
    </cfRule>
  </conditionalFormatting>
  <conditionalFormatting sqref="CO38">
    <cfRule type="cellIs" dxfId="8598" priority="2492" operator="lessThan">
      <formula>$C$4</formula>
    </cfRule>
  </conditionalFormatting>
  <conditionalFormatting sqref="CO39">
    <cfRule type="cellIs" dxfId="8597" priority="2493" operator="lessThan">
      <formula>$C$4</formula>
    </cfRule>
  </conditionalFormatting>
  <conditionalFormatting sqref="CO40">
    <cfRule type="cellIs" dxfId="8596" priority="2494" operator="lessThan">
      <formula>$C$4</formula>
    </cfRule>
  </conditionalFormatting>
  <conditionalFormatting sqref="CO41">
    <cfRule type="cellIs" dxfId="8595" priority="2495" operator="lessThan">
      <formula>$C$4</formula>
    </cfRule>
  </conditionalFormatting>
  <conditionalFormatting sqref="CO42">
    <cfRule type="cellIs" dxfId="8594" priority="2496" operator="lessThan">
      <formula>$C$4</formula>
    </cfRule>
  </conditionalFormatting>
  <conditionalFormatting sqref="CO43">
    <cfRule type="cellIs" dxfId="8593" priority="2497" operator="lessThan">
      <formula>$C$4</formula>
    </cfRule>
  </conditionalFormatting>
  <conditionalFormatting sqref="CO44">
    <cfRule type="cellIs" dxfId="8592" priority="2498" operator="lessThan">
      <formula>$C$4</formula>
    </cfRule>
  </conditionalFormatting>
  <conditionalFormatting sqref="CO45">
    <cfRule type="cellIs" dxfId="8591" priority="2499" operator="lessThan">
      <formula>$C$4</formula>
    </cfRule>
  </conditionalFormatting>
  <conditionalFormatting sqref="CO46">
    <cfRule type="cellIs" dxfId="8590" priority="2500" operator="lessThan">
      <formula>$C$4</formula>
    </cfRule>
  </conditionalFormatting>
  <conditionalFormatting sqref="CO47">
    <cfRule type="cellIs" dxfId="8589" priority="2501" operator="lessThan">
      <formula>$C$4</formula>
    </cfRule>
  </conditionalFormatting>
  <conditionalFormatting sqref="CO48">
    <cfRule type="cellIs" dxfId="8588" priority="2502" operator="lessThan">
      <formula>$C$4</formula>
    </cfRule>
  </conditionalFormatting>
  <conditionalFormatting sqref="CO49">
    <cfRule type="cellIs" dxfId="8587" priority="2503" operator="lessThan">
      <formula>$C$4</formula>
    </cfRule>
  </conditionalFormatting>
  <conditionalFormatting sqref="CO50">
    <cfRule type="cellIs" dxfId="8586" priority="2504" operator="lessThan">
      <formula>$C$4</formula>
    </cfRule>
  </conditionalFormatting>
  <conditionalFormatting sqref="CO51">
    <cfRule type="cellIs" dxfId="8585" priority="2505" operator="lessThan">
      <formula>$C$4</formula>
    </cfRule>
  </conditionalFormatting>
  <conditionalFormatting sqref="CO52">
    <cfRule type="cellIs" dxfId="8584" priority="2506" operator="lessThan">
      <formula>$C$4</formula>
    </cfRule>
  </conditionalFormatting>
  <conditionalFormatting sqref="CO53">
    <cfRule type="cellIs" dxfId="8583" priority="2507" operator="lessThan">
      <formula>$C$4</formula>
    </cfRule>
  </conditionalFormatting>
  <conditionalFormatting sqref="CO54">
    <cfRule type="cellIs" dxfId="8582" priority="2508" operator="lessThan">
      <formula>$C$4</formula>
    </cfRule>
  </conditionalFormatting>
  <conditionalFormatting sqref="CO55">
    <cfRule type="cellIs" dxfId="8581" priority="2509" operator="lessThan">
      <formula>$C$4</formula>
    </cfRule>
  </conditionalFormatting>
  <conditionalFormatting sqref="CO56">
    <cfRule type="cellIs" dxfId="8580" priority="2510" operator="lessThan">
      <formula>$C$4</formula>
    </cfRule>
  </conditionalFormatting>
  <conditionalFormatting sqref="CO57">
    <cfRule type="cellIs" dxfId="8579" priority="2511" operator="lessThan">
      <formula>$C$4</formula>
    </cfRule>
  </conditionalFormatting>
  <conditionalFormatting sqref="CO58">
    <cfRule type="cellIs" dxfId="8578" priority="2512" operator="lessThan">
      <formula>$C$4</formula>
    </cfRule>
  </conditionalFormatting>
  <conditionalFormatting sqref="CO59">
    <cfRule type="cellIs" dxfId="8577" priority="2513" operator="lessThan">
      <formula>$C$4</formula>
    </cfRule>
  </conditionalFormatting>
  <conditionalFormatting sqref="CO60">
    <cfRule type="cellIs" dxfId="8576" priority="2514" operator="lessThan">
      <formula>$C$4</formula>
    </cfRule>
  </conditionalFormatting>
  <conditionalFormatting sqref="R11">
    <cfRule type="cellIs" dxfId="8575" priority="2515" operator="lessThan">
      <formula>$C$4</formula>
    </cfRule>
  </conditionalFormatting>
  <conditionalFormatting sqref="R12">
    <cfRule type="cellIs" dxfId="8574" priority="2516" operator="lessThan">
      <formula>$C$4</formula>
    </cfRule>
  </conditionalFormatting>
  <conditionalFormatting sqref="R13">
    <cfRule type="cellIs" dxfId="8573" priority="2517" operator="lessThan">
      <formula>$C$4</formula>
    </cfRule>
  </conditionalFormatting>
  <conditionalFormatting sqref="R14">
    <cfRule type="cellIs" dxfId="8572" priority="2518" operator="lessThan">
      <formula>$C$4</formula>
    </cfRule>
  </conditionalFormatting>
  <conditionalFormatting sqref="R15">
    <cfRule type="cellIs" dxfId="8571" priority="2519" operator="lessThan">
      <formula>$C$4</formula>
    </cfRule>
  </conditionalFormatting>
  <conditionalFormatting sqref="R16">
    <cfRule type="cellIs" dxfId="8570" priority="2520" operator="lessThan">
      <formula>$C$4</formula>
    </cfRule>
  </conditionalFormatting>
  <conditionalFormatting sqref="R17">
    <cfRule type="cellIs" dxfId="8569" priority="2521" operator="lessThan">
      <formula>$C$4</formula>
    </cfRule>
  </conditionalFormatting>
  <conditionalFormatting sqref="R18">
    <cfRule type="cellIs" dxfId="8568" priority="2522" operator="lessThan">
      <formula>$C$4</formula>
    </cfRule>
  </conditionalFormatting>
  <conditionalFormatting sqref="R19">
    <cfRule type="cellIs" dxfId="8567" priority="2523" operator="lessThan">
      <formula>$C$4</formula>
    </cfRule>
  </conditionalFormatting>
  <conditionalFormatting sqref="R20">
    <cfRule type="cellIs" dxfId="8566" priority="2524" operator="lessThan">
      <formula>$C$4</formula>
    </cfRule>
  </conditionalFormatting>
  <conditionalFormatting sqref="R21">
    <cfRule type="cellIs" dxfId="8565" priority="2525" operator="lessThan">
      <formula>$C$4</formula>
    </cfRule>
  </conditionalFormatting>
  <conditionalFormatting sqref="R22">
    <cfRule type="cellIs" dxfId="8564" priority="2526" operator="lessThan">
      <formula>$C$4</formula>
    </cfRule>
  </conditionalFormatting>
  <conditionalFormatting sqref="R23">
    <cfRule type="cellIs" dxfId="8563" priority="2527" operator="lessThan">
      <formula>$C$4</formula>
    </cfRule>
  </conditionalFormatting>
  <conditionalFormatting sqref="R24">
    <cfRule type="cellIs" dxfId="8562" priority="2528" operator="lessThan">
      <formula>$C$4</formula>
    </cfRule>
  </conditionalFormatting>
  <conditionalFormatting sqref="R25">
    <cfRule type="cellIs" dxfId="8561" priority="2529" operator="lessThan">
      <formula>$C$4</formula>
    </cfRule>
  </conditionalFormatting>
  <conditionalFormatting sqref="R26">
    <cfRule type="cellIs" dxfId="8560" priority="2530" operator="lessThan">
      <formula>$C$4</formula>
    </cfRule>
  </conditionalFormatting>
  <conditionalFormatting sqref="R27">
    <cfRule type="cellIs" dxfId="8559" priority="2531" operator="lessThan">
      <formula>$C$4</formula>
    </cfRule>
  </conditionalFormatting>
  <conditionalFormatting sqref="R28">
    <cfRule type="cellIs" dxfId="8558" priority="2532" operator="lessThan">
      <formula>$C$4</formula>
    </cfRule>
  </conditionalFormatting>
  <conditionalFormatting sqref="R29">
    <cfRule type="cellIs" dxfId="8557" priority="2533" operator="lessThan">
      <formula>$C$4</formula>
    </cfRule>
  </conditionalFormatting>
  <conditionalFormatting sqref="R30">
    <cfRule type="cellIs" dxfId="8556" priority="2534" operator="lessThan">
      <formula>$C$4</formula>
    </cfRule>
  </conditionalFormatting>
  <conditionalFormatting sqref="R31">
    <cfRule type="cellIs" dxfId="8555" priority="2535" operator="lessThan">
      <formula>$C$4</formula>
    </cfRule>
  </conditionalFormatting>
  <conditionalFormatting sqref="R32">
    <cfRule type="cellIs" dxfId="8554" priority="2536" operator="lessThan">
      <formula>$C$4</formula>
    </cfRule>
  </conditionalFormatting>
  <conditionalFormatting sqref="R33">
    <cfRule type="cellIs" dxfId="8553" priority="2537" operator="lessThan">
      <formula>$C$4</formula>
    </cfRule>
  </conditionalFormatting>
  <conditionalFormatting sqref="R34">
    <cfRule type="cellIs" dxfId="8552" priority="2538" operator="lessThan">
      <formula>$C$4</formula>
    </cfRule>
  </conditionalFormatting>
  <conditionalFormatting sqref="R35">
    <cfRule type="cellIs" dxfId="8551" priority="2539" operator="lessThan">
      <formula>$C$4</formula>
    </cfRule>
  </conditionalFormatting>
  <conditionalFormatting sqref="R36">
    <cfRule type="cellIs" dxfId="8550" priority="2540" operator="lessThan">
      <formula>$C$4</formula>
    </cfRule>
  </conditionalFormatting>
  <conditionalFormatting sqref="R37">
    <cfRule type="cellIs" dxfId="8549" priority="2541" operator="lessThan">
      <formula>$C$4</formula>
    </cfRule>
  </conditionalFormatting>
  <conditionalFormatting sqref="R38">
    <cfRule type="cellIs" dxfId="8548" priority="2542" operator="lessThan">
      <formula>$C$4</formula>
    </cfRule>
  </conditionalFormatting>
  <conditionalFormatting sqref="R39">
    <cfRule type="cellIs" dxfId="8547" priority="2543" operator="lessThan">
      <formula>$C$4</formula>
    </cfRule>
  </conditionalFormatting>
  <conditionalFormatting sqref="R40">
    <cfRule type="cellIs" dxfId="8546" priority="2544" operator="lessThan">
      <formula>$C$4</formula>
    </cfRule>
  </conditionalFormatting>
  <conditionalFormatting sqref="R41">
    <cfRule type="cellIs" dxfId="8545" priority="2545" operator="lessThan">
      <formula>$C$4</formula>
    </cfRule>
  </conditionalFormatting>
  <conditionalFormatting sqref="R42">
    <cfRule type="cellIs" dxfId="8544" priority="2546" operator="lessThan">
      <formula>$C$4</formula>
    </cfRule>
  </conditionalFormatting>
  <conditionalFormatting sqref="R43">
    <cfRule type="cellIs" dxfId="8543" priority="2547" operator="lessThan">
      <formula>$C$4</formula>
    </cfRule>
  </conditionalFormatting>
  <conditionalFormatting sqref="R44">
    <cfRule type="cellIs" dxfId="8542" priority="2548" operator="lessThan">
      <formula>$C$4</formula>
    </cfRule>
  </conditionalFormatting>
  <conditionalFormatting sqref="R45">
    <cfRule type="cellIs" dxfId="8541" priority="2549" operator="lessThan">
      <formula>$C$4</formula>
    </cfRule>
  </conditionalFormatting>
  <conditionalFormatting sqref="R46">
    <cfRule type="cellIs" dxfId="8540" priority="2550" operator="lessThan">
      <formula>$C$4</formula>
    </cfRule>
  </conditionalFormatting>
  <conditionalFormatting sqref="R47">
    <cfRule type="cellIs" dxfId="8539" priority="2551" operator="lessThan">
      <formula>$C$4</formula>
    </cfRule>
  </conditionalFormatting>
  <conditionalFormatting sqref="R48">
    <cfRule type="cellIs" dxfId="8538" priority="2552" operator="lessThan">
      <formula>$C$4</formula>
    </cfRule>
  </conditionalFormatting>
  <conditionalFormatting sqref="R49">
    <cfRule type="cellIs" dxfId="8537" priority="2553" operator="lessThan">
      <formula>$C$4</formula>
    </cfRule>
  </conditionalFormatting>
  <conditionalFormatting sqref="R50">
    <cfRule type="cellIs" dxfId="8536" priority="2554" operator="lessThan">
      <formula>$C$4</formula>
    </cfRule>
  </conditionalFormatting>
  <conditionalFormatting sqref="R51">
    <cfRule type="cellIs" dxfId="8535" priority="2555" operator="lessThan">
      <formula>$C$4</formula>
    </cfRule>
  </conditionalFormatting>
  <conditionalFormatting sqref="R52">
    <cfRule type="cellIs" dxfId="8534" priority="2556" operator="lessThan">
      <formula>$C$4</formula>
    </cfRule>
  </conditionalFormatting>
  <conditionalFormatting sqref="R53">
    <cfRule type="cellIs" dxfId="8533" priority="2557" operator="lessThan">
      <formula>$C$4</formula>
    </cfRule>
  </conditionalFormatting>
  <conditionalFormatting sqref="R54">
    <cfRule type="cellIs" dxfId="8532" priority="2558" operator="lessThan">
      <formula>$C$4</formula>
    </cfRule>
  </conditionalFormatting>
  <conditionalFormatting sqref="R55">
    <cfRule type="cellIs" dxfId="8531" priority="2559" operator="lessThan">
      <formula>$C$4</formula>
    </cfRule>
  </conditionalFormatting>
  <conditionalFormatting sqref="R56">
    <cfRule type="cellIs" dxfId="8530" priority="2560" operator="lessThan">
      <formula>$C$4</formula>
    </cfRule>
  </conditionalFormatting>
  <conditionalFormatting sqref="R57">
    <cfRule type="cellIs" dxfId="8529" priority="2561" operator="lessThan">
      <formula>$C$4</formula>
    </cfRule>
  </conditionalFormatting>
  <conditionalFormatting sqref="R58">
    <cfRule type="cellIs" dxfId="8528" priority="2562" operator="lessThan">
      <formula>$C$4</formula>
    </cfRule>
  </conditionalFormatting>
  <conditionalFormatting sqref="R59">
    <cfRule type="cellIs" dxfId="8527" priority="2563" operator="lessThan">
      <formula>$C$4</formula>
    </cfRule>
  </conditionalFormatting>
  <conditionalFormatting sqref="R60">
    <cfRule type="cellIs" dxfId="8526" priority="2564" operator="lessThan">
      <formula>$C$4</formula>
    </cfRule>
  </conditionalFormatting>
  <conditionalFormatting sqref="S11">
    <cfRule type="cellIs" dxfId="8525" priority="2565" operator="lessThan">
      <formula>$C$4</formula>
    </cfRule>
  </conditionalFormatting>
  <conditionalFormatting sqref="S12">
    <cfRule type="cellIs" dxfId="8524" priority="2566" operator="lessThan">
      <formula>$C$4</formula>
    </cfRule>
  </conditionalFormatting>
  <conditionalFormatting sqref="S13">
    <cfRule type="cellIs" dxfId="8523" priority="2567" operator="lessThan">
      <formula>$C$4</formula>
    </cfRule>
  </conditionalFormatting>
  <conditionalFormatting sqref="S14">
    <cfRule type="cellIs" dxfId="8522" priority="2568" operator="lessThan">
      <formula>$C$4</formula>
    </cfRule>
  </conditionalFormatting>
  <conditionalFormatting sqref="S15">
    <cfRule type="cellIs" dxfId="8521" priority="2569" operator="lessThan">
      <formula>$C$4</formula>
    </cfRule>
  </conditionalFormatting>
  <conditionalFormatting sqref="S16">
    <cfRule type="cellIs" dxfId="8520" priority="2570" operator="lessThan">
      <formula>$C$4</formula>
    </cfRule>
  </conditionalFormatting>
  <conditionalFormatting sqref="S17">
    <cfRule type="cellIs" dxfId="8519" priority="2571" operator="lessThan">
      <formula>$C$4</formula>
    </cfRule>
  </conditionalFormatting>
  <conditionalFormatting sqref="S18">
    <cfRule type="cellIs" dxfId="8518" priority="2572" operator="lessThan">
      <formula>$C$4</formula>
    </cfRule>
  </conditionalFormatting>
  <conditionalFormatting sqref="S19">
    <cfRule type="cellIs" dxfId="8517" priority="2573" operator="lessThan">
      <formula>$C$4</formula>
    </cfRule>
  </conditionalFormatting>
  <conditionalFormatting sqref="S20">
    <cfRule type="cellIs" dxfId="8516" priority="2574" operator="lessThan">
      <formula>$C$4</formula>
    </cfRule>
  </conditionalFormatting>
  <conditionalFormatting sqref="S21">
    <cfRule type="cellIs" dxfId="8515" priority="2575" operator="lessThan">
      <formula>$C$4</formula>
    </cfRule>
  </conditionalFormatting>
  <conditionalFormatting sqref="S22">
    <cfRule type="cellIs" dxfId="8514" priority="2576" operator="lessThan">
      <formula>$C$4</formula>
    </cfRule>
  </conditionalFormatting>
  <conditionalFormatting sqref="S23">
    <cfRule type="cellIs" dxfId="8513" priority="2577" operator="lessThan">
      <formula>$C$4</formula>
    </cfRule>
  </conditionalFormatting>
  <conditionalFormatting sqref="S24">
    <cfRule type="cellIs" dxfId="8512" priority="2578" operator="lessThan">
      <formula>$C$4</formula>
    </cfRule>
  </conditionalFormatting>
  <conditionalFormatting sqref="S25">
    <cfRule type="cellIs" dxfId="8511" priority="2579" operator="lessThan">
      <formula>$C$4</formula>
    </cfRule>
  </conditionalFormatting>
  <conditionalFormatting sqref="S26">
    <cfRule type="cellIs" dxfId="8510" priority="2580" operator="lessThan">
      <formula>$C$4</formula>
    </cfRule>
  </conditionalFormatting>
  <conditionalFormatting sqref="S27">
    <cfRule type="cellIs" dxfId="8509" priority="2581" operator="lessThan">
      <formula>$C$4</formula>
    </cfRule>
  </conditionalFormatting>
  <conditionalFormatting sqref="S28">
    <cfRule type="cellIs" dxfId="8508" priority="2582" operator="lessThan">
      <formula>$C$4</formula>
    </cfRule>
  </conditionalFormatting>
  <conditionalFormatting sqref="S29">
    <cfRule type="cellIs" dxfId="8507" priority="2583" operator="lessThan">
      <formula>$C$4</formula>
    </cfRule>
  </conditionalFormatting>
  <conditionalFormatting sqref="S30">
    <cfRule type="cellIs" dxfId="8506" priority="2584" operator="lessThan">
      <formula>$C$4</formula>
    </cfRule>
  </conditionalFormatting>
  <conditionalFormatting sqref="S31">
    <cfRule type="cellIs" dxfId="8505" priority="2585" operator="lessThan">
      <formula>$C$4</formula>
    </cfRule>
  </conditionalFormatting>
  <conditionalFormatting sqref="S32">
    <cfRule type="cellIs" dxfId="8504" priority="2586" operator="lessThan">
      <formula>$C$4</formula>
    </cfRule>
  </conditionalFormatting>
  <conditionalFormatting sqref="S33">
    <cfRule type="cellIs" dxfId="8503" priority="2587" operator="lessThan">
      <formula>$C$4</formula>
    </cfRule>
  </conditionalFormatting>
  <conditionalFormatting sqref="S34">
    <cfRule type="cellIs" dxfId="8502" priority="2588" operator="lessThan">
      <formula>$C$4</formula>
    </cfRule>
  </conditionalFormatting>
  <conditionalFormatting sqref="S35">
    <cfRule type="cellIs" dxfId="8501" priority="2589" operator="lessThan">
      <formula>$C$4</formula>
    </cfRule>
  </conditionalFormatting>
  <conditionalFormatting sqref="S36">
    <cfRule type="cellIs" dxfId="8500" priority="2590" operator="lessThan">
      <formula>$C$4</formula>
    </cfRule>
  </conditionalFormatting>
  <conditionalFormatting sqref="S37">
    <cfRule type="cellIs" dxfId="8499" priority="2591" operator="lessThan">
      <formula>$C$4</formula>
    </cfRule>
  </conditionalFormatting>
  <conditionalFormatting sqref="S38">
    <cfRule type="cellIs" dxfId="8498" priority="2592" operator="lessThan">
      <formula>$C$4</formula>
    </cfRule>
  </conditionalFormatting>
  <conditionalFormatting sqref="S39">
    <cfRule type="cellIs" dxfId="8497" priority="2593" operator="lessThan">
      <formula>$C$4</formula>
    </cfRule>
  </conditionalFormatting>
  <conditionalFormatting sqref="S40">
    <cfRule type="cellIs" dxfId="8496" priority="2594" operator="lessThan">
      <formula>$C$4</formula>
    </cfRule>
  </conditionalFormatting>
  <conditionalFormatting sqref="S41">
    <cfRule type="cellIs" dxfId="8495" priority="2595" operator="lessThan">
      <formula>$C$4</formula>
    </cfRule>
  </conditionalFormatting>
  <conditionalFormatting sqref="S42">
    <cfRule type="cellIs" dxfId="8494" priority="2596" operator="lessThan">
      <formula>$C$4</formula>
    </cfRule>
  </conditionalFormatting>
  <conditionalFormatting sqref="S43">
    <cfRule type="cellIs" dxfId="8493" priority="2597" operator="lessThan">
      <formula>$C$4</formula>
    </cfRule>
  </conditionalFormatting>
  <conditionalFormatting sqref="S44">
    <cfRule type="cellIs" dxfId="8492" priority="2598" operator="lessThan">
      <formula>$C$4</formula>
    </cfRule>
  </conditionalFormatting>
  <conditionalFormatting sqref="S45">
    <cfRule type="cellIs" dxfId="8491" priority="2599" operator="lessThan">
      <formula>$C$4</formula>
    </cfRule>
  </conditionalFormatting>
  <conditionalFormatting sqref="S46">
    <cfRule type="cellIs" dxfId="8490" priority="2600" operator="lessThan">
      <formula>$C$4</formula>
    </cfRule>
  </conditionalFormatting>
  <conditionalFormatting sqref="S47">
    <cfRule type="cellIs" dxfId="8489" priority="2601" operator="lessThan">
      <formula>$C$4</formula>
    </cfRule>
  </conditionalFormatting>
  <conditionalFormatting sqref="S48">
    <cfRule type="cellIs" dxfId="8488" priority="2602" operator="lessThan">
      <formula>$C$4</formula>
    </cfRule>
  </conditionalFormatting>
  <conditionalFormatting sqref="S49">
    <cfRule type="cellIs" dxfId="8487" priority="2603" operator="lessThan">
      <formula>$C$4</formula>
    </cfRule>
  </conditionalFormatting>
  <conditionalFormatting sqref="S50">
    <cfRule type="cellIs" dxfId="8486" priority="2604" operator="lessThan">
      <formula>$C$4</formula>
    </cfRule>
  </conditionalFormatting>
  <conditionalFormatting sqref="S51">
    <cfRule type="cellIs" dxfId="8485" priority="2605" operator="lessThan">
      <formula>$C$4</formula>
    </cfRule>
  </conditionalFormatting>
  <conditionalFormatting sqref="S52">
    <cfRule type="cellIs" dxfId="8484" priority="2606" operator="lessThan">
      <formula>$C$4</formula>
    </cfRule>
  </conditionalFormatting>
  <conditionalFormatting sqref="S53">
    <cfRule type="cellIs" dxfId="8483" priority="2607" operator="lessThan">
      <formula>$C$4</formula>
    </cfRule>
  </conditionalFormatting>
  <conditionalFormatting sqref="S54">
    <cfRule type="cellIs" dxfId="8482" priority="2608" operator="lessThan">
      <formula>$C$4</formula>
    </cfRule>
  </conditionalFormatting>
  <conditionalFormatting sqref="S55">
    <cfRule type="cellIs" dxfId="8481" priority="2609" operator="lessThan">
      <formula>$C$4</formula>
    </cfRule>
  </conditionalFormatting>
  <conditionalFormatting sqref="S56">
    <cfRule type="cellIs" dxfId="8480" priority="2610" operator="lessThan">
      <formula>$C$4</formula>
    </cfRule>
  </conditionalFormatting>
  <conditionalFormatting sqref="S57">
    <cfRule type="cellIs" dxfId="8479" priority="2611" operator="lessThan">
      <formula>$C$4</formula>
    </cfRule>
  </conditionalFormatting>
  <conditionalFormatting sqref="S58">
    <cfRule type="cellIs" dxfId="8478" priority="2612" operator="lessThan">
      <formula>$C$4</formula>
    </cfRule>
  </conditionalFormatting>
  <conditionalFormatting sqref="S59">
    <cfRule type="cellIs" dxfId="8477" priority="2613" operator="lessThan">
      <formula>$C$4</formula>
    </cfRule>
  </conditionalFormatting>
  <conditionalFormatting sqref="S60">
    <cfRule type="cellIs" dxfId="8476" priority="2614" operator="lessThan">
      <formula>$C$4</formula>
    </cfRule>
  </conditionalFormatting>
  <conditionalFormatting sqref="U11">
    <cfRule type="cellIs" dxfId="8475" priority="2615" operator="lessThan">
      <formula>$C$4</formula>
    </cfRule>
  </conditionalFormatting>
  <conditionalFormatting sqref="U12">
    <cfRule type="cellIs" dxfId="8474" priority="2616" operator="lessThan">
      <formula>$C$4</formula>
    </cfRule>
  </conditionalFormatting>
  <conditionalFormatting sqref="U13">
    <cfRule type="cellIs" dxfId="8473" priority="2617" operator="lessThan">
      <formula>$C$4</formula>
    </cfRule>
  </conditionalFormatting>
  <conditionalFormatting sqref="U14">
    <cfRule type="cellIs" dxfId="8472" priority="2618" operator="lessThan">
      <formula>$C$4</formula>
    </cfRule>
  </conditionalFormatting>
  <conditionalFormatting sqref="U15">
    <cfRule type="cellIs" dxfId="8471" priority="2619" operator="lessThan">
      <formula>$C$4</formula>
    </cfRule>
  </conditionalFormatting>
  <conditionalFormatting sqref="U16">
    <cfRule type="cellIs" dxfId="8470" priority="2620" operator="lessThan">
      <formula>$C$4</formula>
    </cfRule>
  </conditionalFormatting>
  <conditionalFormatting sqref="U17">
    <cfRule type="cellIs" dxfId="8469" priority="2621" operator="lessThan">
      <formula>$C$4</formula>
    </cfRule>
  </conditionalFormatting>
  <conditionalFormatting sqref="U18">
    <cfRule type="cellIs" dxfId="8468" priority="2622" operator="lessThan">
      <formula>$C$4</formula>
    </cfRule>
  </conditionalFormatting>
  <conditionalFormatting sqref="U19">
    <cfRule type="cellIs" dxfId="8467" priority="2623" operator="lessThan">
      <formula>$C$4</formula>
    </cfRule>
  </conditionalFormatting>
  <conditionalFormatting sqref="U20">
    <cfRule type="cellIs" dxfId="8466" priority="2624" operator="lessThan">
      <formula>$C$4</formula>
    </cfRule>
  </conditionalFormatting>
  <conditionalFormatting sqref="U21">
    <cfRule type="cellIs" dxfId="8465" priority="2625" operator="lessThan">
      <formula>$C$4</formula>
    </cfRule>
  </conditionalFormatting>
  <conditionalFormatting sqref="U22">
    <cfRule type="cellIs" dxfId="8464" priority="2626" operator="lessThan">
      <formula>$C$4</formula>
    </cfRule>
  </conditionalFormatting>
  <conditionalFormatting sqref="U23">
    <cfRule type="cellIs" dxfId="8463" priority="2627" operator="lessThan">
      <formula>$C$4</formula>
    </cfRule>
  </conditionalFormatting>
  <conditionalFormatting sqref="U24">
    <cfRule type="cellIs" dxfId="8462" priority="2628" operator="lessThan">
      <formula>$C$4</formula>
    </cfRule>
  </conditionalFormatting>
  <conditionalFormatting sqref="U25">
    <cfRule type="cellIs" dxfId="8461" priority="2629" operator="lessThan">
      <formula>$C$4</formula>
    </cfRule>
  </conditionalFormatting>
  <conditionalFormatting sqref="U26">
    <cfRule type="cellIs" dxfId="8460" priority="2630" operator="lessThan">
      <formula>$C$4</formula>
    </cfRule>
  </conditionalFormatting>
  <conditionalFormatting sqref="U27">
    <cfRule type="cellIs" dxfId="8459" priority="2631" operator="lessThan">
      <formula>$C$4</formula>
    </cfRule>
  </conditionalFormatting>
  <conditionalFormatting sqref="U28">
    <cfRule type="cellIs" dxfId="8458" priority="2632" operator="lessThan">
      <formula>$C$4</formula>
    </cfRule>
  </conditionalFormatting>
  <conditionalFormatting sqref="U29">
    <cfRule type="cellIs" dxfId="8457" priority="2633" operator="lessThan">
      <formula>$C$4</formula>
    </cfRule>
  </conditionalFormatting>
  <conditionalFormatting sqref="U30">
    <cfRule type="cellIs" dxfId="8456" priority="2634" operator="lessThan">
      <formula>$C$4</formula>
    </cfRule>
  </conditionalFormatting>
  <conditionalFormatting sqref="U31">
    <cfRule type="cellIs" dxfId="8455" priority="2635" operator="lessThan">
      <formula>$C$4</formula>
    </cfRule>
  </conditionalFormatting>
  <conditionalFormatting sqref="U32">
    <cfRule type="cellIs" dxfId="8454" priority="2636" operator="lessThan">
      <formula>$C$4</formula>
    </cfRule>
  </conditionalFormatting>
  <conditionalFormatting sqref="U33">
    <cfRule type="cellIs" dxfId="8453" priority="2637" operator="lessThan">
      <formula>$C$4</formula>
    </cfRule>
  </conditionalFormatting>
  <conditionalFormatting sqref="U34">
    <cfRule type="cellIs" dxfId="8452" priority="2638" operator="lessThan">
      <formula>$C$4</formula>
    </cfRule>
  </conditionalFormatting>
  <conditionalFormatting sqref="U35">
    <cfRule type="cellIs" dxfId="8451" priority="2639" operator="lessThan">
      <formula>$C$4</formula>
    </cfRule>
  </conditionalFormatting>
  <conditionalFormatting sqref="U36">
    <cfRule type="cellIs" dxfId="8450" priority="2640" operator="lessThan">
      <formula>$C$4</formula>
    </cfRule>
  </conditionalFormatting>
  <conditionalFormatting sqref="U37">
    <cfRule type="cellIs" dxfId="8449" priority="2641" operator="lessThan">
      <formula>$C$4</formula>
    </cfRule>
  </conditionalFormatting>
  <conditionalFormatting sqref="U38">
    <cfRule type="cellIs" dxfId="8448" priority="2642" operator="lessThan">
      <formula>$C$4</formula>
    </cfRule>
  </conditionalFormatting>
  <conditionalFormatting sqref="U39">
    <cfRule type="cellIs" dxfId="8447" priority="2643" operator="lessThan">
      <formula>$C$4</formula>
    </cfRule>
  </conditionalFormatting>
  <conditionalFormatting sqref="U40">
    <cfRule type="cellIs" dxfId="8446" priority="2644" operator="lessThan">
      <formula>$C$4</formula>
    </cfRule>
  </conditionalFormatting>
  <conditionalFormatting sqref="U41">
    <cfRule type="cellIs" dxfId="8445" priority="2645" operator="lessThan">
      <formula>$C$4</formula>
    </cfRule>
  </conditionalFormatting>
  <conditionalFormatting sqref="U42">
    <cfRule type="cellIs" dxfId="8444" priority="2646" operator="lessThan">
      <formula>$C$4</formula>
    </cfRule>
  </conditionalFormatting>
  <conditionalFormatting sqref="U43">
    <cfRule type="cellIs" dxfId="8443" priority="2647" operator="lessThan">
      <formula>$C$4</formula>
    </cfRule>
  </conditionalFormatting>
  <conditionalFormatting sqref="U44">
    <cfRule type="cellIs" dxfId="8442" priority="2648" operator="lessThan">
      <formula>$C$4</formula>
    </cfRule>
  </conditionalFormatting>
  <conditionalFormatting sqref="U45">
    <cfRule type="cellIs" dxfId="8441" priority="2649" operator="lessThan">
      <formula>$C$4</formula>
    </cfRule>
  </conditionalFormatting>
  <conditionalFormatting sqref="U46">
    <cfRule type="cellIs" dxfId="8440" priority="2650" operator="lessThan">
      <formula>$C$4</formula>
    </cfRule>
  </conditionalFormatting>
  <conditionalFormatting sqref="U47">
    <cfRule type="cellIs" dxfId="8439" priority="2651" operator="lessThan">
      <formula>$C$4</formula>
    </cfRule>
  </conditionalFormatting>
  <conditionalFormatting sqref="U48">
    <cfRule type="cellIs" dxfId="8438" priority="2652" operator="lessThan">
      <formula>$C$4</formula>
    </cfRule>
  </conditionalFormatting>
  <conditionalFormatting sqref="U49">
    <cfRule type="cellIs" dxfId="8437" priority="2653" operator="lessThan">
      <formula>$C$4</formula>
    </cfRule>
  </conditionalFormatting>
  <conditionalFormatting sqref="U50">
    <cfRule type="cellIs" dxfId="8436" priority="2654" operator="lessThan">
      <formula>$C$4</formula>
    </cfRule>
  </conditionalFormatting>
  <conditionalFormatting sqref="U51">
    <cfRule type="cellIs" dxfId="8435" priority="2655" operator="lessThan">
      <formula>$C$4</formula>
    </cfRule>
  </conditionalFormatting>
  <conditionalFormatting sqref="U52">
    <cfRule type="cellIs" dxfId="8434" priority="2656" operator="lessThan">
      <formula>$C$4</formula>
    </cfRule>
  </conditionalFormatting>
  <conditionalFormatting sqref="U53">
    <cfRule type="cellIs" dxfId="8433" priority="2657" operator="lessThan">
      <formula>$C$4</formula>
    </cfRule>
  </conditionalFormatting>
  <conditionalFormatting sqref="U54">
    <cfRule type="cellIs" dxfId="8432" priority="2658" operator="lessThan">
      <formula>$C$4</formula>
    </cfRule>
  </conditionalFormatting>
  <conditionalFormatting sqref="U55">
    <cfRule type="cellIs" dxfId="8431" priority="2659" operator="lessThan">
      <formula>$C$4</formula>
    </cfRule>
  </conditionalFormatting>
  <conditionalFormatting sqref="U56">
    <cfRule type="cellIs" dxfId="8430" priority="2660" operator="lessThan">
      <formula>$C$4</formula>
    </cfRule>
  </conditionalFormatting>
  <conditionalFormatting sqref="U57">
    <cfRule type="cellIs" dxfId="8429" priority="2661" operator="lessThan">
      <formula>$C$4</formula>
    </cfRule>
  </conditionalFormatting>
  <conditionalFormatting sqref="U58">
    <cfRule type="cellIs" dxfId="8428" priority="2662" operator="lessThan">
      <formula>$C$4</formula>
    </cfRule>
  </conditionalFormatting>
  <conditionalFormatting sqref="U59">
    <cfRule type="cellIs" dxfId="8427" priority="2663" operator="lessThan">
      <formula>$C$4</formula>
    </cfRule>
  </conditionalFormatting>
  <conditionalFormatting sqref="U60">
    <cfRule type="cellIs" dxfId="8426" priority="2664" operator="lessThan">
      <formula>$C$4</formula>
    </cfRule>
  </conditionalFormatting>
  <conditionalFormatting sqref="V11">
    <cfRule type="cellIs" dxfId="8425" priority="2665" operator="lessThan">
      <formula>$C$4</formula>
    </cfRule>
  </conditionalFormatting>
  <conditionalFormatting sqref="V12">
    <cfRule type="cellIs" dxfId="8424" priority="2666" operator="lessThan">
      <formula>$C$4</formula>
    </cfRule>
  </conditionalFormatting>
  <conditionalFormatting sqref="V13">
    <cfRule type="cellIs" dxfId="8423" priority="2667" operator="lessThan">
      <formula>$C$4</formula>
    </cfRule>
  </conditionalFormatting>
  <conditionalFormatting sqref="V14">
    <cfRule type="cellIs" dxfId="8422" priority="2668" operator="lessThan">
      <formula>$C$4</formula>
    </cfRule>
  </conditionalFormatting>
  <conditionalFormatting sqref="V15">
    <cfRule type="cellIs" dxfId="8421" priority="2669" operator="lessThan">
      <formula>$C$4</formula>
    </cfRule>
  </conditionalFormatting>
  <conditionalFormatting sqref="V16">
    <cfRule type="cellIs" dxfId="8420" priority="2670" operator="lessThan">
      <formula>$C$4</formula>
    </cfRule>
  </conditionalFormatting>
  <conditionalFormatting sqref="V17">
    <cfRule type="cellIs" dxfId="8419" priority="2671" operator="lessThan">
      <formula>$C$4</formula>
    </cfRule>
  </conditionalFormatting>
  <conditionalFormatting sqref="V18">
    <cfRule type="cellIs" dxfId="8418" priority="2672" operator="lessThan">
      <formula>$C$4</formula>
    </cfRule>
  </conditionalFormatting>
  <conditionalFormatting sqref="V19">
    <cfRule type="cellIs" dxfId="8417" priority="2673" operator="lessThan">
      <formula>$C$4</formula>
    </cfRule>
  </conditionalFormatting>
  <conditionalFormatting sqref="V20">
    <cfRule type="cellIs" dxfId="8416" priority="2674" operator="lessThan">
      <formula>$C$4</formula>
    </cfRule>
  </conditionalFormatting>
  <conditionalFormatting sqref="V21">
    <cfRule type="cellIs" dxfId="8415" priority="2675" operator="lessThan">
      <formula>$C$4</formula>
    </cfRule>
  </conditionalFormatting>
  <conditionalFormatting sqref="V22">
    <cfRule type="cellIs" dxfId="8414" priority="2676" operator="lessThan">
      <formula>$C$4</formula>
    </cfRule>
  </conditionalFormatting>
  <conditionalFormatting sqref="V23">
    <cfRule type="cellIs" dxfId="8413" priority="2677" operator="lessThan">
      <formula>$C$4</formula>
    </cfRule>
  </conditionalFormatting>
  <conditionalFormatting sqref="V24">
    <cfRule type="cellIs" dxfId="8412" priority="2678" operator="lessThan">
      <formula>$C$4</formula>
    </cfRule>
  </conditionalFormatting>
  <conditionalFormatting sqref="V25">
    <cfRule type="cellIs" dxfId="8411" priority="2679" operator="lessThan">
      <formula>$C$4</formula>
    </cfRule>
  </conditionalFormatting>
  <conditionalFormatting sqref="V26">
    <cfRule type="cellIs" dxfId="8410" priority="2680" operator="lessThan">
      <formula>$C$4</formula>
    </cfRule>
  </conditionalFormatting>
  <conditionalFormatting sqref="V27">
    <cfRule type="cellIs" dxfId="8409" priority="2681" operator="lessThan">
      <formula>$C$4</formula>
    </cfRule>
  </conditionalFormatting>
  <conditionalFormatting sqref="V28">
    <cfRule type="cellIs" dxfId="8408" priority="2682" operator="lessThan">
      <formula>$C$4</formula>
    </cfRule>
  </conditionalFormatting>
  <conditionalFormatting sqref="V29">
    <cfRule type="cellIs" dxfId="8407" priority="2683" operator="lessThan">
      <formula>$C$4</formula>
    </cfRule>
  </conditionalFormatting>
  <conditionalFormatting sqref="V30">
    <cfRule type="cellIs" dxfId="8406" priority="2684" operator="lessThan">
      <formula>$C$4</formula>
    </cfRule>
  </conditionalFormatting>
  <conditionalFormatting sqref="V31">
    <cfRule type="cellIs" dxfId="8405" priority="2685" operator="lessThan">
      <formula>$C$4</formula>
    </cfRule>
  </conditionalFormatting>
  <conditionalFormatting sqref="V32">
    <cfRule type="cellIs" dxfId="8404" priority="2686" operator="lessThan">
      <formula>$C$4</formula>
    </cfRule>
  </conditionalFormatting>
  <conditionalFormatting sqref="V33">
    <cfRule type="cellIs" dxfId="8403" priority="2687" operator="lessThan">
      <formula>$C$4</formula>
    </cfRule>
  </conditionalFormatting>
  <conditionalFormatting sqref="V34">
    <cfRule type="cellIs" dxfId="8402" priority="2688" operator="lessThan">
      <formula>$C$4</formula>
    </cfRule>
  </conditionalFormatting>
  <conditionalFormatting sqref="V35">
    <cfRule type="cellIs" dxfId="8401" priority="2689" operator="lessThan">
      <formula>$C$4</formula>
    </cfRule>
  </conditionalFormatting>
  <conditionalFormatting sqref="V36">
    <cfRule type="cellIs" dxfId="8400" priority="2690" operator="lessThan">
      <formula>$C$4</formula>
    </cfRule>
  </conditionalFormatting>
  <conditionalFormatting sqref="V37">
    <cfRule type="cellIs" dxfId="8399" priority="2691" operator="lessThan">
      <formula>$C$4</formula>
    </cfRule>
  </conditionalFormatting>
  <conditionalFormatting sqref="V38">
    <cfRule type="cellIs" dxfId="8398" priority="2692" operator="lessThan">
      <formula>$C$4</formula>
    </cfRule>
  </conditionalFormatting>
  <conditionalFormatting sqref="V39">
    <cfRule type="cellIs" dxfId="8397" priority="2693" operator="lessThan">
      <formula>$C$4</formula>
    </cfRule>
  </conditionalFormatting>
  <conditionalFormatting sqref="V40">
    <cfRule type="cellIs" dxfId="8396" priority="2694" operator="lessThan">
      <formula>$C$4</formula>
    </cfRule>
  </conditionalFormatting>
  <conditionalFormatting sqref="V41">
    <cfRule type="cellIs" dxfId="8395" priority="2695" operator="lessThan">
      <formula>$C$4</formula>
    </cfRule>
  </conditionalFormatting>
  <conditionalFormatting sqref="V42">
    <cfRule type="cellIs" dxfId="8394" priority="2696" operator="lessThan">
      <formula>$C$4</formula>
    </cfRule>
  </conditionalFormatting>
  <conditionalFormatting sqref="V43">
    <cfRule type="cellIs" dxfId="8393" priority="2697" operator="lessThan">
      <formula>$C$4</formula>
    </cfRule>
  </conditionalFormatting>
  <conditionalFormatting sqref="V44">
    <cfRule type="cellIs" dxfId="8392" priority="2698" operator="lessThan">
      <formula>$C$4</formula>
    </cfRule>
  </conditionalFormatting>
  <conditionalFormatting sqref="V45">
    <cfRule type="cellIs" dxfId="8391" priority="2699" operator="lessThan">
      <formula>$C$4</formula>
    </cfRule>
  </conditionalFormatting>
  <conditionalFormatting sqref="V46">
    <cfRule type="cellIs" dxfId="8390" priority="2700" operator="lessThan">
      <formula>$C$4</formula>
    </cfRule>
  </conditionalFormatting>
  <conditionalFormatting sqref="V47">
    <cfRule type="cellIs" dxfId="8389" priority="2701" operator="lessThan">
      <formula>$C$4</formula>
    </cfRule>
  </conditionalFormatting>
  <conditionalFormatting sqref="V48">
    <cfRule type="cellIs" dxfId="8388" priority="2702" operator="lessThan">
      <formula>$C$4</formula>
    </cfRule>
  </conditionalFormatting>
  <conditionalFormatting sqref="V49">
    <cfRule type="cellIs" dxfId="8387" priority="2703" operator="lessThan">
      <formula>$C$4</formula>
    </cfRule>
  </conditionalFormatting>
  <conditionalFormatting sqref="V50">
    <cfRule type="cellIs" dxfId="8386" priority="2704" operator="lessThan">
      <formula>$C$4</formula>
    </cfRule>
  </conditionalFormatting>
  <conditionalFormatting sqref="V51">
    <cfRule type="cellIs" dxfId="8385" priority="2705" operator="lessThan">
      <formula>$C$4</formula>
    </cfRule>
  </conditionalFormatting>
  <conditionalFormatting sqref="V52">
    <cfRule type="cellIs" dxfId="8384" priority="2706" operator="lessThan">
      <formula>$C$4</formula>
    </cfRule>
  </conditionalFormatting>
  <conditionalFormatting sqref="V53">
    <cfRule type="cellIs" dxfId="8383" priority="2707" operator="lessThan">
      <formula>$C$4</formula>
    </cfRule>
  </conditionalFormatting>
  <conditionalFormatting sqref="V54">
    <cfRule type="cellIs" dxfId="8382" priority="2708" operator="lessThan">
      <formula>$C$4</formula>
    </cfRule>
  </conditionalFormatting>
  <conditionalFormatting sqref="V55">
    <cfRule type="cellIs" dxfId="8381" priority="2709" operator="lessThan">
      <formula>$C$4</formula>
    </cfRule>
  </conditionalFormatting>
  <conditionalFormatting sqref="V56">
    <cfRule type="cellIs" dxfId="8380" priority="2710" operator="lessThan">
      <formula>$C$4</formula>
    </cfRule>
  </conditionalFormatting>
  <conditionalFormatting sqref="V57">
    <cfRule type="cellIs" dxfId="8379" priority="2711" operator="lessThan">
      <formula>$C$4</formula>
    </cfRule>
  </conditionalFormatting>
  <conditionalFormatting sqref="V58">
    <cfRule type="cellIs" dxfId="8378" priority="2712" operator="lessThan">
      <formula>$C$4</formula>
    </cfRule>
  </conditionalFormatting>
  <conditionalFormatting sqref="V59">
    <cfRule type="cellIs" dxfId="8377" priority="2713" operator="lessThan">
      <formula>$C$4</formula>
    </cfRule>
  </conditionalFormatting>
  <conditionalFormatting sqref="V60">
    <cfRule type="cellIs" dxfId="8376" priority="2714" operator="lessThan">
      <formula>$C$4</formula>
    </cfRule>
  </conditionalFormatting>
  <conditionalFormatting sqref="CR11">
    <cfRule type="cellIs" dxfId="8375" priority="2715" operator="lessThan">
      <formula>$C$4</formula>
    </cfRule>
  </conditionalFormatting>
  <conditionalFormatting sqref="CR11">
    <cfRule type="cellIs" dxfId="8374" priority="2716" operator="lessThan">
      <formula>$C$4</formula>
    </cfRule>
  </conditionalFormatting>
  <conditionalFormatting sqref="CR12">
    <cfRule type="cellIs" dxfId="8373" priority="2717" operator="lessThan">
      <formula>$C$4</formula>
    </cfRule>
  </conditionalFormatting>
  <conditionalFormatting sqref="CR12">
    <cfRule type="cellIs" dxfId="8372" priority="2718" operator="lessThan">
      <formula>$C$4</formula>
    </cfRule>
  </conditionalFormatting>
  <conditionalFormatting sqref="CR13">
    <cfRule type="cellIs" dxfId="8371" priority="2719" operator="lessThan">
      <formula>$C$4</formula>
    </cfRule>
  </conditionalFormatting>
  <conditionalFormatting sqref="CR13">
    <cfRule type="cellIs" dxfId="8370" priority="2720" operator="lessThan">
      <formula>$C$4</formula>
    </cfRule>
  </conditionalFormatting>
  <conditionalFormatting sqref="CR14">
    <cfRule type="cellIs" dxfId="8369" priority="2721" operator="lessThan">
      <formula>$C$4</formula>
    </cfRule>
  </conditionalFormatting>
  <conditionalFormatting sqref="CR14">
    <cfRule type="cellIs" dxfId="8368" priority="2722" operator="lessThan">
      <formula>$C$4</formula>
    </cfRule>
  </conditionalFormatting>
  <conditionalFormatting sqref="CR15">
    <cfRule type="cellIs" dxfId="8367" priority="2723" operator="lessThan">
      <formula>$C$4</formula>
    </cfRule>
  </conditionalFormatting>
  <conditionalFormatting sqref="CR15">
    <cfRule type="cellIs" dxfId="8366" priority="2724" operator="lessThan">
      <formula>$C$4</formula>
    </cfRule>
  </conditionalFormatting>
  <conditionalFormatting sqref="CR16">
    <cfRule type="cellIs" dxfId="8365" priority="2725" operator="lessThan">
      <formula>$C$4</formula>
    </cfRule>
  </conditionalFormatting>
  <conditionalFormatting sqref="CR16">
    <cfRule type="cellIs" dxfId="8364" priority="2726" operator="lessThan">
      <formula>$C$4</formula>
    </cfRule>
  </conditionalFormatting>
  <conditionalFormatting sqref="CR17">
    <cfRule type="cellIs" dxfId="8363" priority="2727" operator="lessThan">
      <formula>$C$4</formula>
    </cfRule>
  </conditionalFormatting>
  <conditionalFormatting sqref="CR17">
    <cfRule type="cellIs" dxfId="8362" priority="2728" operator="lessThan">
      <formula>$C$4</formula>
    </cfRule>
  </conditionalFormatting>
  <conditionalFormatting sqref="CR18">
    <cfRule type="cellIs" dxfId="8361" priority="2729" operator="lessThan">
      <formula>$C$4</formula>
    </cfRule>
  </conditionalFormatting>
  <conditionalFormatting sqref="CR18">
    <cfRule type="cellIs" dxfId="8360" priority="2730" operator="lessThan">
      <formula>$C$4</formula>
    </cfRule>
  </conditionalFormatting>
  <conditionalFormatting sqref="CR19">
    <cfRule type="cellIs" dxfId="8359" priority="2731" operator="lessThan">
      <formula>$C$4</formula>
    </cfRule>
  </conditionalFormatting>
  <conditionalFormatting sqref="CR19">
    <cfRule type="cellIs" dxfId="8358" priority="2732" operator="lessThan">
      <formula>$C$4</formula>
    </cfRule>
  </conditionalFormatting>
  <conditionalFormatting sqref="CR20">
    <cfRule type="cellIs" dxfId="8357" priority="2733" operator="lessThan">
      <formula>$C$4</formula>
    </cfRule>
  </conditionalFormatting>
  <conditionalFormatting sqref="CR20">
    <cfRule type="cellIs" dxfId="8356" priority="2734" operator="lessThan">
      <formula>$C$4</formula>
    </cfRule>
  </conditionalFormatting>
  <conditionalFormatting sqref="CR21">
    <cfRule type="cellIs" dxfId="8355" priority="2735" operator="lessThan">
      <formula>$C$4</formula>
    </cfRule>
  </conditionalFormatting>
  <conditionalFormatting sqref="CR21">
    <cfRule type="cellIs" dxfId="8354" priority="2736" operator="lessThan">
      <formula>$C$4</formula>
    </cfRule>
  </conditionalFormatting>
  <conditionalFormatting sqref="CR22">
    <cfRule type="cellIs" dxfId="8353" priority="2737" operator="lessThan">
      <formula>$C$4</formula>
    </cfRule>
  </conditionalFormatting>
  <conditionalFormatting sqref="CR22">
    <cfRule type="cellIs" dxfId="8352" priority="2738" operator="lessThan">
      <formula>$C$4</formula>
    </cfRule>
  </conditionalFormatting>
  <conditionalFormatting sqref="CR23">
    <cfRule type="cellIs" dxfId="8351" priority="2739" operator="lessThan">
      <formula>$C$4</formula>
    </cfRule>
  </conditionalFormatting>
  <conditionalFormatting sqref="CR23">
    <cfRule type="cellIs" dxfId="8350" priority="2740" operator="lessThan">
      <formula>$C$4</formula>
    </cfRule>
  </conditionalFormatting>
  <conditionalFormatting sqref="CR24">
    <cfRule type="cellIs" dxfId="8349" priority="2741" operator="lessThan">
      <formula>$C$4</formula>
    </cfRule>
  </conditionalFormatting>
  <conditionalFormatting sqref="CR24">
    <cfRule type="cellIs" dxfId="8348" priority="2742" operator="lessThan">
      <formula>$C$4</formula>
    </cfRule>
  </conditionalFormatting>
  <conditionalFormatting sqref="CR25">
    <cfRule type="cellIs" dxfId="8347" priority="2743" operator="lessThan">
      <formula>$C$4</formula>
    </cfRule>
  </conditionalFormatting>
  <conditionalFormatting sqref="CR25">
    <cfRule type="cellIs" dxfId="8346" priority="2744" operator="lessThan">
      <formula>$C$4</formula>
    </cfRule>
  </conditionalFormatting>
  <conditionalFormatting sqref="CR26">
    <cfRule type="cellIs" dxfId="8345" priority="2745" operator="lessThan">
      <formula>$C$4</formula>
    </cfRule>
  </conditionalFormatting>
  <conditionalFormatting sqref="CR26">
    <cfRule type="cellIs" dxfId="8344" priority="2746" operator="lessThan">
      <formula>$C$4</formula>
    </cfRule>
  </conditionalFormatting>
  <conditionalFormatting sqref="CR27">
    <cfRule type="cellIs" dxfId="8343" priority="2747" operator="lessThan">
      <formula>$C$4</formula>
    </cfRule>
  </conditionalFormatting>
  <conditionalFormatting sqref="CR27">
    <cfRule type="cellIs" dxfId="8342" priority="2748" operator="lessThan">
      <formula>$C$4</formula>
    </cfRule>
  </conditionalFormatting>
  <conditionalFormatting sqref="CR28">
    <cfRule type="cellIs" dxfId="8341" priority="2749" operator="lessThan">
      <formula>$C$4</formula>
    </cfRule>
  </conditionalFormatting>
  <conditionalFormatting sqref="CR28">
    <cfRule type="cellIs" dxfId="8340" priority="2750" operator="lessThan">
      <formula>$C$4</formula>
    </cfRule>
  </conditionalFormatting>
  <conditionalFormatting sqref="CR29">
    <cfRule type="cellIs" dxfId="8339" priority="2751" operator="lessThan">
      <formula>$C$4</formula>
    </cfRule>
  </conditionalFormatting>
  <conditionalFormatting sqref="CR29">
    <cfRule type="cellIs" dxfId="8338" priority="2752" operator="lessThan">
      <formula>$C$4</formula>
    </cfRule>
  </conditionalFormatting>
  <conditionalFormatting sqref="CR30">
    <cfRule type="cellIs" dxfId="8337" priority="2753" operator="lessThan">
      <formula>$C$4</formula>
    </cfRule>
  </conditionalFormatting>
  <conditionalFormatting sqref="CR30">
    <cfRule type="cellIs" dxfId="8336" priority="2754" operator="lessThan">
      <formula>$C$4</formula>
    </cfRule>
  </conditionalFormatting>
  <conditionalFormatting sqref="CR31">
    <cfRule type="cellIs" dxfId="8335" priority="2755" operator="lessThan">
      <formula>$C$4</formula>
    </cfRule>
  </conditionalFormatting>
  <conditionalFormatting sqref="CR31">
    <cfRule type="cellIs" dxfId="8334" priority="2756" operator="lessThan">
      <formula>$C$4</formula>
    </cfRule>
  </conditionalFormatting>
  <conditionalFormatting sqref="CR32">
    <cfRule type="cellIs" dxfId="8333" priority="2757" operator="lessThan">
      <formula>$C$4</formula>
    </cfRule>
  </conditionalFormatting>
  <conditionalFormatting sqref="CR32">
    <cfRule type="cellIs" dxfId="8332" priority="2758" operator="lessThan">
      <formula>$C$4</formula>
    </cfRule>
  </conditionalFormatting>
  <conditionalFormatting sqref="CR33">
    <cfRule type="cellIs" dxfId="8331" priority="2759" operator="lessThan">
      <formula>$C$4</formula>
    </cfRule>
  </conditionalFormatting>
  <conditionalFormatting sqref="CR33">
    <cfRule type="cellIs" dxfId="8330" priority="2760" operator="lessThan">
      <formula>$C$4</formula>
    </cfRule>
  </conditionalFormatting>
  <conditionalFormatting sqref="CR34">
    <cfRule type="cellIs" dxfId="8329" priority="2761" operator="lessThan">
      <formula>$C$4</formula>
    </cfRule>
  </conditionalFormatting>
  <conditionalFormatting sqref="CR34">
    <cfRule type="cellIs" dxfId="8328" priority="2762" operator="lessThan">
      <formula>$C$4</formula>
    </cfRule>
  </conditionalFormatting>
  <conditionalFormatting sqref="CR35">
    <cfRule type="cellIs" dxfId="8327" priority="2763" operator="lessThan">
      <formula>$C$4</formula>
    </cfRule>
  </conditionalFormatting>
  <conditionalFormatting sqref="CR35">
    <cfRule type="cellIs" dxfId="8326" priority="2764" operator="lessThan">
      <formula>$C$4</formula>
    </cfRule>
  </conditionalFormatting>
  <conditionalFormatting sqref="CR36">
    <cfRule type="cellIs" dxfId="8325" priority="2765" operator="lessThan">
      <formula>$C$4</formula>
    </cfRule>
  </conditionalFormatting>
  <conditionalFormatting sqref="CR36">
    <cfRule type="cellIs" dxfId="8324" priority="2766" operator="lessThan">
      <formula>$C$4</formula>
    </cfRule>
  </conditionalFormatting>
  <conditionalFormatting sqref="CR37">
    <cfRule type="cellIs" dxfId="8323" priority="2767" operator="lessThan">
      <formula>$C$4</formula>
    </cfRule>
  </conditionalFormatting>
  <conditionalFormatting sqref="CR37">
    <cfRule type="cellIs" dxfId="8322" priority="2768" operator="lessThan">
      <formula>$C$4</formula>
    </cfRule>
  </conditionalFormatting>
  <conditionalFormatting sqref="CR38">
    <cfRule type="cellIs" dxfId="8321" priority="2769" operator="lessThan">
      <formula>$C$4</formula>
    </cfRule>
  </conditionalFormatting>
  <conditionalFormatting sqref="CR38">
    <cfRule type="cellIs" dxfId="8320" priority="2770" operator="lessThan">
      <formula>$C$4</formula>
    </cfRule>
  </conditionalFormatting>
  <conditionalFormatting sqref="CR39">
    <cfRule type="cellIs" dxfId="8319" priority="2771" operator="lessThan">
      <formula>$C$4</formula>
    </cfRule>
  </conditionalFormatting>
  <conditionalFormatting sqref="CR39">
    <cfRule type="cellIs" dxfId="8318" priority="2772" operator="lessThan">
      <formula>$C$4</formula>
    </cfRule>
  </conditionalFormatting>
  <conditionalFormatting sqref="CR40">
    <cfRule type="cellIs" dxfId="8317" priority="2773" operator="lessThan">
      <formula>$C$4</formula>
    </cfRule>
  </conditionalFormatting>
  <conditionalFormatting sqref="CR40">
    <cfRule type="cellIs" dxfId="8316" priority="2774" operator="lessThan">
      <formula>$C$4</formula>
    </cfRule>
  </conditionalFormatting>
  <conditionalFormatting sqref="CR41">
    <cfRule type="cellIs" dxfId="8315" priority="2775" operator="lessThan">
      <formula>$C$4</formula>
    </cfRule>
  </conditionalFormatting>
  <conditionalFormatting sqref="CR41">
    <cfRule type="cellIs" dxfId="8314" priority="2776" operator="lessThan">
      <formula>$C$4</formula>
    </cfRule>
  </conditionalFormatting>
  <conditionalFormatting sqref="CR42">
    <cfRule type="cellIs" dxfId="8313" priority="2777" operator="lessThan">
      <formula>$C$4</formula>
    </cfRule>
  </conditionalFormatting>
  <conditionalFormatting sqref="CR42">
    <cfRule type="cellIs" dxfId="8312" priority="2778" operator="lessThan">
      <formula>$C$4</formula>
    </cfRule>
  </conditionalFormatting>
  <conditionalFormatting sqref="CR43">
    <cfRule type="cellIs" dxfId="8311" priority="2779" operator="lessThan">
      <formula>$C$4</formula>
    </cfRule>
  </conditionalFormatting>
  <conditionalFormatting sqref="CR43">
    <cfRule type="cellIs" dxfId="8310" priority="2780" operator="lessThan">
      <formula>$C$4</formula>
    </cfRule>
  </conditionalFormatting>
  <conditionalFormatting sqref="CR44">
    <cfRule type="cellIs" dxfId="8309" priority="2781" operator="lessThan">
      <formula>$C$4</formula>
    </cfRule>
  </conditionalFormatting>
  <conditionalFormatting sqref="CR44">
    <cfRule type="cellIs" dxfId="8308" priority="2782" operator="lessThan">
      <formula>$C$4</formula>
    </cfRule>
  </conditionalFormatting>
  <conditionalFormatting sqref="CR45">
    <cfRule type="cellIs" dxfId="8307" priority="2783" operator="lessThan">
      <formula>$C$4</formula>
    </cfRule>
  </conditionalFormatting>
  <conditionalFormatting sqref="CR45">
    <cfRule type="cellIs" dxfId="8306" priority="2784" operator="lessThan">
      <formula>$C$4</formula>
    </cfRule>
  </conditionalFormatting>
  <conditionalFormatting sqref="CR46">
    <cfRule type="cellIs" dxfId="8305" priority="2785" operator="lessThan">
      <formula>$C$4</formula>
    </cfRule>
  </conditionalFormatting>
  <conditionalFormatting sqref="CR46">
    <cfRule type="cellIs" dxfId="8304" priority="2786" operator="lessThan">
      <formula>$C$4</formula>
    </cfRule>
  </conditionalFormatting>
  <conditionalFormatting sqref="CR47">
    <cfRule type="cellIs" dxfId="8303" priority="2787" operator="lessThan">
      <formula>$C$4</formula>
    </cfRule>
  </conditionalFormatting>
  <conditionalFormatting sqref="CR47">
    <cfRule type="cellIs" dxfId="8302" priority="2788" operator="lessThan">
      <formula>$C$4</formula>
    </cfRule>
  </conditionalFormatting>
  <conditionalFormatting sqref="CR48">
    <cfRule type="cellIs" dxfId="8301" priority="2789" operator="lessThan">
      <formula>$C$4</formula>
    </cfRule>
  </conditionalFormatting>
  <conditionalFormatting sqref="CR48">
    <cfRule type="cellIs" dxfId="8300" priority="2790" operator="lessThan">
      <formula>$C$4</formula>
    </cfRule>
  </conditionalFormatting>
  <conditionalFormatting sqref="CR49">
    <cfRule type="cellIs" dxfId="8299" priority="2791" operator="lessThan">
      <formula>$C$4</formula>
    </cfRule>
  </conditionalFormatting>
  <conditionalFormatting sqref="CR49">
    <cfRule type="cellIs" dxfId="8298" priority="2792" operator="lessThan">
      <formula>$C$4</formula>
    </cfRule>
  </conditionalFormatting>
  <conditionalFormatting sqref="CR50">
    <cfRule type="cellIs" dxfId="8297" priority="2793" operator="lessThan">
      <formula>$C$4</formula>
    </cfRule>
  </conditionalFormatting>
  <conditionalFormatting sqref="CR50">
    <cfRule type="cellIs" dxfId="8296" priority="2794" operator="lessThan">
      <formula>$C$4</formula>
    </cfRule>
  </conditionalFormatting>
  <conditionalFormatting sqref="CR51">
    <cfRule type="cellIs" dxfId="8295" priority="2795" operator="lessThan">
      <formula>$C$4</formula>
    </cfRule>
  </conditionalFormatting>
  <conditionalFormatting sqref="CR51">
    <cfRule type="cellIs" dxfId="8294" priority="2796" operator="lessThan">
      <formula>$C$4</formula>
    </cfRule>
  </conditionalFormatting>
  <conditionalFormatting sqref="CR52">
    <cfRule type="cellIs" dxfId="8293" priority="2797" operator="lessThan">
      <formula>$C$4</formula>
    </cfRule>
  </conditionalFormatting>
  <conditionalFormatting sqref="CR52">
    <cfRule type="cellIs" dxfId="8292" priority="2798" operator="lessThan">
      <formula>$C$4</formula>
    </cfRule>
  </conditionalFormatting>
  <conditionalFormatting sqref="CR53">
    <cfRule type="cellIs" dxfId="8291" priority="2799" operator="lessThan">
      <formula>$C$4</formula>
    </cfRule>
  </conditionalFormatting>
  <conditionalFormatting sqref="CR53">
    <cfRule type="cellIs" dxfId="8290" priority="2800" operator="lessThan">
      <formula>$C$4</formula>
    </cfRule>
  </conditionalFormatting>
  <conditionalFormatting sqref="CR54">
    <cfRule type="cellIs" dxfId="8289" priority="2801" operator="lessThan">
      <formula>$C$4</formula>
    </cfRule>
  </conditionalFormatting>
  <conditionalFormatting sqref="CR54">
    <cfRule type="cellIs" dxfId="8288" priority="2802" operator="lessThan">
      <formula>$C$4</formula>
    </cfRule>
  </conditionalFormatting>
  <conditionalFormatting sqref="CR55">
    <cfRule type="cellIs" dxfId="8287" priority="2803" operator="lessThan">
      <formula>$C$4</formula>
    </cfRule>
  </conditionalFormatting>
  <conditionalFormatting sqref="CR55">
    <cfRule type="cellIs" dxfId="8286" priority="2804" operator="lessThan">
      <formula>$C$4</formula>
    </cfRule>
  </conditionalFormatting>
  <conditionalFormatting sqref="CR56">
    <cfRule type="cellIs" dxfId="8285" priority="2805" operator="lessThan">
      <formula>$C$4</formula>
    </cfRule>
  </conditionalFormatting>
  <conditionalFormatting sqref="CR56">
    <cfRule type="cellIs" dxfId="8284" priority="2806" operator="lessThan">
      <formula>$C$4</formula>
    </cfRule>
  </conditionalFormatting>
  <conditionalFormatting sqref="CR57">
    <cfRule type="cellIs" dxfId="8283" priority="2807" operator="lessThan">
      <formula>$C$4</formula>
    </cfRule>
  </conditionalFormatting>
  <conditionalFormatting sqref="CR57">
    <cfRule type="cellIs" dxfId="8282" priority="2808" operator="lessThan">
      <formula>$C$4</formula>
    </cfRule>
  </conditionalFormatting>
  <conditionalFormatting sqref="CR58">
    <cfRule type="cellIs" dxfId="8281" priority="2809" operator="lessThan">
      <formula>$C$4</formula>
    </cfRule>
  </conditionalFormatting>
  <conditionalFormatting sqref="CR58">
    <cfRule type="cellIs" dxfId="8280" priority="2810" operator="lessThan">
      <formula>$C$4</formula>
    </cfRule>
  </conditionalFormatting>
  <conditionalFormatting sqref="CR59">
    <cfRule type="cellIs" dxfId="8279" priority="2811" operator="lessThan">
      <formula>$C$4</formula>
    </cfRule>
  </conditionalFormatting>
  <conditionalFormatting sqref="CR59">
    <cfRule type="cellIs" dxfId="8278" priority="2812" operator="lessThan">
      <formula>$C$4</formula>
    </cfRule>
  </conditionalFormatting>
  <conditionalFormatting sqref="CR60">
    <cfRule type="cellIs" dxfId="8277" priority="2813" operator="lessThan">
      <formula>$C$4</formula>
    </cfRule>
  </conditionalFormatting>
  <conditionalFormatting sqref="CR60">
    <cfRule type="cellIs" dxfId="8276" priority="2814" operator="lessThan">
      <formula>$C$4</formula>
    </cfRule>
  </conditionalFormatting>
  <conditionalFormatting sqref="L11">
    <cfRule type="cellIs" dxfId="8275" priority="2815" operator="lessThan">
      <formula>$C$4</formula>
    </cfRule>
  </conditionalFormatting>
  <conditionalFormatting sqref="L11">
    <cfRule type="cellIs" dxfId="8274" priority="2816" operator="lessThan">
      <formula>$C$4</formula>
    </cfRule>
  </conditionalFormatting>
  <conditionalFormatting sqref="L12">
    <cfRule type="cellIs" dxfId="8273" priority="2817" operator="lessThan">
      <formula>$C$4</formula>
    </cfRule>
  </conditionalFormatting>
  <conditionalFormatting sqref="L12">
    <cfRule type="cellIs" dxfId="8272" priority="2818" operator="lessThan">
      <formula>$C$4</formula>
    </cfRule>
  </conditionalFormatting>
  <conditionalFormatting sqref="L13">
    <cfRule type="cellIs" dxfId="8271" priority="2819" operator="lessThan">
      <formula>$C$4</formula>
    </cfRule>
  </conditionalFormatting>
  <conditionalFormatting sqref="L13">
    <cfRule type="cellIs" dxfId="8270" priority="2820" operator="lessThan">
      <formula>$C$4</formula>
    </cfRule>
  </conditionalFormatting>
  <conditionalFormatting sqref="L14">
    <cfRule type="cellIs" dxfId="8269" priority="2821" operator="lessThan">
      <formula>$C$4</formula>
    </cfRule>
  </conditionalFormatting>
  <conditionalFormatting sqref="L14">
    <cfRule type="cellIs" dxfId="8268" priority="2822" operator="lessThan">
      <formula>$C$4</formula>
    </cfRule>
  </conditionalFormatting>
  <conditionalFormatting sqref="L15">
    <cfRule type="cellIs" dxfId="8267" priority="2823" operator="lessThan">
      <formula>$C$4</formula>
    </cfRule>
  </conditionalFormatting>
  <conditionalFormatting sqref="L15">
    <cfRule type="cellIs" dxfId="8266" priority="2824" operator="lessThan">
      <formula>$C$4</formula>
    </cfRule>
  </conditionalFormatting>
  <conditionalFormatting sqref="L16">
    <cfRule type="cellIs" dxfId="8265" priority="2825" operator="lessThan">
      <formula>$C$4</formula>
    </cfRule>
  </conditionalFormatting>
  <conditionalFormatting sqref="L16">
    <cfRule type="cellIs" dxfId="8264" priority="2826" operator="lessThan">
      <formula>$C$4</formula>
    </cfRule>
  </conditionalFormatting>
  <conditionalFormatting sqref="L17">
    <cfRule type="cellIs" dxfId="8263" priority="2827" operator="lessThan">
      <formula>$C$4</formula>
    </cfRule>
  </conditionalFormatting>
  <conditionalFormatting sqref="L17">
    <cfRule type="cellIs" dxfId="8262" priority="2828" operator="lessThan">
      <formula>$C$4</formula>
    </cfRule>
  </conditionalFormatting>
  <conditionalFormatting sqref="L18">
    <cfRule type="cellIs" dxfId="8261" priority="2829" operator="lessThan">
      <formula>$C$4</formula>
    </cfRule>
  </conditionalFormatting>
  <conditionalFormatting sqref="L18">
    <cfRule type="cellIs" dxfId="8260" priority="2830" operator="lessThan">
      <formula>$C$4</formula>
    </cfRule>
  </conditionalFormatting>
  <conditionalFormatting sqref="L19">
    <cfRule type="cellIs" dxfId="8259" priority="2831" operator="lessThan">
      <formula>$C$4</formula>
    </cfRule>
  </conditionalFormatting>
  <conditionalFormatting sqref="L19">
    <cfRule type="cellIs" dxfId="8258" priority="2832" operator="lessThan">
      <formula>$C$4</formula>
    </cfRule>
  </conditionalFormatting>
  <conditionalFormatting sqref="L20">
    <cfRule type="cellIs" dxfId="8257" priority="2833" operator="lessThan">
      <formula>$C$4</formula>
    </cfRule>
  </conditionalFormatting>
  <conditionalFormatting sqref="L20">
    <cfRule type="cellIs" dxfId="8256" priority="2834" operator="lessThan">
      <formula>$C$4</formula>
    </cfRule>
  </conditionalFormatting>
  <conditionalFormatting sqref="L21">
    <cfRule type="cellIs" dxfId="8255" priority="2835" operator="lessThan">
      <formula>$C$4</formula>
    </cfRule>
  </conditionalFormatting>
  <conditionalFormatting sqref="L21">
    <cfRule type="cellIs" dxfId="8254" priority="2836" operator="lessThan">
      <formula>$C$4</formula>
    </cfRule>
  </conditionalFormatting>
  <conditionalFormatting sqref="L22">
    <cfRule type="cellIs" dxfId="8253" priority="2837" operator="lessThan">
      <formula>$C$4</formula>
    </cfRule>
  </conditionalFormatting>
  <conditionalFormatting sqref="L22">
    <cfRule type="cellIs" dxfId="8252" priority="2838" operator="lessThan">
      <formula>$C$4</formula>
    </cfRule>
  </conditionalFormatting>
  <conditionalFormatting sqref="L23">
    <cfRule type="cellIs" dxfId="8251" priority="2839" operator="lessThan">
      <formula>$C$4</formula>
    </cfRule>
  </conditionalFormatting>
  <conditionalFormatting sqref="L23">
    <cfRule type="cellIs" dxfId="8250" priority="2840" operator="lessThan">
      <formula>$C$4</formula>
    </cfRule>
  </conditionalFormatting>
  <conditionalFormatting sqref="L24">
    <cfRule type="cellIs" dxfId="8249" priority="2841" operator="lessThan">
      <formula>$C$4</formula>
    </cfRule>
  </conditionalFormatting>
  <conditionalFormatting sqref="L24">
    <cfRule type="cellIs" dxfId="8248" priority="2842" operator="lessThan">
      <formula>$C$4</formula>
    </cfRule>
  </conditionalFormatting>
  <conditionalFormatting sqref="L25">
    <cfRule type="cellIs" dxfId="8247" priority="2843" operator="lessThan">
      <formula>$C$4</formula>
    </cfRule>
  </conditionalFormatting>
  <conditionalFormatting sqref="L25">
    <cfRule type="cellIs" dxfId="8246" priority="2844" operator="lessThan">
      <formula>$C$4</formula>
    </cfRule>
  </conditionalFormatting>
  <conditionalFormatting sqref="L26">
    <cfRule type="cellIs" dxfId="8245" priority="2845" operator="lessThan">
      <formula>$C$4</formula>
    </cfRule>
  </conditionalFormatting>
  <conditionalFormatting sqref="L26">
    <cfRule type="cellIs" dxfId="8244" priority="2846" operator="lessThan">
      <formula>$C$4</formula>
    </cfRule>
  </conditionalFormatting>
  <conditionalFormatting sqref="L27">
    <cfRule type="cellIs" dxfId="8243" priority="2847" operator="lessThan">
      <formula>$C$4</formula>
    </cfRule>
  </conditionalFormatting>
  <conditionalFormatting sqref="L27">
    <cfRule type="cellIs" dxfId="8242" priority="2848" operator="lessThan">
      <formula>$C$4</formula>
    </cfRule>
  </conditionalFormatting>
  <conditionalFormatting sqref="L28">
    <cfRule type="cellIs" dxfId="8241" priority="2849" operator="lessThan">
      <formula>$C$4</formula>
    </cfRule>
  </conditionalFormatting>
  <conditionalFormatting sqref="L28">
    <cfRule type="cellIs" dxfId="8240" priority="2850" operator="lessThan">
      <formula>$C$4</formula>
    </cfRule>
  </conditionalFormatting>
  <conditionalFormatting sqref="L29">
    <cfRule type="cellIs" dxfId="8239" priority="2851" operator="lessThan">
      <formula>$C$4</formula>
    </cfRule>
  </conditionalFormatting>
  <conditionalFormatting sqref="L29">
    <cfRule type="cellIs" dxfId="8238" priority="2852" operator="lessThan">
      <formula>$C$4</formula>
    </cfRule>
  </conditionalFormatting>
  <conditionalFormatting sqref="L30">
    <cfRule type="cellIs" dxfId="8237" priority="2853" operator="lessThan">
      <formula>$C$4</formula>
    </cfRule>
  </conditionalFormatting>
  <conditionalFormatting sqref="L30">
    <cfRule type="cellIs" dxfId="8236" priority="2854" operator="lessThan">
      <formula>$C$4</formula>
    </cfRule>
  </conditionalFormatting>
  <conditionalFormatting sqref="L31">
    <cfRule type="cellIs" dxfId="8235" priority="2855" operator="lessThan">
      <formula>$C$4</formula>
    </cfRule>
  </conditionalFormatting>
  <conditionalFormatting sqref="L31">
    <cfRule type="cellIs" dxfId="8234" priority="2856" operator="lessThan">
      <formula>$C$4</formula>
    </cfRule>
  </conditionalFormatting>
  <conditionalFormatting sqref="L32">
    <cfRule type="cellIs" dxfId="8233" priority="2857" operator="lessThan">
      <formula>$C$4</formula>
    </cfRule>
  </conditionalFormatting>
  <conditionalFormatting sqref="L32">
    <cfRule type="cellIs" dxfId="8232" priority="2858" operator="lessThan">
      <formula>$C$4</formula>
    </cfRule>
  </conditionalFormatting>
  <conditionalFormatting sqref="L33">
    <cfRule type="cellIs" dxfId="8231" priority="2859" operator="lessThan">
      <formula>$C$4</formula>
    </cfRule>
  </conditionalFormatting>
  <conditionalFormatting sqref="L33">
    <cfRule type="cellIs" dxfId="8230" priority="2860" operator="lessThan">
      <formula>$C$4</formula>
    </cfRule>
  </conditionalFormatting>
  <conditionalFormatting sqref="L34">
    <cfRule type="cellIs" dxfId="8229" priority="2861" operator="lessThan">
      <formula>$C$4</formula>
    </cfRule>
  </conditionalFormatting>
  <conditionalFormatting sqref="L34">
    <cfRule type="cellIs" dxfId="8228" priority="2862" operator="lessThan">
      <formula>$C$4</formula>
    </cfRule>
  </conditionalFormatting>
  <conditionalFormatting sqref="L35">
    <cfRule type="cellIs" dxfId="8227" priority="2863" operator="lessThan">
      <formula>$C$4</formula>
    </cfRule>
  </conditionalFormatting>
  <conditionalFormatting sqref="L35">
    <cfRule type="cellIs" dxfId="8226" priority="2864" operator="lessThan">
      <formula>$C$4</formula>
    </cfRule>
  </conditionalFormatting>
  <conditionalFormatting sqref="L36">
    <cfRule type="cellIs" dxfId="8225" priority="2865" operator="lessThan">
      <formula>$C$4</formula>
    </cfRule>
  </conditionalFormatting>
  <conditionalFormatting sqref="L36">
    <cfRule type="cellIs" dxfId="8224" priority="2866" operator="lessThan">
      <formula>$C$4</formula>
    </cfRule>
  </conditionalFormatting>
  <conditionalFormatting sqref="L37">
    <cfRule type="cellIs" dxfId="8223" priority="2867" operator="lessThan">
      <formula>$C$4</formula>
    </cfRule>
  </conditionalFormatting>
  <conditionalFormatting sqref="L37">
    <cfRule type="cellIs" dxfId="8222" priority="2868" operator="lessThan">
      <formula>$C$4</formula>
    </cfRule>
  </conditionalFormatting>
  <conditionalFormatting sqref="L38">
    <cfRule type="cellIs" dxfId="8221" priority="2869" operator="lessThan">
      <formula>$C$4</formula>
    </cfRule>
  </conditionalFormatting>
  <conditionalFormatting sqref="L38">
    <cfRule type="cellIs" dxfId="8220" priority="2870" operator="lessThan">
      <formula>$C$4</formula>
    </cfRule>
  </conditionalFormatting>
  <conditionalFormatting sqref="L39">
    <cfRule type="cellIs" dxfId="8219" priority="2871" operator="lessThan">
      <formula>$C$4</formula>
    </cfRule>
  </conditionalFormatting>
  <conditionalFormatting sqref="L39">
    <cfRule type="cellIs" dxfId="8218" priority="2872" operator="lessThan">
      <formula>$C$4</formula>
    </cfRule>
  </conditionalFormatting>
  <conditionalFormatting sqref="L40">
    <cfRule type="cellIs" dxfId="8217" priority="2873" operator="lessThan">
      <formula>$C$4</formula>
    </cfRule>
  </conditionalFormatting>
  <conditionalFormatting sqref="L40">
    <cfRule type="cellIs" dxfId="8216" priority="2874" operator="lessThan">
      <formula>$C$4</formula>
    </cfRule>
  </conditionalFormatting>
  <conditionalFormatting sqref="L41">
    <cfRule type="cellIs" dxfId="8215" priority="2875" operator="lessThan">
      <formula>$C$4</formula>
    </cfRule>
  </conditionalFormatting>
  <conditionalFormatting sqref="L41">
    <cfRule type="cellIs" dxfId="8214" priority="2876" operator="lessThan">
      <formula>$C$4</formula>
    </cfRule>
  </conditionalFormatting>
  <conditionalFormatting sqref="L42">
    <cfRule type="cellIs" dxfId="8213" priority="2877" operator="lessThan">
      <formula>$C$4</formula>
    </cfRule>
  </conditionalFormatting>
  <conditionalFormatting sqref="L42">
    <cfRule type="cellIs" dxfId="8212" priority="2878" operator="lessThan">
      <formula>$C$4</formula>
    </cfRule>
  </conditionalFormatting>
  <conditionalFormatting sqref="L43">
    <cfRule type="cellIs" dxfId="8211" priority="2879" operator="lessThan">
      <formula>$C$4</formula>
    </cfRule>
  </conditionalFormatting>
  <conditionalFormatting sqref="L43">
    <cfRule type="cellIs" dxfId="8210" priority="2880" operator="lessThan">
      <formula>$C$4</formula>
    </cfRule>
  </conditionalFormatting>
  <conditionalFormatting sqref="L44">
    <cfRule type="cellIs" dxfId="8209" priority="2881" operator="lessThan">
      <formula>$C$4</formula>
    </cfRule>
  </conditionalFormatting>
  <conditionalFormatting sqref="L44">
    <cfRule type="cellIs" dxfId="8208" priority="2882" operator="lessThan">
      <formula>$C$4</formula>
    </cfRule>
  </conditionalFormatting>
  <conditionalFormatting sqref="L45">
    <cfRule type="cellIs" dxfId="8207" priority="2883" operator="lessThan">
      <formula>$C$4</formula>
    </cfRule>
  </conditionalFormatting>
  <conditionalFormatting sqref="L45">
    <cfRule type="cellIs" dxfId="8206" priority="2884" operator="lessThan">
      <formula>$C$4</formula>
    </cfRule>
  </conditionalFormatting>
  <conditionalFormatting sqref="L46">
    <cfRule type="cellIs" dxfId="8205" priority="2885" operator="lessThan">
      <formula>$C$4</formula>
    </cfRule>
  </conditionalFormatting>
  <conditionalFormatting sqref="L46">
    <cfRule type="cellIs" dxfId="8204" priority="2886" operator="lessThan">
      <formula>$C$4</formula>
    </cfRule>
  </conditionalFormatting>
  <conditionalFormatting sqref="L47">
    <cfRule type="cellIs" dxfId="8203" priority="2887" operator="lessThan">
      <formula>$C$4</formula>
    </cfRule>
  </conditionalFormatting>
  <conditionalFormatting sqref="L47">
    <cfRule type="cellIs" dxfId="8202" priority="2888" operator="lessThan">
      <formula>$C$4</formula>
    </cfRule>
  </conditionalFormatting>
  <conditionalFormatting sqref="L48">
    <cfRule type="cellIs" dxfId="8201" priority="2889" operator="lessThan">
      <formula>$C$4</formula>
    </cfRule>
  </conditionalFormatting>
  <conditionalFormatting sqref="L48">
    <cfRule type="cellIs" dxfId="8200" priority="2890" operator="lessThan">
      <formula>$C$4</formula>
    </cfRule>
  </conditionalFormatting>
  <conditionalFormatting sqref="L49">
    <cfRule type="cellIs" dxfId="8199" priority="2891" operator="lessThan">
      <formula>$C$4</formula>
    </cfRule>
  </conditionalFormatting>
  <conditionalFormatting sqref="L49">
    <cfRule type="cellIs" dxfId="8198" priority="2892" operator="lessThan">
      <formula>$C$4</formula>
    </cfRule>
  </conditionalFormatting>
  <conditionalFormatting sqref="L50">
    <cfRule type="cellIs" dxfId="8197" priority="2893" operator="lessThan">
      <formula>$C$4</formula>
    </cfRule>
  </conditionalFormatting>
  <conditionalFormatting sqref="L50">
    <cfRule type="cellIs" dxfId="8196" priority="2894" operator="lessThan">
      <formula>$C$4</formula>
    </cfRule>
  </conditionalFormatting>
  <conditionalFormatting sqref="L51">
    <cfRule type="cellIs" dxfId="8195" priority="2895" operator="lessThan">
      <formula>$C$4</formula>
    </cfRule>
  </conditionalFormatting>
  <conditionalFormatting sqref="L51">
    <cfRule type="cellIs" dxfId="8194" priority="2896" operator="lessThan">
      <formula>$C$4</formula>
    </cfRule>
  </conditionalFormatting>
  <conditionalFormatting sqref="L52">
    <cfRule type="cellIs" dxfId="8193" priority="2897" operator="lessThan">
      <formula>$C$4</formula>
    </cfRule>
  </conditionalFormatting>
  <conditionalFormatting sqref="L52">
    <cfRule type="cellIs" dxfId="8192" priority="2898" operator="lessThan">
      <formula>$C$4</formula>
    </cfRule>
  </conditionalFormatting>
  <conditionalFormatting sqref="L53">
    <cfRule type="cellIs" dxfId="8191" priority="2899" operator="lessThan">
      <formula>$C$4</formula>
    </cfRule>
  </conditionalFormatting>
  <conditionalFormatting sqref="L53">
    <cfRule type="cellIs" dxfId="8190" priority="2900" operator="lessThan">
      <formula>$C$4</formula>
    </cfRule>
  </conditionalFormatting>
  <conditionalFormatting sqref="L54">
    <cfRule type="cellIs" dxfId="8189" priority="2901" operator="lessThan">
      <formula>$C$4</formula>
    </cfRule>
  </conditionalFormatting>
  <conditionalFormatting sqref="L54">
    <cfRule type="cellIs" dxfId="8188" priority="2902" operator="lessThan">
      <formula>$C$4</formula>
    </cfRule>
  </conditionalFormatting>
  <conditionalFormatting sqref="L55">
    <cfRule type="cellIs" dxfId="8187" priority="2903" operator="lessThan">
      <formula>$C$4</formula>
    </cfRule>
  </conditionalFormatting>
  <conditionalFormatting sqref="L55">
    <cfRule type="cellIs" dxfId="8186" priority="2904" operator="lessThan">
      <formula>$C$4</formula>
    </cfRule>
  </conditionalFormatting>
  <conditionalFormatting sqref="L56">
    <cfRule type="cellIs" dxfId="8185" priority="2905" operator="lessThan">
      <formula>$C$4</formula>
    </cfRule>
  </conditionalFormatting>
  <conditionalFormatting sqref="L56">
    <cfRule type="cellIs" dxfId="8184" priority="2906" operator="lessThan">
      <formula>$C$4</formula>
    </cfRule>
  </conditionalFormatting>
  <conditionalFormatting sqref="L57">
    <cfRule type="cellIs" dxfId="8183" priority="2907" operator="lessThan">
      <formula>$C$4</formula>
    </cfRule>
  </conditionalFormatting>
  <conditionalFormatting sqref="L57">
    <cfRule type="cellIs" dxfId="8182" priority="2908" operator="lessThan">
      <formula>$C$4</formula>
    </cfRule>
  </conditionalFormatting>
  <conditionalFormatting sqref="L58">
    <cfRule type="cellIs" dxfId="8181" priority="2909" operator="lessThan">
      <formula>$C$4</formula>
    </cfRule>
  </conditionalFormatting>
  <conditionalFormatting sqref="L58">
    <cfRule type="cellIs" dxfId="8180" priority="2910" operator="lessThan">
      <formula>$C$4</formula>
    </cfRule>
  </conditionalFormatting>
  <conditionalFormatting sqref="L59">
    <cfRule type="cellIs" dxfId="8179" priority="2911" operator="lessThan">
      <formula>$C$4</formula>
    </cfRule>
  </conditionalFormatting>
  <conditionalFormatting sqref="L59">
    <cfRule type="cellIs" dxfId="8178" priority="2912" operator="lessThan">
      <formula>$C$4</formula>
    </cfRule>
  </conditionalFormatting>
  <conditionalFormatting sqref="L60">
    <cfRule type="cellIs" dxfId="8177" priority="2913" operator="lessThan">
      <formula>$C$4</formula>
    </cfRule>
  </conditionalFormatting>
  <conditionalFormatting sqref="L60">
    <cfRule type="cellIs" dxfId="8176" priority="2914" operator="lessThan">
      <formula>$C$4</formula>
    </cfRule>
  </conditionalFormatting>
  <conditionalFormatting sqref="M11">
    <cfRule type="cellIs" dxfId="8175" priority="2915" operator="lessThan">
      <formula>$C$4</formula>
    </cfRule>
  </conditionalFormatting>
  <conditionalFormatting sqref="M11">
    <cfRule type="cellIs" dxfId="8174" priority="2916" operator="lessThan">
      <formula>$C$4</formula>
    </cfRule>
  </conditionalFormatting>
  <conditionalFormatting sqref="M12">
    <cfRule type="cellIs" dxfId="8173" priority="2917" operator="lessThan">
      <formula>$C$4</formula>
    </cfRule>
  </conditionalFormatting>
  <conditionalFormatting sqref="M12">
    <cfRule type="cellIs" dxfId="8172" priority="2918" operator="lessThan">
      <formula>$C$4</formula>
    </cfRule>
  </conditionalFormatting>
  <conditionalFormatting sqref="M13">
    <cfRule type="cellIs" dxfId="8171" priority="2919" operator="lessThan">
      <formula>$C$4</formula>
    </cfRule>
  </conditionalFormatting>
  <conditionalFormatting sqref="M13">
    <cfRule type="cellIs" dxfId="8170" priority="2920" operator="lessThan">
      <formula>$C$4</formula>
    </cfRule>
  </conditionalFormatting>
  <conditionalFormatting sqref="M14">
    <cfRule type="cellIs" dxfId="8169" priority="2921" operator="lessThan">
      <formula>$C$4</formula>
    </cfRule>
  </conditionalFormatting>
  <conditionalFormatting sqref="M14">
    <cfRule type="cellIs" dxfId="8168" priority="2922" operator="lessThan">
      <formula>$C$4</formula>
    </cfRule>
  </conditionalFormatting>
  <conditionalFormatting sqref="M15">
    <cfRule type="cellIs" dxfId="8167" priority="2923" operator="lessThan">
      <formula>$C$4</formula>
    </cfRule>
  </conditionalFormatting>
  <conditionalFormatting sqref="M15">
    <cfRule type="cellIs" dxfId="8166" priority="2924" operator="lessThan">
      <formula>$C$4</formula>
    </cfRule>
  </conditionalFormatting>
  <conditionalFormatting sqref="M16">
    <cfRule type="cellIs" dxfId="8165" priority="2925" operator="lessThan">
      <formula>$C$4</formula>
    </cfRule>
  </conditionalFormatting>
  <conditionalFormatting sqref="M16">
    <cfRule type="cellIs" dxfId="8164" priority="2926" operator="lessThan">
      <formula>$C$4</formula>
    </cfRule>
  </conditionalFormatting>
  <conditionalFormatting sqref="M17">
    <cfRule type="cellIs" dxfId="8163" priority="2927" operator="lessThan">
      <formula>$C$4</formula>
    </cfRule>
  </conditionalFormatting>
  <conditionalFormatting sqref="M17">
    <cfRule type="cellIs" dxfId="8162" priority="2928" operator="lessThan">
      <formula>$C$4</formula>
    </cfRule>
  </conditionalFormatting>
  <conditionalFormatting sqref="M18">
    <cfRule type="cellIs" dxfId="8161" priority="2929" operator="lessThan">
      <formula>$C$4</formula>
    </cfRule>
  </conditionalFormatting>
  <conditionalFormatting sqref="M18">
    <cfRule type="cellIs" dxfId="8160" priority="2930" operator="lessThan">
      <formula>$C$4</formula>
    </cfRule>
  </conditionalFormatting>
  <conditionalFormatting sqref="M19">
    <cfRule type="cellIs" dxfId="8159" priority="2931" operator="lessThan">
      <formula>$C$4</formula>
    </cfRule>
  </conditionalFormatting>
  <conditionalFormatting sqref="M19">
    <cfRule type="cellIs" dxfId="8158" priority="2932" operator="lessThan">
      <formula>$C$4</formula>
    </cfRule>
  </conditionalFormatting>
  <conditionalFormatting sqref="M20">
    <cfRule type="cellIs" dxfId="8157" priority="2933" operator="lessThan">
      <formula>$C$4</formula>
    </cfRule>
  </conditionalFormatting>
  <conditionalFormatting sqref="M20">
    <cfRule type="cellIs" dxfId="8156" priority="2934" operator="lessThan">
      <formula>$C$4</formula>
    </cfRule>
  </conditionalFormatting>
  <conditionalFormatting sqref="M21">
    <cfRule type="cellIs" dxfId="8155" priority="2935" operator="lessThan">
      <formula>$C$4</formula>
    </cfRule>
  </conditionalFormatting>
  <conditionalFormatting sqref="M21">
    <cfRule type="cellIs" dxfId="8154" priority="2936" operator="lessThan">
      <formula>$C$4</formula>
    </cfRule>
  </conditionalFormatting>
  <conditionalFormatting sqref="M22">
    <cfRule type="cellIs" dxfId="8153" priority="2937" operator="lessThan">
      <formula>$C$4</formula>
    </cfRule>
  </conditionalFormatting>
  <conditionalFormatting sqref="M22">
    <cfRule type="cellIs" dxfId="8152" priority="2938" operator="lessThan">
      <formula>$C$4</formula>
    </cfRule>
  </conditionalFormatting>
  <conditionalFormatting sqref="M23">
    <cfRule type="cellIs" dxfId="8151" priority="2939" operator="lessThan">
      <formula>$C$4</formula>
    </cfRule>
  </conditionalFormatting>
  <conditionalFormatting sqref="M23">
    <cfRule type="cellIs" dxfId="8150" priority="2940" operator="lessThan">
      <formula>$C$4</formula>
    </cfRule>
  </conditionalFormatting>
  <conditionalFormatting sqref="M24">
    <cfRule type="cellIs" dxfId="8149" priority="2941" operator="lessThan">
      <formula>$C$4</formula>
    </cfRule>
  </conditionalFormatting>
  <conditionalFormatting sqref="M24">
    <cfRule type="cellIs" dxfId="8148" priority="2942" operator="lessThan">
      <formula>$C$4</formula>
    </cfRule>
  </conditionalFormatting>
  <conditionalFormatting sqref="M25">
    <cfRule type="cellIs" dxfId="8147" priority="2943" operator="lessThan">
      <formula>$C$4</formula>
    </cfRule>
  </conditionalFormatting>
  <conditionalFormatting sqref="M25">
    <cfRule type="cellIs" dxfId="8146" priority="2944" operator="lessThan">
      <formula>$C$4</formula>
    </cfRule>
  </conditionalFormatting>
  <conditionalFormatting sqref="M26">
    <cfRule type="cellIs" dxfId="8145" priority="2945" operator="lessThan">
      <formula>$C$4</formula>
    </cfRule>
  </conditionalFormatting>
  <conditionalFormatting sqref="M26">
    <cfRule type="cellIs" dxfId="8144" priority="2946" operator="lessThan">
      <formula>$C$4</formula>
    </cfRule>
  </conditionalFormatting>
  <conditionalFormatting sqref="M27">
    <cfRule type="cellIs" dxfId="8143" priority="2947" operator="lessThan">
      <formula>$C$4</formula>
    </cfRule>
  </conditionalFormatting>
  <conditionalFormatting sqref="M27">
    <cfRule type="cellIs" dxfId="8142" priority="2948" operator="lessThan">
      <formula>$C$4</formula>
    </cfRule>
  </conditionalFormatting>
  <conditionalFormatting sqref="M28">
    <cfRule type="cellIs" dxfId="8141" priority="2949" operator="lessThan">
      <formula>$C$4</formula>
    </cfRule>
  </conditionalFormatting>
  <conditionalFormatting sqref="M28">
    <cfRule type="cellIs" dxfId="8140" priority="2950" operator="lessThan">
      <formula>$C$4</formula>
    </cfRule>
  </conditionalFormatting>
  <conditionalFormatting sqref="M29">
    <cfRule type="cellIs" dxfId="8139" priority="2951" operator="lessThan">
      <formula>$C$4</formula>
    </cfRule>
  </conditionalFormatting>
  <conditionalFormatting sqref="M29">
    <cfRule type="cellIs" dxfId="8138" priority="2952" operator="lessThan">
      <formula>$C$4</formula>
    </cfRule>
  </conditionalFormatting>
  <conditionalFormatting sqref="M30">
    <cfRule type="cellIs" dxfId="8137" priority="2953" operator="lessThan">
      <formula>$C$4</formula>
    </cfRule>
  </conditionalFormatting>
  <conditionalFormatting sqref="M30">
    <cfRule type="cellIs" dxfId="8136" priority="2954" operator="lessThan">
      <formula>$C$4</formula>
    </cfRule>
  </conditionalFormatting>
  <conditionalFormatting sqref="M31">
    <cfRule type="cellIs" dxfId="8135" priority="2955" operator="lessThan">
      <formula>$C$4</formula>
    </cfRule>
  </conditionalFormatting>
  <conditionalFormatting sqref="M31">
    <cfRule type="cellIs" dxfId="8134" priority="2956" operator="lessThan">
      <formula>$C$4</formula>
    </cfRule>
  </conditionalFormatting>
  <conditionalFormatting sqref="M32">
    <cfRule type="cellIs" dxfId="8133" priority="2957" operator="lessThan">
      <formula>$C$4</formula>
    </cfRule>
  </conditionalFormatting>
  <conditionalFormatting sqref="M32">
    <cfRule type="cellIs" dxfId="8132" priority="2958" operator="lessThan">
      <formula>$C$4</formula>
    </cfRule>
  </conditionalFormatting>
  <conditionalFormatting sqref="M33">
    <cfRule type="cellIs" dxfId="8131" priority="2959" operator="lessThan">
      <formula>$C$4</formula>
    </cfRule>
  </conditionalFormatting>
  <conditionalFormatting sqref="M33">
    <cfRule type="cellIs" dxfId="8130" priority="2960" operator="lessThan">
      <formula>$C$4</formula>
    </cfRule>
  </conditionalFormatting>
  <conditionalFormatting sqref="M34">
    <cfRule type="cellIs" dxfId="8129" priority="2961" operator="lessThan">
      <formula>$C$4</formula>
    </cfRule>
  </conditionalFormatting>
  <conditionalFormatting sqref="M34">
    <cfRule type="cellIs" dxfId="8128" priority="2962" operator="lessThan">
      <formula>$C$4</formula>
    </cfRule>
  </conditionalFormatting>
  <conditionalFormatting sqref="M35">
    <cfRule type="cellIs" dxfId="8127" priority="2963" operator="lessThan">
      <formula>$C$4</formula>
    </cfRule>
  </conditionalFormatting>
  <conditionalFormatting sqref="M35">
    <cfRule type="cellIs" dxfId="8126" priority="2964" operator="lessThan">
      <formula>$C$4</formula>
    </cfRule>
  </conditionalFormatting>
  <conditionalFormatting sqref="M36">
    <cfRule type="cellIs" dxfId="8125" priority="2965" operator="lessThan">
      <formula>$C$4</formula>
    </cfRule>
  </conditionalFormatting>
  <conditionalFormatting sqref="M36">
    <cfRule type="cellIs" dxfId="8124" priority="2966" operator="lessThan">
      <formula>$C$4</formula>
    </cfRule>
  </conditionalFormatting>
  <conditionalFormatting sqref="M37">
    <cfRule type="cellIs" dxfId="8123" priority="2967" operator="lessThan">
      <formula>$C$4</formula>
    </cfRule>
  </conditionalFormatting>
  <conditionalFormatting sqref="M37">
    <cfRule type="cellIs" dxfId="8122" priority="2968" operator="lessThan">
      <formula>$C$4</formula>
    </cfRule>
  </conditionalFormatting>
  <conditionalFormatting sqref="M38">
    <cfRule type="cellIs" dxfId="8121" priority="2969" operator="lessThan">
      <formula>$C$4</formula>
    </cfRule>
  </conditionalFormatting>
  <conditionalFormatting sqref="M38">
    <cfRule type="cellIs" dxfId="8120" priority="2970" operator="lessThan">
      <formula>$C$4</formula>
    </cfRule>
  </conditionalFormatting>
  <conditionalFormatting sqref="M39">
    <cfRule type="cellIs" dxfId="8119" priority="2971" operator="lessThan">
      <formula>$C$4</formula>
    </cfRule>
  </conditionalFormatting>
  <conditionalFormatting sqref="M39">
    <cfRule type="cellIs" dxfId="8118" priority="2972" operator="lessThan">
      <formula>$C$4</formula>
    </cfRule>
  </conditionalFormatting>
  <conditionalFormatting sqref="M40">
    <cfRule type="cellIs" dxfId="8117" priority="2973" operator="lessThan">
      <formula>$C$4</formula>
    </cfRule>
  </conditionalFormatting>
  <conditionalFormatting sqref="M40">
    <cfRule type="cellIs" dxfId="8116" priority="2974" operator="lessThan">
      <formula>$C$4</formula>
    </cfRule>
  </conditionalFormatting>
  <conditionalFormatting sqref="M41">
    <cfRule type="cellIs" dxfId="8115" priority="2975" operator="lessThan">
      <formula>$C$4</formula>
    </cfRule>
  </conditionalFormatting>
  <conditionalFormatting sqref="M41">
    <cfRule type="cellIs" dxfId="8114" priority="2976" operator="lessThan">
      <formula>$C$4</formula>
    </cfRule>
  </conditionalFormatting>
  <conditionalFormatting sqref="M42">
    <cfRule type="cellIs" dxfId="8113" priority="2977" operator="lessThan">
      <formula>$C$4</formula>
    </cfRule>
  </conditionalFormatting>
  <conditionalFormatting sqref="M42">
    <cfRule type="cellIs" dxfId="8112" priority="2978" operator="lessThan">
      <formula>$C$4</formula>
    </cfRule>
  </conditionalFormatting>
  <conditionalFormatting sqref="M43">
    <cfRule type="cellIs" dxfId="8111" priority="2979" operator="lessThan">
      <formula>$C$4</formula>
    </cfRule>
  </conditionalFormatting>
  <conditionalFormatting sqref="M43">
    <cfRule type="cellIs" dxfId="8110" priority="2980" operator="lessThan">
      <formula>$C$4</formula>
    </cfRule>
  </conditionalFormatting>
  <conditionalFormatting sqref="M44">
    <cfRule type="cellIs" dxfId="8109" priority="2981" operator="lessThan">
      <formula>$C$4</formula>
    </cfRule>
  </conditionalFormatting>
  <conditionalFormatting sqref="M44">
    <cfRule type="cellIs" dxfId="8108" priority="2982" operator="lessThan">
      <formula>$C$4</formula>
    </cfRule>
  </conditionalFormatting>
  <conditionalFormatting sqref="M45">
    <cfRule type="cellIs" dxfId="8107" priority="2983" operator="lessThan">
      <formula>$C$4</formula>
    </cfRule>
  </conditionalFormatting>
  <conditionalFormatting sqref="M45">
    <cfRule type="cellIs" dxfId="8106" priority="2984" operator="lessThan">
      <formula>$C$4</formula>
    </cfRule>
  </conditionalFormatting>
  <conditionalFormatting sqref="M46">
    <cfRule type="cellIs" dxfId="8105" priority="2985" operator="lessThan">
      <formula>$C$4</formula>
    </cfRule>
  </conditionalFormatting>
  <conditionalFormatting sqref="M46">
    <cfRule type="cellIs" dxfId="8104" priority="2986" operator="lessThan">
      <formula>$C$4</formula>
    </cfRule>
  </conditionalFormatting>
  <conditionalFormatting sqref="M47">
    <cfRule type="cellIs" dxfId="8103" priority="2987" operator="lessThan">
      <formula>$C$4</formula>
    </cfRule>
  </conditionalFormatting>
  <conditionalFormatting sqref="M47">
    <cfRule type="cellIs" dxfId="8102" priority="2988" operator="lessThan">
      <formula>$C$4</formula>
    </cfRule>
  </conditionalFormatting>
  <conditionalFormatting sqref="M48">
    <cfRule type="cellIs" dxfId="8101" priority="2989" operator="lessThan">
      <formula>$C$4</formula>
    </cfRule>
  </conditionalFormatting>
  <conditionalFormatting sqref="M48">
    <cfRule type="cellIs" dxfId="8100" priority="2990" operator="lessThan">
      <formula>$C$4</formula>
    </cfRule>
  </conditionalFormatting>
  <conditionalFormatting sqref="M49">
    <cfRule type="cellIs" dxfId="8099" priority="2991" operator="lessThan">
      <formula>$C$4</formula>
    </cfRule>
  </conditionalFormatting>
  <conditionalFormatting sqref="M49">
    <cfRule type="cellIs" dxfId="8098" priority="2992" operator="lessThan">
      <formula>$C$4</formula>
    </cfRule>
  </conditionalFormatting>
  <conditionalFormatting sqref="M50">
    <cfRule type="cellIs" dxfId="8097" priority="2993" operator="lessThan">
      <formula>$C$4</formula>
    </cfRule>
  </conditionalFormatting>
  <conditionalFormatting sqref="M50">
    <cfRule type="cellIs" dxfId="8096" priority="2994" operator="lessThan">
      <formula>$C$4</formula>
    </cfRule>
  </conditionalFormatting>
  <conditionalFormatting sqref="M51">
    <cfRule type="cellIs" dxfId="8095" priority="2995" operator="lessThan">
      <formula>$C$4</formula>
    </cfRule>
  </conditionalFormatting>
  <conditionalFormatting sqref="M51">
    <cfRule type="cellIs" dxfId="8094" priority="2996" operator="lessThan">
      <formula>$C$4</formula>
    </cfRule>
  </conditionalFormatting>
  <conditionalFormatting sqref="M52">
    <cfRule type="cellIs" dxfId="8093" priority="2997" operator="lessThan">
      <formula>$C$4</formula>
    </cfRule>
  </conditionalFormatting>
  <conditionalFormatting sqref="M52">
    <cfRule type="cellIs" dxfId="8092" priority="2998" operator="lessThan">
      <formula>$C$4</formula>
    </cfRule>
  </conditionalFormatting>
  <conditionalFormatting sqref="M53">
    <cfRule type="cellIs" dxfId="8091" priority="2999" operator="lessThan">
      <formula>$C$4</formula>
    </cfRule>
  </conditionalFormatting>
  <conditionalFormatting sqref="M53">
    <cfRule type="cellIs" dxfId="8090" priority="3000" operator="lessThan">
      <formula>$C$4</formula>
    </cfRule>
  </conditionalFormatting>
  <conditionalFormatting sqref="M54">
    <cfRule type="cellIs" dxfId="8089" priority="3001" operator="lessThan">
      <formula>$C$4</formula>
    </cfRule>
  </conditionalFormatting>
  <conditionalFormatting sqref="M54">
    <cfRule type="cellIs" dxfId="8088" priority="3002" operator="lessThan">
      <formula>$C$4</formula>
    </cfRule>
  </conditionalFormatting>
  <conditionalFormatting sqref="M55">
    <cfRule type="cellIs" dxfId="8087" priority="3003" operator="lessThan">
      <formula>$C$4</formula>
    </cfRule>
  </conditionalFormatting>
  <conditionalFormatting sqref="M55">
    <cfRule type="cellIs" dxfId="8086" priority="3004" operator="lessThan">
      <formula>$C$4</formula>
    </cfRule>
  </conditionalFormatting>
  <conditionalFormatting sqref="M56">
    <cfRule type="cellIs" dxfId="8085" priority="3005" operator="lessThan">
      <formula>$C$4</formula>
    </cfRule>
  </conditionalFormatting>
  <conditionalFormatting sqref="M56">
    <cfRule type="cellIs" dxfId="8084" priority="3006" operator="lessThan">
      <formula>$C$4</formula>
    </cfRule>
  </conditionalFormatting>
  <conditionalFormatting sqref="M57">
    <cfRule type="cellIs" dxfId="8083" priority="3007" operator="lessThan">
      <formula>$C$4</formula>
    </cfRule>
  </conditionalFormatting>
  <conditionalFormatting sqref="M57">
    <cfRule type="cellIs" dxfId="8082" priority="3008" operator="lessThan">
      <formula>$C$4</formula>
    </cfRule>
  </conditionalFormatting>
  <conditionalFormatting sqref="M58">
    <cfRule type="cellIs" dxfId="8081" priority="3009" operator="lessThan">
      <formula>$C$4</formula>
    </cfRule>
  </conditionalFormatting>
  <conditionalFormatting sqref="M58">
    <cfRule type="cellIs" dxfId="8080" priority="3010" operator="lessThan">
      <formula>$C$4</formula>
    </cfRule>
  </conditionalFormatting>
  <conditionalFormatting sqref="M59">
    <cfRule type="cellIs" dxfId="8079" priority="3011" operator="lessThan">
      <formula>$C$4</formula>
    </cfRule>
  </conditionalFormatting>
  <conditionalFormatting sqref="M59">
    <cfRule type="cellIs" dxfId="8078" priority="3012" operator="lessThan">
      <formula>$C$4</formula>
    </cfRule>
  </conditionalFormatting>
  <conditionalFormatting sqref="M60">
    <cfRule type="cellIs" dxfId="8077" priority="3013" operator="lessThan">
      <formula>$C$4</formula>
    </cfRule>
  </conditionalFormatting>
  <conditionalFormatting sqref="M60">
    <cfRule type="cellIs" dxfId="8076" priority="3014" operator="lessThan">
      <formula>$C$4</formula>
    </cfRule>
  </conditionalFormatting>
  <conditionalFormatting sqref="CW12">
    <cfRule type="cellIs" dxfId="8075" priority="3017" operator="lessThan">
      <formula>1</formula>
    </cfRule>
  </conditionalFormatting>
  <conditionalFormatting sqref="CW13">
    <cfRule type="cellIs" dxfId="8074" priority="3018" operator="lessThan">
      <formula>1</formula>
    </cfRule>
  </conditionalFormatting>
  <conditionalFormatting sqref="CW14">
    <cfRule type="cellIs" dxfId="8073" priority="3019" operator="lessThan">
      <formula>1</formula>
    </cfRule>
  </conditionalFormatting>
  <conditionalFormatting sqref="CW15">
    <cfRule type="cellIs" dxfId="8072" priority="3020" operator="lessThan">
      <formula>1</formula>
    </cfRule>
  </conditionalFormatting>
  <conditionalFormatting sqref="CW16">
    <cfRule type="cellIs" dxfId="8071" priority="3021" operator="lessThan">
      <formula>1</formula>
    </cfRule>
  </conditionalFormatting>
  <conditionalFormatting sqref="CW17">
    <cfRule type="cellIs" dxfId="8070" priority="3022" operator="lessThan">
      <formula>1</formula>
    </cfRule>
  </conditionalFormatting>
  <conditionalFormatting sqref="CW18">
    <cfRule type="cellIs" dxfId="8069" priority="3023" operator="lessThan">
      <formula>1</formula>
    </cfRule>
  </conditionalFormatting>
  <conditionalFormatting sqref="CW19">
    <cfRule type="cellIs" dxfId="8068" priority="3024" operator="lessThan">
      <formula>1</formula>
    </cfRule>
  </conditionalFormatting>
  <conditionalFormatting sqref="CW25">
    <cfRule type="cellIs" dxfId="8067" priority="3027" operator="lessThan">
      <formula>1</formula>
    </cfRule>
  </conditionalFormatting>
  <conditionalFormatting sqref="CW26">
    <cfRule type="cellIs" dxfId="8066" priority="3028" operator="lessThan">
      <formula>1</formula>
    </cfRule>
  </conditionalFormatting>
  <conditionalFormatting sqref="CW27">
    <cfRule type="cellIs" dxfId="8065" priority="3029" operator="lessThan">
      <formula>1</formula>
    </cfRule>
  </conditionalFormatting>
  <conditionalFormatting sqref="CW28">
    <cfRule type="cellIs" dxfId="8064" priority="3030" operator="lessThan">
      <formula>1</formula>
    </cfRule>
  </conditionalFormatting>
  <conditionalFormatting sqref="CW29">
    <cfRule type="cellIs" dxfId="8063" priority="3031" operator="lessThan">
      <formula>1</formula>
    </cfRule>
  </conditionalFormatting>
  <conditionalFormatting sqref="CW30">
    <cfRule type="cellIs" dxfId="8062" priority="3032" operator="lessThan">
      <formula>1</formula>
    </cfRule>
  </conditionalFormatting>
  <conditionalFormatting sqref="CW31">
    <cfRule type="cellIs" dxfId="8061" priority="3033" operator="lessThan">
      <formula>1</formula>
    </cfRule>
  </conditionalFormatting>
  <conditionalFormatting sqref="CW32">
    <cfRule type="cellIs" dxfId="8060" priority="3034" operator="lessThan">
      <formula>1</formula>
    </cfRule>
  </conditionalFormatting>
  <conditionalFormatting sqref="AX11">
    <cfRule type="cellIs" dxfId="8059" priority="3035" operator="lessThan">
      <formula>$C$4</formula>
    </cfRule>
  </conditionalFormatting>
  <conditionalFormatting sqref="AX11">
    <cfRule type="cellIs" dxfId="8058" priority="3036" operator="lessThan">
      <formula>$C$4</formula>
    </cfRule>
  </conditionalFormatting>
  <conditionalFormatting sqref="AX12">
    <cfRule type="cellIs" dxfId="8057" priority="3037" operator="lessThan">
      <formula>$C$4</formula>
    </cfRule>
  </conditionalFormatting>
  <conditionalFormatting sqref="AX12">
    <cfRule type="cellIs" dxfId="8056" priority="3038" operator="lessThan">
      <formula>$C$4</formula>
    </cfRule>
  </conditionalFormatting>
  <conditionalFormatting sqref="AX13">
    <cfRule type="cellIs" dxfId="8055" priority="3039" operator="lessThan">
      <formula>$C$4</formula>
    </cfRule>
  </conditionalFormatting>
  <conditionalFormatting sqref="AX13">
    <cfRule type="cellIs" dxfId="8054" priority="3040" operator="lessThan">
      <formula>$C$4</formula>
    </cfRule>
  </conditionalFormatting>
  <conditionalFormatting sqref="AX14">
    <cfRule type="cellIs" dxfId="8053" priority="3041" operator="lessThan">
      <formula>$C$4</formula>
    </cfRule>
  </conditionalFormatting>
  <conditionalFormatting sqref="AX14">
    <cfRule type="cellIs" dxfId="8052" priority="3042" operator="lessThan">
      <formula>$C$4</formula>
    </cfRule>
  </conditionalFormatting>
  <conditionalFormatting sqref="AX15">
    <cfRule type="cellIs" dxfId="8051" priority="3043" operator="lessThan">
      <formula>$C$4</formula>
    </cfRule>
  </conditionalFormatting>
  <conditionalFormatting sqref="AX15">
    <cfRule type="cellIs" dxfId="8050" priority="3044" operator="lessThan">
      <formula>$C$4</formula>
    </cfRule>
  </conditionalFormatting>
  <conditionalFormatting sqref="AX16">
    <cfRule type="cellIs" dxfId="8049" priority="3045" operator="lessThan">
      <formula>$C$4</formula>
    </cfRule>
  </conditionalFormatting>
  <conditionalFormatting sqref="AX16">
    <cfRule type="cellIs" dxfId="8048" priority="3046" operator="lessThan">
      <formula>$C$4</formula>
    </cfRule>
  </conditionalFormatting>
  <conditionalFormatting sqref="AX17">
    <cfRule type="cellIs" dxfId="8047" priority="3047" operator="lessThan">
      <formula>$C$4</formula>
    </cfRule>
  </conditionalFormatting>
  <conditionalFormatting sqref="AX17">
    <cfRule type="cellIs" dxfId="8046" priority="3048" operator="lessThan">
      <formula>$C$4</formula>
    </cfRule>
  </conditionalFormatting>
  <conditionalFormatting sqref="AX18">
    <cfRule type="cellIs" dxfId="8045" priority="3049" operator="lessThan">
      <formula>$C$4</formula>
    </cfRule>
  </conditionalFormatting>
  <conditionalFormatting sqref="AX18">
    <cfRule type="cellIs" dxfId="8044" priority="3050" operator="lessThan">
      <formula>$C$4</formula>
    </cfRule>
  </conditionalFormatting>
  <conditionalFormatting sqref="AX19">
    <cfRule type="cellIs" dxfId="8043" priority="3051" operator="lessThan">
      <formula>$C$4</formula>
    </cfRule>
  </conditionalFormatting>
  <conditionalFormatting sqref="AX19">
    <cfRule type="cellIs" dxfId="8042" priority="3052" operator="lessThan">
      <formula>$C$4</formula>
    </cfRule>
  </conditionalFormatting>
  <conditionalFormatting sqref="AX20">
    <cfRule type="cellIs" dxfId="8041" priority="3053" operator="lessThan">
      <formula>$C$4</formula>
    </cfRule>
  </conditionalFormatting>
  <conditionalFormatting sqref="AX20">
    <cfRule type="cellIs" dxfId="8040" priority="3054" operator="lessThan">
      <formula>$C$4</formula>
    </cfRule>
  </conditionalFormatting>
  <conditionalFormatting sqref="AX21">
    <cfRule type="cellIs" dxfId="8039" priority="3055" operator="lessThan">
      <formula>$C$4</formula>
    </cfRule>
  </conditionalFormatting>
  <conditionalFormatting sqref="AX21">
    <cfRule type="cellIs" dxfId="8038" priority="3056" operator="lessThan">
      <formula>$C$4</formula>
    </cfRule>
  </conditionalFormatting>
  <conditionalFormatting sqref="AX22">
    <cfRule type="cellIs" dxfId="8037" priority="3057" operator="lessThan">
      <formula>$C$4</formula>
    </cfRule>
  </conditionalFormatting>
  <conditionalFormatting sqref="AX22">
    <cfRule type="cellIs" dxfId="8036" priority="3058" operator="lessThan">
      <formula>$C$4</formula>
    </cfRule>
  </conditionalFormatting>
  <conditionalFormatting sqref="AX23">
    <cfRule type="cellIs" dxfId="8035" priority="3059" operator="lessThan">
      <formula>$C$4</formula>
    </cfRule>
  </conditionalFormatting>
  <conditionalFormatting sqref="AX23">
    <cfRule type="cellIs" dxfId="8034" priority="3060" operator="lessThan">
      <formula>$C$4</formula>
    </cfRule>
  </conditionalFormatting>
  <conditionalFormatting sqref="AX24">
    <cfRule type="cellIs" dxfId="8033" priority="3061" operator="lessThan">
      <formula>$C$4</formula>
    </cfRule>
  </conditionalFormatting>
  <conditionalFormatting sqref="AX24">
    <cfRule type="cellIs" dxfId="8032" priority="3062" operator="lessThan">
      <formula>$C$4</formula>
    </cfRule>
  </conditionalFormatting>
  <conditionalFormatting sqref="AX25">
    <cfRule type="cellIs" dxfId="8031" priority="3063" operator="lessThan">
      <formula>$C$4</formula>
    </cfRule>
  </conditionalFormatting>
  <conditionalFormatting sqref="AX25">
    <cfRule type="cellIs" dxfId="8030" priority="3064" operator="lessThan">
      <formula>$C$4</formula>
    </cfRule>
  </conditionalFormatting>
  <conditionalFormatting sqref="AX26">
    <cfRule type="cellIs" dxfId="8029" priority="3065" operator="lessThan">
      <formula>$C$4</formula>
    </cfRule>
  </conditionalFormatting>
  <conditionalFormatting sqref="AX26">
    <cfRule type="cellIs" dxfId="8028" priority="3066" operator="lessThan">
      <formula>$C$4</formula>
    </cfRule>
  </conditionalFormatting>
  <conditionalFormatting sqref="AX27">
    <cfRule type="cellIs" dxfId="8027" priority="3067" operator="lessThan">
      <formula>$C$4</formula>
    </cfRule>
  </conditionalFormatting>
  <conditionalFormatting sqref="AX27">
    <cfRule type="cellIs" dxfId="8026" priority="3068" operator="lessThan">
      <formula>$C$4</formula>
    </cfRule>
  </conditionalFormatting>
  <conditionalFormatting sqref="AX28">
    <cfRule type="cellIs" dxfId="8025" priority="3069" operator="lessThan">
      <formula>$C$4</formula>
    </cfRule>
  </conditionalFormatting>
  <conditionalFormatting sqref="AX28">
    <cfRule type="cellIs" dxfId="8024" priority="3070" operator="lessThan">
      <formula>$C$4</formula>
    </cfRule>
  </conditionalFormatting>
  <conditionalFormatting sqref="AX29">
    <cfRule type="cellIs" dxfId="8023" priority="3071" operator="lessThan">
      <formula>$C$4</formula>
    </cfRule>
  </conditionalFormatting>
  <conditionalFormatting sqref="AX29">
    <cfRule type="cellIs" dxfId="8022" priority="3072" operator="lessThan">
      <formula>$C$4</formula>
    </cfRule>
  </conditionalFormatting>
  <conditionalFormatting sqref="AX30">
    <cfRule type="cellIs" dxfId="8021" priority="3073" operator="lessThan">
      <formula>$C$4</formula>
    </cfRule>
  </conditionalFormatting>
  <conditionalFormatting sqref="AX30">
    <cfRule type="cellIs" dxfId="8020" priority="3074" operator="lessThan">
      <formula>$C$4</formula>
    </cfRule>
  </conditionalFormatting>
  <conditionalFormatting sqref="AX31">
    <cfRule type="cellIs" dxfId="8019" priority="3075" operator="lessThan">
      <formula>$C$4</formula>
    </cfRule>
  </conditionalFormatting>
  <conditionalFormatting sqref="AX31">
    <cfRule type="cellIs" dxfId="8018" priority="3076" operator="lessThan">
      <formula>$C$4</formula>
    </cfRule>
  </conditionalFormatting>
  <conditionalFormatting sqref="AX32">
    <cfRule type="cellIs" dxfId="8017" priority="3077" operator="lessThan">
      <formula>$C$4</formula>
    </cfRule>
  </conditionalFormatting>
  <conditionalFormatting sqref="AX32">
    <cfRule type="cellIs" dxfId="8016" priority="3078" operator="lessThan">
      <formula>$C$4</formula>
    </cfRule>
  </conditionalFormatting>
  <conditionalFormatting sqref="AX33">
    <cfRule type="cellIs" dxfId="8015" priority="3079" operator="lessThan">
      <formula>$C$4</formula>
    </cfRule>
  </conditionalFormatting>
  <conditionalFormatting sqref="AX33">
    <cfRule type="cellIs" dxfId="8014" priority="3080" operator="lessThan">
      <formula>$C$4</formula>
    </cfRule>
  </conditionalFormatting>
  <conditionalFormatting sqref="AX34">
    <cfRule type="cellIs" dxfId="8013" priority="3081" operator="lessThan">
      <formula>$C$4</formula>
    </cfRule>
  </conditionalFormatting>
  <conditionalFormatting sqref="AX34">
    <cfRule type="cellIs" dxfId="8012" priority="3082" operator="lessThan">
      <formula>$C$4</formula>
    </cfRule>
  </conditionalFormatting>
  <conditionalFormatting sqref="AX35">
    <cfRule type="cellIs" dxfId="8011" priority="3083" operator="lessThan">
      <formula>$C$4</formula>
    </cfRule>
  </conditionalFormatting>
  <conditionalFormatting sqref="AX35">
    <cfRule type="cellIs" dxfId="8010" priority="3084" operator="lessThan">
      <formula>$C$4</formula>
    </cfRule>
  </conditionalFormatting>
  <conditionalFormatting sqref="AX36">
    <cfRule type="cellIs" dxfId="8009" priority="3085" operator="lessThan">
      <formula>$C$4</formula>
    </cfRule>
  </conditionalFormatting>
  <conditionalFormatting sqref="AX36">
    <cfRule type="cellIs" dxfId="8008" priority="3086" operator="lessThan">
      <formula>$C$4</formula>
    </cfRule>
  </conditionalFormatting>
  <conditionalFormatting sqref="AX37">
    <cfRule type="cellIs" dxfId="8007" priority="3087" operator="lessThan">
      <formula>$C$4</formula>
    </cfRule>
  </conditionalFormatting>
  <conditionalFormatting sqref="AX37">
    <cfRule type="cellIs" dxfId="8006" priority="3088" operator="lessThan">
      <formula>$C$4</formula>
    </cfRule>
  </conditionalFormatting>
  <conditionalFormatting sqref="AX38">
    <cfRule type="cellIs" dxfId="8005" priority="3089" operator="lessThan">
      <formula>$C$4</formula>
    </cfRule>
  </conditionalFormatting>
  <conditionalFormatting sqref="AX38">
    <cfRule type="cellIs" dxfId="8004" priority="3090" operator="lessThan">
      <formula>$C$4</formula>
    </cfRule>
  </conditionalFormatting>
  <conditionalFormatting sqref="AX39">
    <cfRule type="cellIs" dxfId="8003" priority="3091" operator="lessThan">
      <formula>$C$4</formula>
    </cfRule>
  </conditionalFormatting>
  <conditionalFormatting sqref="AX39">
    <cfRule type="cellIs" dxfId="8002" priority="3092" operator="lessThan">
      <formula>$C$4</formula>
    </cfRule>
  </conditionalFormatting>
  <conditionalFormatting sqref="AX40">
    <cfRule type="cellIs" dxfId="8001" priority="3093" operator="lessThan">
      <formula>$C$4</formula>
    </cfRule>
  </conditionalFormatting>
  <conditionalFormatting sqref="AX40">
    <cfRule type="cellIs" dxfId="8000" priority="3094" operator="lessThan">
      <formula>$C$4</formula>
    </cfRule>
  </conditionalFormatting>
  <conditionalFormatting sqref="AX41">
    <cfRule type="cellIs" dxfId="7999" priority="3095" operator="lessThan">
      <formula>$C$4</formula>
    </cfRule>
  </conditionalFormatting>
  <conditionalFormatting sqref="AX41">
    <cfRule type="cellIs" dxfId="7998" priority="3096" operator="lessThan">
      <formula>$C$4</formula>
    </cfRule>
  </conditionalFormatting>
  <conditionalFormatting sqref="AX42">
    <cfRule type="cellIs" dxfId="7997" priority="3097" operator="lessThan">
      <formula>$C$4</formula>
    </cfRule>
  </conditionalFormatting>
  <conditionalFormatting sqref="AX42">
    <cfRule type="cellIs" dxfId="7996" priority="3098" operator="lessThan">
      <formula>$C$4</formula>
    </cfRule>
  </conditionalFormatting>
  <conditionalFormatting sqref="AX43">
    <cfRule type="cellIs" dxfId="7995" priority="3099" operator="lessThan">
      <formula>$C$4</formula>
    </cfRule>
  </conditionalFormatting>
  <conditionalFormatting sqref="AX43">
    <cfRule type="cellIs" dxfId="7994" priority="3100" operator="lessThan">
      <formula>$C$4</formula>
    </cfRule>
  </conditionalFormatting>
  <conditionalFormatting sqref="AX44">
    <cfRule type="cellIs" dxfId="7993" priority="3101" operator="lessThan">
      <formula>$C$4</formula>
    </cfRule>
  </conditionalFormatting>
  <conditionalFormatting sqref="AX44">
    <cfRule type="cellIs" dxfId="7992" priority="3102" operator="lessThan">
      <formula>$C$4</formula>
    </cfRule>
  </conditionalFormatting>
  <conditionalFormatting sqref="AX45">
    <cfRule type="cellIs" dxfId="7991" priority="3103" operator="lessThan">
      <formula>$C$4</formula>
    </cfRule>
  </conditionalFormatting>
  <conditionalFormatting sqref="AX45">
    <cfRule type="cellIs" dxfId="7990" priority="3104" operator="lessThan">
      <formula>$C$4</formula>
    </cfRule>
  </conditionalFormatting>
  <conditionalFormatting sqref="AX46">
    <cfRule type="cellIs" dxfId="7989" priority="3105" operator="lessThan">
      <formula>$C$4</formula>
    </cfRule>
  </conditionalFormatting>
  <conditionalFormatting sqref="AX46">
    <cfRule type="cellIs" dxfId="7988" priority="3106" operator="lessThan">
      <formula>$C$4</formula>
    </cfRule>
  </conditionalFormatting>
  <conditionalFormatting sqref="AX47">
    <cfRule type="cellIs" dxfId="7987" priority="3107" operator="lessThan">
      <formula>$C$4</formula>
    </cfRule>
  </conditionalFormatting>
  <conditionalFormatting sqref="AX47">
    <cfRule type="cellIs" dxfId="7986" priority="3108" operator="lessThan">
      <formula>$C$4</formula>
    </cfRule>
  </conditionalFormatting>
  <conditionalFormatting sqref="AX48">
    <cfRule type="cellIs" dxfId="7985" priority="3109" operator="lessThan">
      <formula>$C$4</formula>
    </cfRule>
  </conditionalFormatting>
  <conditionalFormatting sqref="AX48">
    <cfRule type="cellIs" dxfId="7984" priority="3110" operator="lessThan">
      <formula>$C$4</formula>
    </cfRule>
  </conditionalFormatting>
  <conditionalFormatting sqref="AX49">
    <cfRule type="cellIs" dxfId="7983" priority="3111" operator="lessThan">
      <formula>$C$4</formula>
    </cfRule>
  </conditionalFormatting>
  <conditionalFormatting sqref="AX49">
    <cfRule type="cellIs" dxfId="7982" priority="3112" operator="lessThan">
      <formula>$C$4</formula>
    </cfRule>
  </conditionalFormatting>
  <conditionalFormatting sqref="AX50">
    <cfRule type="cellIs" dxfId="7981" priority="3113" operator="lessThan">
      <formula>$C$4</formula>
    </cfRule>
  </conditionalFormatting>
  <conditionalFormatting sqref="AX50">
    <cfRule type="cellIs" dxfId="7980" priority="3114" operator="lessThan">
      <formula>$C$4</formula>
    </cfRule>
  </conditionalFormatting>
  <conditionalFormatting sqref="AX51">
    <cfRule type="cellIs" dxfId="7979" priority="3115" operator="lessThan">
      <formula>$C$4</formula>
    </cfRule>
  </conditionalFormatting>
  <conditionalFormatting sqref="AX51">
    <cfRule type="cellIs" dxfId="7978" priority="3116" operator="lessThan">
      <formula>$C$4</formula>
    </cfRule>
  </conditionalFormatting>
  <conditionalFormatting sqref="AX52">
    <cfRule type="cellIs" dxfId="7977" priority="3117" operator="lessThan">
      <formula>$C$4</formula>
    </cfRule>
  </conditionalFormatting>
  <conditionalFormatting sqref="AX52">
    <cfRule type="cellIs" dxfId="7976" priority="3118" operator="lessThan">
      <formula>$C$4</formula>
    </cfRule>
  </conditionalFormatting>
  <conditionalFormatting sqref="AX53">
    <cfRule type="cellIs" dxfId="7975" priority="3119" operator="lessThan">
      <formula>$C$4</formula>
    </cfRule>
  </conditionalFormatting>
  <conditionalFormatting sqref="AX53">
    <cfRule type="cellIs" dxfId="7974" priority="3120" operator="lessThan">
      <formula>$C$4</formula>
    </cfRule>
  </conditionalFormatting>
  <conditionalFormatting sqref="AX54">
    <cfRule type="cellIs" dxfId="7973" priority="3121" operator="lessThan">
      <formula>$C$4</formula>
    </cfRule>
  </conditionalFormatting>
  <conditionalFormatting sqref="AX54">
    <cfRule type="cellIs" dxfId="7972" priority="3122" operator="lessThan">
      <formula>$C$4</formula>
    </cfRule>
  </conditionalFormatting>
  <conditionalFormatting sqref="AX55">
    <cfRule type="cellIs" dxfId="7971" priority="3123" operator="lessThan">
      <formula>$C$4</formula>
    </cfRule>
  </conditionalFormatting>
  <conditionalFormatting sqref="AX55">
    <cfRule type="cellIs" dxfId="7970" priority="3124" operator="lessThan">
      <formula>$C$4</formula>
    </cfRule>
  </conditionalFormatting>
  <conditionalFormatting sqref="AX56">
    <cfRule type="cellIs" dxfId="7969" priority="3125" operator="lessThan">
      <formula>$C$4</formula>
    </cfRule>
  </conditionalFormatting>
  <conditionalFormatting sqref="AX56">
    <cfRule type="cellIs" dxfId="7968" priority="3126" operator="lessThan">
      <formula>$C$4</formula>
    </cfRule>
  </conditionalFormatting>
  <conditionalFormatting sqref="AX57">
    <cfRule type="cellIs" dxfId="7967" priority="3127" operator="lessThan">
      <formula>$C$4</formula>
    </cfRule>
  </conditionalFormatting>
  <conditionalFormatting sqref="AX57">
    <cfRule type="cellIs" dxfId="7966" priority="3128" operator="lessThan">
      <formula>$C$4</formula>
    </cfRule>
  </conditionalFormatting>
  <conditionalFormatting sqref="AX58">
    <cfRule type="cellIs" dxfId="7965" priority="3129" operator="lessThan">
      <formula>$C$4</formula>
    </cfRule>
  </conditionalFormatting>
  <conditionalFormatting sqref="AX58">
    <cfRule type="cellIs" dxfId="7964" priority="3130" operator="lessThan">
      <formula>$C$4</formula>
    </cfRule>
  </conditionalFormatting>
  <conditionalFormatting sqref="AX59">
    <cfRule type="cellIs" dxfId="7963" priority="3131" operator="lessThan">
      <formula>$C$4</formula>
    </cfRule>
  </conditionalFormatting>
  <conditionalFormatting sqref="AX59">
    <cfRule type="cellIs" dxfId="7962" priority="3132" operator="lessThan">
      <formula>$C$4</formula>
    </cfRule>
  </conditionalFormatting>
  <conditionalFormatting sqref="AX60">
    <cfRule type="cellIs" dxfId="7961" priority="3133" operator="lessThan">
      <formula>$C$4</formula>
    </cfRule>
  </conditionalFormatting>
  <conditionalFormatting sqref="AX60">
    <cfRule type="cellIs" dxfId="7960" priority="3134" operator="lessThan">
      <formula>$C$4</formula>
    </cfRule>
  </conditionalFormatting>
  <conditionalFormatting sqref="AY11">
    <cfRule type="cellIs" dxfId="7959" priority="3135" operator="lessThan">
      <formula>$C$4</formula>
    </cfRule>
  </conditionalFormatting>
  <conditionalFormatting sqref="AY11">
    <cfRule type="cellIs" dxfId="7958" priority="3136" operator="lessThan">
      <formula>$C$4</formula>
    </cfRule>
  </conditionalFormatting>
  <conditionalFormatting sqref="AY12">
    <cfRule type="cellIs" dxfId="7957" priority="3137" operator="lessThan">
      <formula>$C$4</formula>
    </cfRule>
  </conditionalFormatting>
  <conditionalFormatting sqref="AY12">
    <cfRule type="cellIs" dxfId="7956" priority="3138" operator="lessThan">
      <formula>$C$4</formula>
    </cfRule>
  </conditionalFormatting>
  <conditionalFormatting sqref="AY13">
    <cfRule type="cellIs" dxfId="7955" priority="3139" operator="lessThan">
      <formula>$C$4</formula>
    </cfRule>
  </conditionalFormatting>
  <conditionalFormatting sqref="AY13">
    <cfRule type="cellIs" dxfId="7954" priority="3140" operator="lessThan">
      <formula>$C$4</formula>
    </cfRule>
  </conditionalFormatting>
  <conditionalFormatting sqref="AY14">
    <cfRule type="cellIs" dxfId="7953" priority="3141" operator="lessThan">
      <formula>$C$4</formula>
    </cfRule>
  </conditionalFormatting>
  <conditionalFormatting sqref="AY14">
    <cfRule type="cellIs" dxfId="7952" priority="3142" operator="lessThan">
      <formula>$C$4</formula>
    </cfRule>
  </conditionalFormatting>
  <conditionalFormatting sqref="AY15">
    <cfRule type="cellIs" dxfId="7951" priority="3143" operator="lessThan">
      <formula>$C$4</formula>
    </cfRule>
  </conditionalFormatting>
  <conditionalFormatting sqref="AY15">
    <cfRule type="cellIs" dxfId="7950" priority="3144" operator="lessThan">
      <formula>$C$4</formula>
    </cfRule>
  </conditionalFormatting>
  <conditionalFormatting sqref="AY16">
    <cfRule type="cellIs" dxfId="7949" priority="3145" operator="lessThan">
      <formula>$C$4</formula>
    </cfRule>
  </conditionalFormatting>
  <conditionalFormatting sqref="AY16">
    <cfRule type="cellIs" dxfId="7948" priority="3146" operator="lessThan">
      <formula>$C$4</formula>
    </cfRule>
  </conditionalFormatting>
  <conditionalFormatting sqref="AY17">
    <cfRule type="cellIs" dxfId="7947" priority="3147" operator="lessThan">
      <formula>$C$4</formula>
    </cfRule>
  </conditionalFormatting>
  <conditionalFormatting sqref="AY17">
    <cfRule type="cellIs" dxfId="7946" priority="3148" operator="lessThan">
      <formula>$C$4</formula>
    </cfRule>
  </conditionalFormatting>
  <conditionalFormatting sqref="AY18">
    <cfRule type="cellIs" dxfId="7945" priority="3149" operator="lessThan">
      <formula>$C$4</formula>
    </cfRule>
  </conditionalFormatting>
  <conditionalFormatting sqref="AY18">
    <cfRule type="cellIs" dxfId="7944" priority="3150" operator="lessThan">
      <formula>$C$4</formula>
    </cfRule>
  </conditionalFormatting>
  <conditionalFormatting sqref="AY19">
    <cfRule type="cellIs" dxfId="7943" priority="3151" operator="lessThan">
      <formula>$C$4</formula>
    </cfRule>
  </conditionalFormatting>
  <conditionalFormatting sqref="AY19">
    <cfRule type="cellIs" dxfId="7942" priority="3152" operator="lessThan">
      <formula>$C$4</formula>
    </cfRule>
  </conditionalFormatting>
  <conditionalFormatting sqref="AY20">
    <cfRule type="cellIs" dxfId="7941" priority="3153" operator="lessThan">
      <formula>$C$4</formula>
    </cfRule>
  </conditionalFormatting>
  <conditionalFormatting sqref="AY20">
    <cfRule type="cellIs" dxfId="7940" priority="3154" operator="lessThan">
      <formula>$C$4</formula>
    </cfRule>
  </conditionalFormatting>
  <conditionalFormatting sqref="AY21">
    <cfRule type="cellIs" dxfId="7939" priority="3155" operator="lessThan">
      <formula>$C$4</formula>
    </cfRule>
  </conditionalFormatting>
  <conditionalFormatting sqref="AY21">
    <cfRule type="cellIs" dxfId="7938" priority="3156" operator="lessThan">
      <formula>$C$4</formula>
    </cfRule>
  </conditionalFormatting>
  <conditionalFormatting sqref="AY22">
    <cfRule type="cellIs" dxfId="7937" priority="3157" operator="lessThan">
      <formula>$C$4</formula>
    </cfRule>
  </conditionalFormatting>
  <conditionalFormatting sqref="AY22">
    <cfRule type="cellIs" dxfId="7936" priority="3158" operator="lessThan">
      <formula>$C$4</formula>
    </cfRule>
  </conditionalFormatting>
  <conditionalFormatting sqref="AY23">
    <cfRule type="cellIs" dxfId="7935" priority="3159" operator="lessThan">
      <formula>$C$4</formula>
    </cfRule>
  </conditionalFormatting>
  <conditionalFormatting sqref="AY23">
    <cfRule type="cellIs" dxfId="7934" priority="3160" operator="lessThan">
      <formula>$C$4</formula>
    </cfRule>
  </conditionalFormatting>
  <conditionalFormatting sqref="AY24">
    <cfRule type="cellIs" dxfId="7933" priority="3161" operator="lessThan">
      <formula>$C$4</formula>
    </cfRule>
  </conditionalFormatting>
  <conditionalFormatting sqref="AY24">
    <cfRule type="cellIs" dxfId="7932" priority="3162" operator="lessThan">
      <formula>$C$4</formula>
    </cfRule>
  </conditionalFormatting>
  <conditionalFormatting sqref="AY25">
    <cfRule type="cellIs" dxfId="7931" priority="3163" operator="lessThan">
      <formula>$C$4</formula>
    </cfRule>
  </conditionalFormatting>
  <conditionalFormatting sqref="AY25">
    <cfRule type="cellIs" dxfId="7930" priority="3164" operator="lessThan">
      <formula>$C$4</formula>
    </cfRule>
  </conditionalFormatting>
  <conditionalFormatting sqref="AY26">
    <cfRule type="cellIs" dxfId="7929" priority="3165" operator="lessThan">
      <formula>$C$4</formula>
    </cfRule>
  </conditionalFormatting>
  <conditionalFormatting sqref="AY26">
    <cfRule type="cellIs" dxfId="7928" priority="3166" operator="lessThan">
      <formula>$C$4</formula>
    </cfRule>
  </conditionalFormatting>
  <conditionalFormatting sqref="AY27">
    <cfRule type="cellIs" dxfId="7927" priority="3167" operator="lessThan">
      <formula>$C$4</formula>
    </cfRule>
  </conditionalFormatting>
  <conditionalFormatting sqref="AY27">
    <cfRule type="cellIs" dxfId="7926" priority="3168" operator="lessThan">
      <formula>$C$4</formula>
    </cfRule>
  </conditionalFormatting>
  <conditionalFormatting sqref="AY28">
    <cfRule type="cellIs" dxfId="7925" priority="3169" operator="lessThan">
      <formula>$C$4</formula>
    </cfRule>
  </conditionalFormatting>
  <conditionalFormatting sqref="AY28">
    <cfRule type="cellIs" dxfId="7924" priority="3170" operator="lessThan">
      <formula>$C$4</formula>
    </cfRule>
  </conditionalFormatting>
  <conditionalFormatting sqref="AY29">
    <cfRule type="cellIs" dxfId="7923" priority="3171" operator="lessThan">
      <formula>$C$4</formula>
    </cfRule>
  </conditionalFormatting>
  <conditionalFormatting sqref="AY29">
    <cfRule type="cellIs" dxfId="7922" priority="3172" operator="lessThan">
      <formula>$C$4</formula>
    </cfRule>
  </conditionalFormatting>
  <conditionalFormatting sqref="AY30">
    <cfRule type="cellIs" dxfId="7921" priority="3173" operator="lessThan">
      <formula>$C$4</formula>
    </cfRule>
  </conditionalFormatting>
  <conditionalFormatting sqref="AY30">
    <cfRule type="cellIs" dxfId="7920" priority="3174" operator="lessThan">
      <formula>$C$4</formula>
    </cfRule>
  </conditionalFormatting>
  <conditionalFormatting sqref="AY31">
    <cfRule type="cellIs" dxfId="7919" priority="3175" operator="lessThan">
      <formula>$C$4</formula>
    </cfRule>
  </conditionalFormatting>
  <conditionalFormatting sqref="AY31">
    <cfRule type="cellIs" dxfId="7918" priority="3176" operator="lessThan">
      <formula>$C$4</formula>
    </cfRule>
  </conditionalFormatting>
  <conditionalFormatting sqref="AY32">
    <cfRule type="cellIs" dxfId="7917" priority="3177" operator="lessThan">
      <formula>$C$4</formula>
    </cfRule>
  </conditionalFormatting>
  <conditionalFormatting sqref="AY32">
    <cfRule type="cellIs" dxfId="7916" priority="3178" operator="lessThan">
      <formula>$C$4</formula>
    </cfRule>
  </conditionalFormatting>
  <conditionalFormatting sqref="AY33">
    <cfRule type="cellIs" dxfId="7915" priority="3179" operator="lessThan">
      <formula>$C$4</formula>
    </cfRule>
  </conditionalFormatting>
  <conditionalFormatting sqref="AY33">
    <cfRule type="cellIs" dxfId="7914" priority="3180" operator="lessThan">
      <formula>$C$4</formula>
    </cfRule>
  </conditionalFormatting>
  <conditionalFormatting sqref="AY34">
    <cfRule type="cellIs" dxfId="7913" priority="3181" operator="lessThan">
      <formula>$C$4</formula>
    </cfRule>
  </conditionalFormatting>
  <conditionalFormatting sqref="AY34">
    <cfRule type="cellIs" dxfId="7912" priority="3182" operator="lessThan">
      <formula>$C$4</formula>
    </cfRule>
  </conditionalFormatting>
  <conditionalFormatting sqref="AY35">
    <cfRule type="cellIs" dxfId="7911" priority="3183" operator="lessThan">
      <formula>$C$4</formula>
    </cfRule>
  </conditionalFormatting>
  <conditionalFormatting sqref="AY35">
    <cfRule type="cellIs" dxfId="7910" priority="3184" operator="lessThan">
      <formula>$C$4</formula>
    </cfRule>
  </conditionalFormatting>
  <conditionalFormatting sqref="AY36">
    <cfRule type="cellIs" dxfId="7909" priority="3185" operator="lessThan">
      <formula>$C$4</formula>
    </cfRule>
  </conditionalFormatting>
  <conditionalFormatting sqref="AY36">
    <cfRule type="cellIs" dxfId="7908" priority="3186" operator="lessThan">
      <formula>$C$4</formula>
    </cfRule>
  </conditionalFormatting>
  <conditionalFormatting sqref="AY37">
    <cfRule type="cellIs" dxfId="7907" priority="3187" operator="lessThan">
      <formula>$C$4</formula>
    </cfRule>
  </conditionalFormatting>
  <conditionalFormatting sqref="AY37">
    <cfRule type="cellIs" dxfId="7906" priority="3188" operator="lessThan">
      <formula>$C$4</formula>
    </cfRule>
  </conditionalFormatting>
  <conditionalFormatting sqref="AY38">
    <cfRule type="cellIs" dxfId="7905" priority="3189" operator="lessThan">
      <formula>$C$4</formula>
    </cfRule>
  </conditionalFormatting>
  <conditionalFormatting sqref="AY38">
    <cfRule type="cellIs" dxfId="7904" priority="3190" operator="lessThan">
      <formula>$C$4</formula>
    </cfRule>
  </conditionalFormatting>
  <conditionalFormatting sqref="AY39">
    <cfRule type="cellIs" dxfId="7903" priority="3191" operator="lessThan">
      <formula>$C$4</formula>
    </cfRule>
  </conditionalFormatting>
  <conditionalFormatting sqref="AY39">
    <cfRule type="cellIs" dxfId="7902" priority="3192" operator="lessThan">
      <formula>$C$4</formula>
    </cfRule>
  </conditionalFormatting>
  <conditionalFormatting sqref="AY40">
    <cfRule type="cellIs" dxfId="7901" priority="3193" operator="lessThan">
      <formula>$C$4</formula>
    </cfRule>
  </conditionalFormatting>
  <conditionalFormatting sqref="AY40">
    <cfRule type="cellIs" dxfId="7900" priority="3194" operator="lessThan">
      <formula>$C$4</formula>
    </cfRule>
  </conditionalFormatting>
  <conditionalFormatting sqref="AY41">
    <cfRule type="cellIs" dxfId="7899" priority="3195" operator="lessThan">
      <formula>$C$4</formula>
    </cfRule>
  </conditionalFormatting>
  <conditionalFormatting sqref="AY41">
    <cfRule type="cellIs" dxfId="7898" priority="3196" operator="lessThan">
      <formula>$C$4</formula>
    </cfRule>
  </conditionalFormatting>
  <conditionalFormatting sqref="AY42">
    <cfRule type="cellIs" dxfId="7897" priority="3197" operator="lessThan">
      <formula>$C$4</formula>
    </cfRule>
  </conditionalFormatting>
  <conditionalFormatting sqref="AY42">
    <cfRule type="cellIs" dxfId="7896" priority="3198" operator="lessThan">
      <formula>$C$4</formula>
    </cfRule>
  </conditionalFormatting>
  <conditionalFormatting sqref="AY43">
    <cfRule type="cellIs" dxfId="7895" priority="3199" operator="lessThan">
      <formula>$C$4</formula>
    </cfRule>
  </conditionalFormatting>
  <conditionalFormatting sqref="AY43">
    <cfRule type="cellIs" dxfId="7894" priority="3200" operator="lessThan">
      <formula>$C$4</formula>
    </cfRule>
  </conditionalFormatting>
  <conditionalFormatting sqref="AY44">
    <cfRule type="cellIs" dxfId="7893" priority="3201" operator="lessThan">
      <formula>$C$4</formula>
    </cfRule>
  </conditionalFormatting>
  <conditionalFormatting sqref="AY44">
    <cfRule type="cellIs" dxfId="7892" priority="3202" operator="lessThan">
      <formula>$C$4</formula>
    </cfRule>
  </conditionalFormatting>
  <conditionalFormatting sqref="AY45">
    <cfRule type="cellIs" dxfId="7891" priority="3203" operator="lessThan">
      <formula>$C$4</formula>
    </cfRule>
  </conditionalFormatting>
  <conditionalFormatting sqref="AY45">
    <cfRule type="cellIs" dxfId="7890" priority="3204" operator="lessThan">
      <formula>$C$4</formula>
    </cfRule>
  </conditionalFormatting>
  <conditionalFormatting sqref="AY46">
    <cfRule type="cellIs" dxfId="7889" priority="3205" operator="lessThan">
      <formula>$C$4</formula>
    </cfRule>
  </conditionalFormatting>
  <conditionalFormatting sqref="AY46">
    <cfRule type="cellIs" dxfId="7888" priority="3206" operator="lessThan">
      <formula>$C$4</formula>
    </cfRule>
  </conditionalFormatting>
  <conditionalFormatting sqref="AY47">
    <cfRule type="cellIs" dxfId="7887" priority="3207" operator="lessThan">
      <formula>$C$4</formula>
    </cfRule>
  </conditionalFormatting>
  <conditionalFormatting sqref="AY47">
    <cfRule type="cellIs" dxfId="7886" priority="3208" operator="lessThan">
      <formula>$C$4</formula>
    </cfRule>
  </conditionalFormatting>
  <conditionalFormatting sqref="AY48">
    <cfRule type="cellIs" dxfId="7885" priority="3209" operator="lessThan">
      <formula>$C$4</formula>
    </cfRule>
  </conditionalFormatting>
  <conditionalFormatting sqref="AY48">
    <cfRule type="cellIs" dxfId="7884" priority="3210" operator="lessThan">
      <formula>$C$4</formula>
    </cfRule>
  </conditionalFormatting>
  <conditionalFormatting sqref="AY49">
    <cfRule type="cellIs" dxfId="7883" priority="3211" operator="lessThan">
      <formula>$C$4</formula>
    </cfRule>
  </conditionalFormatting>
  <conditionalFormatting sqref="AY49">
    <cfRule type="cellIs" dxfId="7882" priority="3212" operator="lessThan">
      <formula>$C$4</formula>
    </cfRule>
  </conditionalFormatting>
  <conditionalFormatting sqref="AY50">
    <cfRule type="cellIs" dxfId="7881" priority="3213" operator="lessThan">
      <formula>$C$4</formula>
    </cfRule>
  </conditionalFormatting>
  <conditionalFormatting sqref="AY50">
    <cfRule type="cellIs" dxfId="7880" priority="3214" operator="lessThan">
      <formula>$C$4</formula>
    </cfRule>
  </conditionalFormatting>
  <conditionalFormatting sqref="AY51">
    <cfRule type="cellIs" dxfId="7879" priority="3215" operator="lessThan">
      <formula>$C$4</formula>
    </cfRule>
  </conditionalFormatting>
  <conditionalFormatting sqref="AY51">
    <cfRule type="cellIs" dxfId="7878" priority="3216" operator="lessThan">
      <formula>$C$4</formula>
    </cfRule>
  </conditionalFormatting>
  <conditionalFormatting sqref="AY52">
    <cfRule type="cellIs" dxfId="7877" priority="3217" operator="lessThan">
      <formula>$C$4</formula>
    </cfRule>
  </conditionalFormatting>
  <conditionalFormatting sqref="AY52">
    <cfRule type="cellIs" dxfId="7876" priority="3218" operator="lessThan">
      <formula>$C$4</formula>
    </cfRule>
  </conditionalFormatting>
  <conditionalFormatting sqref="AY53">
    <cfRule type="cellIs" dxfId="7875" priority="3219" operator="lessThan">
      <formula>$C$4</formula>
    </cfRule>
  </conditionalFormatting>
  <conditionalFormatting sqref="AY53">
    <cfRule type="cellIs" dxfId="7874" priority="3220" operator="lessThan">
      <formula>$C$4</formula>
    </cfRule>
  </conditionalFormatting>
  <conditionalFormatting sqref="AY54">
    <cfRule type="cellIs" dxfId="7873" priority="3221" operator="lessThan">
      <formula>$C$4</formula>
    </cfRule>
  </conditionalFormatting>
  <conditionalFormatting sqref="AY54">
    <cfRule type="cellIs" dxfId="7872" priority="3222" operator="lessThan">
      <formula>$C$4</formula>
    </cfRule>
  </conditionalFormatting>
  <conditionalFormatting sqref="AY55">
    <cfRule type="cellIs" dxfId="7871" priority="3223" operator="lessThan">
      <formula>$C$4</formula>
    </cfRule>
  </conditionalFormatting>
  <conditionalFormatting sqref="AY55">
    <cfRule type="cellIs" dxfId="7870" priority="3224" operator="lessThan">
      <formula>$C$4</formula>
    </cfRule>
  </conditionalFormatting>
  <conditionalFormatting sqref="AY56">
    <cfRule type="cellIs" dxfId="7869" priority="3225" operator="lessThan">
      <formula>$C$4</formula>
    </cfRule>
  </conditionalFormatting>
  <conditionalFormatting sqref="AY56">
    <cfRule type="cellIs" dxfId="7868" priority="3226" operator="lessThan">
      <formula>$C$4</formula>
    </cfRule>
  </conditionalFormatting>
  <conditionalFormatting sqref="AY57">
    <cfRule type="cellIs" dxfId="7867" priority="3227" operator="lessThan">
      <formula>$C$4</formula>
    </cfRule>
  </conditionalFormatting>
  <conditionalFormatting sqref="AY57">
    <cfRule type="cellIs" dxfId="7866" priority="3228" operator="lessThan">
      <formula>$C$4</formula>
    </cfRule>
  </conditionalFormatting>
  <conditionalFormatting sqref="AY58">
    <cfRule type="cellIs" dxfId="7865" priority="3229" operator="lessThan">
      <formula>$C$4</formula>
    </cfRule>
  </conditionalFormatting>
  <conditionalFormatting sqref="AY58">
    <cfRule type="cellIs" dxfId="7864" priority="3230" operator="lessThan">
      <formula>$C$4</formula>
    </cfRule>
  </conditionalFormatting>
  <conditionalFormatting sqref="AY59">
    <cfRule type="cellIs" dxfId="7863" priority="3231" operator="lessThan">
      <formula>$C$4</formula>
    </cfRule>
  </conditionalFormatting>
  <conditionalFormatting sqref="AY59">
    <cfRule type="cellIs" dxfId="7862" priority="3232" operator="lessThan">
      <formula>$C$4</formula>
    </cfRule>
  </conditionalFormatting>
  <conditionalFormatting sqref="AY60">
    <cfRule type="cellIs" dxfId="7861" priority="3233" operator="lessThan">
      <formula>$C$4</formula>
    </cfRule>
  </conditionalFormatting>
  <conditionalFormatting sqref="AY60">
    <cfRule type="cellIs" dxfId="7860" priority="3234" operator="lessThan">
      <formula>$C$4</formula>
    </cfRule>
  </conditionalFormatting>
  <conditionalFormatting sqref="AZ11">
    <cfRule type="cellIs" dxfId="7859" priority="3235" operator="lessThan">
      <formula>$C$4</formula>
    </cfRule>
  </conditionalFormatting>
  <conditionalFormatting sqref="AZ11">
    <cfRule type="cellIs" dxfId="7858" priority="3236" operator="lessThan">
      <formula>$C$4</formula>
    </cfRule>
  </conditionalFormatting>
  <conditionalFormatting sqref="AZ12">
    <cfRule type="cellIs" dxfId="7857" priority="3237" operator="lessThan">
      <formula>$C$4</formula>
    </cfRule>
  </conditionalFormatting>
  <conditionalFormatting sqref="AZ12">
    <cfRule type="cellIs" dxfId="7856" priority="3238" operator="lessThan">
      <formula>$C$4</formula>
    </cfRule>
  </conditionalFormatting>
  <conditionalFormatting sqref="AZ13">
    <cfRule type="cellIs" dxfId="7855" priority="3239" operator="lessThan">
      <formula>$C$4</formula>
    </cfRule>
  </conditionalFormatting>
  <conditionalFormatting sqref="AZ13">
    <cfRule type="cellIs" dxfId="7854" priority="3240" operator="lessThan">
      <formula>$C$4</formula>
    </cfRule>
  </conditionalFormatting>
  <conditionalFormatting sqref="AZ14">
    <cfRule type="cellIs" dxfId="7853" priority="3241" operator="lessThan">
      <formula>$C$4</formula>
    </cfRule>
  </conditionalFormatting>
  <conditionalFormatting sqref="AZ14">
    <cfRule type="cellIs" dxfId="7852" priority="3242" operator="lessThan">
      <formula>$C$4</formula>
    </cfRule>
  </conditionalFormatting>
  <conditionalFormatting sqref="AZ15">
    <cfRule type="cellIs" dxfId="7851" priority="3243" operator="lessThan">
      <formula>$C$4</formula>
    </cfRule>
  </conditionalFormatting>
  <conditionalFormatting sqref="AZ15">
    <cfRule type="cellIs" dxfId="7850" priority="3244" operator="lessThan">
      <formula>$C$4</formula>
    </cfRule>
  </conditionalFormatting>
  <conditionalFormatting sqref="AZ16">
    <cfRule type="cellIs" dxfId="7849" priority="3245" operator="lessThan">
      <formula>$C$4</formula>
    </cfRule>
  </conditionalFormatting>
  <conditionalFormatting sqref="AZ16">
    <cfRule type="cellIs" dxfId="7848" priority="3246" operator="lessThan">
      <formula>$C$4</formula>
    </cfRule>
  </conditionalFormatting>
  <conditionalFormatting sqref="AZ17">
    <cfRule type="cellIs" dxfId="7847" priority="3247" operator="lessThan">
      <formula>$C$4</formula>
    </cfRule>
  </conditionalFormatting>
  <conditionalFormatting sqref="AZ17">
    <cfRule type="cellIs" dxfId="7846" priority="3248" operator="lessThan">
      <formula>$C$4</formula>
    </cfRule>
  </conditionalFormatting>
  <conditionalFormatting sqref="AZ18">
    <cfRule type="cellIs" dxfId="7845" priority="3249" operator="lessThan">
      <formula>$C$4</formula>
    </cfRule>
  </conditionalFormatting>
  <conditionalFormatting sqref="AZ18">
    <cfRule type="cellIs" dxfId="7844" priority="3250" operator="lessThan">
      <formula>$C$4</formula>
    </cfRule>
  </conditionalFormatting>
  <conditionalFormatting sqref="AZ19">
    <cfRule type="cellIs" dxfId="7843" priority="3251" operator="lessThan">
      <formula>$C$4</formula>
    </cfRule>
  </conditionalFormatting>
  <conditionalFormatting sqref="AZ19">
    <cfRule type="cellIs" dxfId="7842" priority="3252" operator="lessThan">
      <formula>$C$4</formula>
    </cfRule>
  </conditionalFormatting>
  <conditionalFormatting sqref="AZ20">
    <cfRule type="cellIs" dxfId="7841" priority="3253" operator="lessThan">
      <formula>$C$4</formula>
    </cfRule>
  </conditionalFormatting>
  <conditionalFormatting sqref="AZ20">
    <cfRule type="cellIs" dxfId="7840" priority="3254" operator="lessThan">
      <formula>$C$4</formula>
    </cfRule>
  </conditionalFormatting>
  <conditionalFormatting sqref="AZ21">
    <cfRule type="cellIs" dxfId="7839" priority="3255" operator="lessThan">
      <formula>$C$4</formula>
    </cfRule>
  </conditionalFormatting>
  <conditionalFormatting sqref="AZ21">
    <cfRule type="cellIs" dxfId="7838" priority="3256" operator="lessThan">
      <formula>$C$4</formula>
    </cfRule>
  </conditionalFormatting>
  <conditionalFormatting sqref="AZ22">
    <cfRule type="cellIs" dxfId="7837" priority="3257" operator="lessThan">
      <formula>$C$4</formula>
    </cfRule>
  </conditionalFormatting>
  <conditionalFormatting sqref="AZ22">
    <cfRule type="cellIs" dxfId="7836" priority="3258" operator="lessThan">
      <formula>$C$4</formula>
    </cfRule>
  </conditionalFormatting>
  <conditionalFormatting sqref="AZ23">
    <cfRule type="cellIs" dxfId="7835" priority="3259" operator="lessThan">
      <formula>$C$4</formula>
    </cfRule>
  </conditionalFormatting>
  <conditionalFormatting sqref="AZ23">
    <cfRule type="cellIs" dxfId="7834" priority="3260" operator="lessThan">
      <formula>$C$4</formula>
    </cfRule>
  </conditionalFormatting>
  <conditionalFormatting sqref="AZ24">
    <cfRule type="cellIs" dxfId="7833" priority="3261" operator="lessThan">
      <formula>$C$4</formula>
    </cfRule>
  </conditionalFormatting>
  <conditionalFormatting sqref="AZ24">
    <cfRule type="cellIs" dxfId="7832" priority="3262" operator="lessThan">
      <formula>$C$4</formula>
    </cfRule>
  </conditionalFormatting>
  <conditionalFormatting sqref="AZ25">
    <cfRule type="cellIs" dxfId="7831" priority="3263" operator="lessThan">
      <formula>$C$4</formula>
    </cfRule>
  </conditionalFormatting>
  <conditionalFormatting sqref="AZ25">
    <cfRule type="cellIs" dxfId="7830" priority="3264" operator="lessThan">
      <formula>$C$4</formula>
    </cfRule>
  </conditionalFormatting>
  <conditionalFormatting sqref="AZ26">
    <cfRule type="cellIs" dxfId="7829" priority="3265" operator="lessThan">
      <formula>$C$4</formula>
    </cfRule>
  </conditionalFormatting>
  <conditionalFormatting sqref="AZ26">
    <cfRule type="cellIs" dxfId="7828" priority="3266" operator="lessThan">
      <formula>$C$4</formula>
    </cfRule>
  </conditionalFormatting>
  <conditionalFormatting sqref="AZ27">
    <cfRule type="cellIs" dxfId="7827" priority="3267" operator="lessThan">
      <formula>$C$4</formula>
    </cfRule>
  </conditionalFormatting>
  <conditionalFormatting sqref="AZ27">
    <cfRule type="cellIs" dxfId="7826" priority="3268" operator="lessThan">
      <formula>$C$4</formula>
    </cfRule>
  </conditionalFormatting>
  <conditionalFormatting sqref="AZ28">
    <cfRule type="cellIs" dxfId="7825" priority="3269" operator="lessThan">
      <formula>$C$4</formula>
    </cfRule>
  </conditionalFormatting>
  <conditionalFormatting sqref="AZ28">
    <cfRule type="cellIs" dxfId="7824" priority="3270" operator="lessThan">
      <formula>$C$4</formula>
    </cfRule>
  </conditionalFormatting>
  <conditionalFormatting sqref="AZ29">
    <cfRule type="cellIs" dxfId="7823" priority="3271" operator="lessThan">
      <formula>$C$4</formula>
    </cfRule>
  </conditionalFormatting>
  <conditionalFormatting sqref="AZ29">
    <cfRule type="cellIs" dxfId="7822" priority="3272" operator="lessThan">
      <formula>$C$4</formula>
    </cfRule>
  </conditionalFormatting>
  <conditionalFormatting sqref="AZ30">
    <cfRule type="cellIs" dxfId="7821" priority="3273" operator="lessThan">
      <formula>$C$4</formula>
    </cfRule>
  </conditionalFormatting>
  <conditionalFormatting sqref="AZ30">
    <cfRule type="cellIs" dxfId="7820" priority="3274" operator="lessThan">
      <formula>$C$4</formula>
    </cfRule>
  </conditionalFormatting>
  <conditionalFormatting sqref="AZ31">
    <cfRule type="cellIs" dxfId="7819" priority="3275" operator="lessThan">
      <formula>$C$4</formula>
    </cfRule>
  </conditionalFormatting>
  <conditionalFormatting sqref="AZ31">
    <cfRule type="cellIs" dxfId="7818" priority="3276" operator="lessThan">
      <formula>$C$4</formula>
    </cfRule>
  </conditionalFormatting>
  <conditionalFormatting sqref="AZ32">
    <cfRule type="cellIs" dxfId="7817" priority="3277" operator="lessThan">
      <formula>$C$4</formula>
    </cfRule>
  </conditionalFormatting>
  <conditionalFormatting sqref="AZ32">
    <cfRule type="cellIs" dxfId="7816" priority="3278" operator="lessThan">
      <formula>$C$4</formula>
    </cfRule>
  </conditionalFormatting>
  <conditionalFormatting sqref="AZ33">
    <cfRule type="cellIs" dxfId="7815" priority="3279" operator="lessThan">
      <formula>$C$4</formula>
    </cfRule>
  </conditionalFormatting>
  <conditionalFormatting sqref="AZ33">
    <cfRule type="cellIs" dxfId="7814" priority="3280" operator="lessThan">
      <formula>$C$4</formula>
    </cfRule>
  </conditionalFormatting>
  <conditionalFormatting sqref="AZ34">
    <cfRule type="cellIs" dxfId="7813" priority="3281" operator="lessThan">
      <formula>$C$4</formula>
    </cfRule>
  </conditionalFormatting>
  <conditionalFormatting sqref="AZ34">
    <cfRule type="cellIs" dxfId="7812" priority="3282" operator="lessThan">
      <formula>$C$4</formula>
    </cfRule>
  </conditionalFormatting>
  <conditionalFormatting sqref="AZ35">
    <cfRule type="cellIs" dxfId="7811" priority="3283" operator="lessThan">
      <formula>$C$4</formula>
    </cfRule>
  </conditionalFormatting>
  <conditionalFormatting sqref="AZ35">
    <cfRule type="cellIs" dxfId="7810" priority="3284" operator="lessThan">
      <formula>$C$4</formula>
    </cfRule>
  </conditionalFormatting>
  <conditionalFormatting sqref="AZ36">
    <cfRule type="cellIs" dxfId="7809" priority="3285" operator="lessThan">
      <formula>$C$4</formula>
    </cfRule>
  </conditionalFormatting>
  <conditionalFormatting sqref="AZ36">
    <cfRule type="cellIs" dxfId="7808" priority="3286" operator="lessThan">
      <formula>$C$4</formula>
    </cfRule>
  </conditionalFormatting>
  <conditionalFormatting sqref="AZ37">
    <cfRule type="cellIs" dxfId="7807" priority="3287" operator="lessThan">
      <formula>$C$4</formula>
    </cfRule>
  </conditionalFormatting>
  <conditionalFormatting sqref="AZ37">
    <cfRule type="cellIs" dxfId="7806" priority="3288" operator="lessThan">
      <formula>$C$4</formula>
    </cfRule>
  </conditionalFormatting>
  <conditionalFormatting sqref="AZ38">
    <cfRule type="cellIs" dxfId="7805" priority="3289" operator="lessThan">
      <formula>$C$4</formula>
    </cfRule>
  </conditionalFormatting>
  <conditionalFormatting sqref="AZ38">
    <cfRule type="cellIs" dxfId="7804" priority="3290" operator="lessThan">
      <formula>$C$4</formula>
    </cfRule>
  </conditionalFormatting>
  <conditionalFormatting sqref="AZ39">
    <cfRule type="cellIs" dxfId="7803" priority="3291" operator="lessThan">
      <formula>$C$4</formula>
    </cfRule>
  </conditionalFormatting>
  <conditionalFormatting sqref="AZ39">
    <cfRule type="cellIs" dxfId="7802" priority="3292" operator="lessThan">
      <formula>$C$4</formula>
    </cfRule>
  </conditionalFormatting>
  <conditionalFormatting sqref="AZ40">
    <cfRule type="cellIs" dxfId="7801" priority="3293" operator="lessThan">
      <formula>$C$4</formula>
    </cfRule>
  </conditionalFormatting>
  <conditionalFormatting sqref="AZ40">
    <cfRule type="cellIs" dxfId="7800" priority="3294" operator="lessThan">
      <formula>$C$4</formula>
    </cfRule>
  </conditionalFormatting>
  <conditionalFormatting sqref="AZ41">
    <cfRule type="cellIs" dxfId="7799" priority="3295" operator="lessThan">
      <formula>$C$4</formula>
    </cfRule>
  </conditionalFormatting>
  <conditionalFormatting sqref="AZ41">
    <cfRule type="cellIs" dxfId="7798" priority="3296" operator="lessThan">
      <formula>$C$4</formula>
    </cfRule>
  </conditionalFormatting>
  <conditionalFormatting sqref="AZ42">
    <cfRule type="cellIs" dxfId="7797" priority="3297" operator="lessThan">
      <formula>$C$4</formula>
    </cfRule>
  </conditionalFormatting>
  <conditionalFormatting sqref="AZ42">
    <cfRule type="cellIs" dxfId="7796" priority="3298" operator="lessThan">
      <formula>$C$4</formula>
    </cfRule>
  </conditionalFormatting>
  <conditionalFormatting sqref="AZ43">
    <cfRule type="cellIs" dxfId="7795" priority="3299" operator="lessThan">
      <formula>$C$4</formula>
    </cfRule>
  </conditionalFormatting>
  <conditionalFormatting sqref="AZ43">
    <cfRule type="cellIs" dxfId="7794" priority="3300" operator="lessThan">
      <formula>$C$4</formula>
    </cfRule>
  </conditionalFormatting>
  <conditionalFormatting sqref="AZ44">
    <cfRule type="cellIs" dxfId="7793" priority="3301" operator="lessThan">
      <formula>$C$4</formula>
    </cfRule>
  </conditionalFormatting>
  <conditionalFormatting sqref="AZ44">
    <cfRule type="cellIs" dxfId="7792" priority="3302" operator="lessThan">
      <formula>$C$4</formula>
    </cfRule>
  </conditionalFormatting>
  <conditionalFormatting sqref="AZ45">
    <cfRule type="cellIs" dxfId="7791" priority="3303" operator="lessThan">
      <formula>$C$4</formula>
    </cfRule>
  </conditionalFormatting>
  <conditionalFormatting sqref="AZ45">
    <cfRule type="cellIs" dxfId="7790" priority="3304" operator="lessThan">
      <formula>$C$4</formula>
    </cfRule>
  </conditionalFormatting>
  <conditionalFormatting sqref="AZ46">
    <cfRule type="cellIs" dxfId="7789" priority="3305" operator="lessThan">
      <formula>$C$4</formula>
    </cfRule>
  </conditionalFormatting>
  <conditionalFormatting sqref="AZ46">
    <cfRule type="cellIs" dxfId="7788" priority="3306" operator="lessThan">
      <formula>$C$4</formula>
    </cfRule>
  </conditionalFormatting>
  <conditionalFormatting sqref="AZ47">
    <cfRule type="cellIs" dxfId="7787" priority="3307" operator="lessThan">
      <formula>$C$4</formula>
    </cfRule>
  </conditionalFormatting>
  <conditionalFormatting sqref="AZ47">
    <cfRule type="cellIs" dxfId="7786" priority="3308" operator="lessThan">
      <formula>$C$4</formula>
    </cfRule>
  </conditionalFormatting>
  <conditionalFormatting sqref="AZ48">
    <cfRule type="cellIs" dxfId="7785" priority="3309" operator="lessThan">
      <formula>$C$4</formula>
    </cfRule>
  </conditionalFormatting>
  <conditionalFormatting sqref="AZ48">
    <cfRule type="cellIs" dxfId="7784" priority="3310" operator="lessThan">
      <formula>$C$4</formula>
    </cfRule>
  </conditionalFormatting>
  <conditionalFormatting sqref="AZ49">
    <cfRule type="cellIs" dxfId="7783" priority="3311" operator="lessThan">
      <formula>$C$4</formula>
    </cfRule>
  </conditionalFormatting>
  <conditionalFormatting sqref="AZ49">
    <cfRule type="cellIs" dxfId="7782" priority="3312" operator="lessThan">
      <formula>$C$4</formula>
    </cfRule>
  </conditionalFormatting>
  <conditionalFormatting sqref="AZ50">
    <cfRule type="cellIs" dxfId="7781" priority="3313" operator="lessThan">
      <formula>$C$4</formula>
    </cfRule>
  </conditionalFormatting>
  <conditionalFormatting sqref="AZ50">
    <cfRule type="cellIs" dxfId="7780" priority="3314" operator="lessThan">
      <formula>$C$4</formula>
    </cfRule>
  </conditionalFormatting>
  <conditionalFormatting sqref="AZ51">
    <cfRule type="cellIs" dxfId="7779" priority="3315" operator="lessThan">
      <formula>$C$4</formula>
    </cfRule>
  </conditionalFormatting>
  <conditionalFormatting sqref="AZ51">
    <cfRule type="cellIs" dxfId="7778" priority="3316" operator="lessThan">
      <formula>$C$4</formula>
    </cfRule>
  </conditionalFormatting>
  <conditionalFormatting sqref="AZ52">
    <cfRule type="cellIs" dxfId="7777" priority="3317" operator="lessThan">
      <formula>$C$4</formula>
    </cfRule>
  </conditionalFormatting>
  <conditionalFormatting sqref="AZ52">
    <cfRule type="cellIs" dxfId="7776" priority="3318" operator="lessThan">
      <formula>$C$4</formula>
    </cfRule>
  </conditionalFormatting>
  <conditionalFormatting sqref="AZ53">
    <cfRule type="cellIs" dxfId="7775" priority="3319" operator="lessThan">
      <formula>$C$4</formula>
    </cfRule>
  </conditionalFormatting>
  <conditionalFormatting sqref="AZ53">
    <cfRule type="cellIs" dxfId="7774" priority="3320" operator="lessThan">
      <formula>$C$4</formula>
    </cfRule>
  </conditionalFormatting>
  <conditionalFormatting sqref="AZ54">
    <cfRule type="cellIs" dxfId="7773" priority="3321" operator="lessThan">
      <formula>$C$4</formula>
    </cfRule>
  </conditionalFormatting>
  <conditionalFormatting sqref="AZ54">
    <cfRule type="cellIs" dxfId="7772" priority="3322" operator="lessThan">
      <formula>$C$4</formula>
    </cfRule>
  </conditionalFormatting>
  <conditionalFormatting sqref="AZ55">
    <cfRule type="cellIs" dxfId="7771" priority="3323" operator="lessThan">
      <formula>$C$4</formula>
    </cfRule>
  </conditionalFormatting>
  <conditionalFormatting sqref="AZ55">
    <cfRule type="cellIs" dxfId="7770" priority="3324" operator="lessThan">
      <formula>$C$4</formula>
    </cfRule>
  </conditionalFormatting>
  <conditionalFormatting sqref="AZ56">
    <cfRule type="cellIs" dxfId="7769" priority="3325" operator="lessThan">
      <formula>$C$4</formula>
    </cfRule>
  </conditionalFormatting>
  <conditionalFormatting sqref="AZ56">
    <cfRule type="cellIs" dxfId="7768" priority="3326" operator="lessThan">
      <formula>$C$4</formula>
    </cfRule>
  </conditionalFormatting>
  <conditionalFormatting sqref="AZ57">
    <cfRule type="cellIs" dxfId="7767" priority="3327" operator="lessThan">
      <formula>$C$4</formula>
    </cfRule>
  </conditionalFormatting>
  <conditionalFormatting sqref="AZ57">
    <cfRule type="cellIs" dxfId="7766" priority="3328" operator="lessThan">
      <formula>$C$4</formula>
    </cfRule>
  </conditionalFormatting>
  <conditionalFormatting sqref="AZ58">
    <cfRule type="cellIs" dxfId="7765" priority="3329" operator="lessThan">
      <formula>$C$4</formula>
    </cfRule>
  </conditionalFormatting>
  <conditionalFormatting sqref="AZ58">
    <cfRule type="cellIs" dxfId="7764" priority="3330" operator="lessThan">
      <formula>$C$4</formula>
    </cfRule>
  </conditionalFormatting>
  <conditionalFormatting sqref="AZ59">
    <cfRule type="cellIs" dxfId="7763" priority="3331" operator="lessThan">
      <formula>$C$4</formula>
    </cfRule>
  </conditionalFormatting>
  <conditionalFormatting sqref="AZ59">
    <cfRule type="cellIs" dxfId="7762" priority="3332" operator="lessThan">
      <formula>$C$4</formula>
    </cfRule>
  </conditionalFormatting>
  <conditionalFormatting sqref="AZ60">
    <cfRule type="cellIs" dxfId="7761" priority="3333" operator="lessThan">
      <formula>$C$4</formula>
    </cfRule>
  </conditionalFormatting>
  <conditionalFormatting sqref="AZ60">
    <cfRule type="cellIs" dxfId="7760" priority="3334" operator="lessThan">
      <formula>$C$4</formula>
    </cfRule>
  </conditionalFormatting>
  <conditionalFormatting sqref="BA11">
    <cfRule type="cellIs" dxfId="7759" priority="3335" operator="lessThan">
      <formula>$C$4</formula>
    </cfRule>
  </conditionalFormatting>
  <conditionalFormatting sqref="BA11">
    <cfRule type="cellIs" dxfId="7758" priority="3336" operator="lessThan">
      <formula>$C$4</formula>
    </cfRule>
  </conditionalFormatting>
  <conditionalFormatting sqref="BA12">
    <cfRule type="cellIs" dxfId="7757" priority="3337" operator="lessThan">
      <formula>$C$4</formula>
    </cfRule>
  </conditionalFormatting>
  <conditionalFormatting sqref="BA12">
    <cfRule type="cellIs" dxfId="7756" priority="3338" operator="lessThan">
      <formula>$C$4</formula>
    </cfRule>
  </conditionalFormatting>
  <conditionalFormatting sqref="BA13">
    <cfRule type="cellIs" dxfId="7755" priority="3339" operator="lessThan">
      <formula>$C$4</formula>
    </cfRule>
  </conditionalFormatting>
  <conditionalFormatting sqref="BA13">
    <cfRule type="cellIs" dxfId="7754" priority="3340" operator="lessThan">
      <formula>$C$4</formula>
    </cfRule>
  </conditionalFormatting>
  <conditionalFormatting sqref="BA14">
    <cfRule type="cellIs" dxfId="7753" priority="3341" operator="lessThan">
      <formula>$C$4</formula>
    </cfRule>
  </conditionalFormatting>
  <conditionalFormatting sqref="BA14">
    <cfRule type="cellIs" dxfId="7752" priority="3342" operator="lessThan">
      <formula>$C$4</formula>
    </cfRule>
  </conditionalFormatting>
  <conditionalFormatting sqref="BA15">
    <cfRule type="cellIs" dxfId="7751" priority="3343" operator="lessThan">
      <formula>$C$4</formula>
    </cfRule>
  </conditionalFormatting>
  <conditionalFormatting sqref="BA15">
    <cfRule type="cellIs" dxfId="7750" priority="3344" operator="lessThan">
      <formula>$C$4</formula>
    </cfRule>
  </conditionalFormatting>
  <conditionalFormatting sqref="BA16">
    <cfRule type="cellIs" dxfId="7749" priority="3345" operator="lessThan">
      <formula>$C$4</formula>
    </cfRule>
  </conditionalFormatting>
  <conditionalFormatting sqref="BA16">
    <cfRule type="cellIs" dxfId="7748" priority="3346" operator="lessThan">
      <formula>$C$4</formula>
    </cfRule>
  </conditionalFormatting>
  <conditionalFormatting sqref="BA17">
    <cfRule type="cellIs" dxfId="7747" priority="3347" operator="lessThan">
      <formula>$C$4</formula>
    </cfRule>
  </conditionalFormatting>
  <conditionalFormatting sqref="BA17">
    <cfRule type="cellIs" dxfId="7746" priority="3348" operator="lessThan">
      <formula>$C$4</formula>
    </cfRule>
  </conditionalFormatting>
  <conditionalFormatting sqref="BA18">
    <cfRule type="cellIs" dxfId="7745" priority="3349" operator="lessThan">
      <formula>$C$4</formula>
    </cfRule>
  </conditionalFormatting>
  <conditionalFormatting sqref="BA18">
    <cfRule type="cellIs" dxfId="7744" priority="3350" operator="lessThan">
      <formula>$C$4</formula>
    </cfRule>
  </conditionalFormatting>
  <conditionalFormatting sqref="BA19">
    <cfRule type="cellIs" dxfId="7743" priority="3351" operator="lessThan">
      <formula>$C$4</formula>
    </cfRule>
  </conditionalFormatting>
  <conditionalFormatting sqref="BA19">
    <cfRule type="cellIs" dxfId="7742" priority="3352" operator="lessThan">
      <formula>$C$4</formula>
    </cfRule>
  </conditionalFormatting>
  <conditionalFormatting sqref="BA20">
    <cfRule type="cellIs" dxfId="7741" priority="3353" operator="lessThan">
      <formula>$C$4</formula>
    </cfRule>
  </conditionalFormatting>
  <conditionalFormatting sqref="BA20">
    <cfRule type="cellIs" dxfId="7740" priority="3354" operator="lessThan">
      <formula>$C$4</formula>
    </cfRule>
  </conditionalFormatting>
  <conditionalFormatting sqref="BA21">
    <cfRule type="cellIs" dxfId="7739" priority="3355" operator="lessThan">
      <formula>$C$4</formula>
    </cfRule>
  </conditionalFormatting>
  <conditionalFormatting sqref="BA21">
    <cfRule type="cellIs" dxfId="7738" priority="3356" operator="lessThan">
      <formula>$C$4</formula>
    </cfRule>
  </conditionalFormatting>
  <conditionalFormatting sqref="BA22">
    <cfRule type="cellIs" dxfId="7737" priority="3357" operator="lessThan">
      <formula>$C$4</formula>
    </cfRule>
  </conditionalFormatting>
  <conditionalFormatting sqref="BA22">
    <cfRule type="cellIs" dxfId="7736" priority="3358" operator="lessThan">
      <formula>$C$4</formula>
    </cfRule>
  </conditionalFormatting>
  <conditionalFormatting sqref="BA23">
    <cfRule type="cellIs" dxfId="7735" priority="3359" operator="lessThan">
      <formula>$C$4</formula>
    </cfRule>
  </conditionalFormatting>
  <conditionalFormatting sqref="BA23">
    <cfRule type="cellIs" dxfId="7734" priority="3360" operator="lessThan">
      <formula>$C$4</formula>
    </cfRule>
  </conditionalFormatting>
  <conditionalFormatting sqref="BA24">
    <cfRule type="cellIs" dxfId="7733" priority="3361" operator="lessThan">
      <formula>$C$4</formula>
    </cfRule>
  </conditionalFormatting>
  <conditionalFormatting sqref="BA24">
    <cfRule type="cellIs" dxfId="7732" priority="3362" operator="lessThan">
      <formula>$C$4</formula>
    </cfRule>
  </conditionalFormatting>
  <conditionalFormatting sqref="BA25">
    <cfRule type="cellIs" dxfId="7731" priority="3363" operator="lessThan">
      <formula>$C$4</formula>
    </cfRule>
  </conditionalFormatting>
  <conditionalFormatting sqref="BA25">
    <cfRule type="cellIs" dxfId="7730" priority="3364" operator="lessThan">
      <formula>$C$4</formula>
    </cfRule>
  </conditionalFormatting>
  <conditionalFormatting sqref="BA26">
    <cfRule type="cellIs" dxfId="7729" priority="3365" operator="lessThan">
      <formula>$C$4</formula>
    </cfRule>
  </conditionalFormatting>
  <conditionalFormatting sqref="BA26">
    <cfRule type="cellIs" dxfId="7728" priority="3366" operator="lessThan">
      <formula>$C$4</formula>
    </cfRule>
  </conditionalFormatting>
  <conditionalFormatting sqref="BA27">
    <cfRule type="cellIs" dxfId="7727" priority="3367" operator="lessThan">
      <formula>$C$4</formula>
    </cfRule>
  </conditionalFormatting>
  <conditionalFormatting sqref="BA27">
    <cfRule type="cellIs" dxfId="7726" priority="3368" operator="lessThan">
      <formula>$C$4</formula>
    </cfRule>
  </conditionalFormatting>
  <conditionalFormatting sqref="BA28">
    <cfRule type="cellIs" dxfId="7725" priority="3369" operator="lessThan">
      <formula>$C$4</formula>
    </cfRule>
  </conditionalFormatting>
  <conditionalFormatting sqref="BA28">
    <cfRule type="cellIs" dxfId="7724" priority="3370" operator="lessThan">
      <formula>$C$4</formula>
    </cfRule>
  </conditionalFormatting>
  <conditionalFormatting sqref="BA29">
    <cfRule type="cellIs" dxfId="7723" priority="3371" operator="lessThan">
      <formula>$C$4</formula>
    </cfRule>
  </conditionalFormatting>
  <conditionalFormatting sqref="BA29">
    <cfRule type="cellIs" dxfId="7722" priority="3372" operator="lessThan">
      <formula>$C$4</formula>
    </cfRule>
  </conditionalFormatting>
  <conditionalFormatting sqref="BA30">
    <cfRule type="cellIs" dxfId="7721" priority="3373" operator="lessThan">
      <formula>$C$4</formula>
    </cfRule>
  </conditionalFormatting>
  <conditionalFormatting sqref="BA30">
    <cfRule type="cellIs" dxfId="7720" priority="3374" operator="lessThan">
      <formula>$C$4</formula>
    </cfRule>
  </conditionalFormatting>
  <conditionalFormatting sqref="BA31">
    <cfRule type="cellIs" dxfId="7719" priority="3375" operator="lessThan">
      <formula>$C$4</formula>
    </cfRule>
  </conditionalFormatting>
  <conditionalFormatting sqref="BA31">
    <cfRule type="cellIs" dxfId="7718" priority="3376" operator="lessThan">
      <formula>$C$4</formula>
    </cfRule>
  </conditionalFormatting>
  <conditionalFormatting sqref="BA32">
    <cfRule type="cellIs" dxfId="7717" priority="3377" operator="lessThan">
      <formula>$C$4</formula>
    </cfRule>
  </conditionalFormatting>
  <conditionalFormatting sqref="BA32">
    <cfRule type="cellIs" dxfId="7716" priority="3378" operator="lessThan">
      <formula>$C$4</formula>
    </cfRule>
  </conditionalFormatting>
  <conditionalFormatting sqref="BA33">
    <cfRule type="cellIs" dxfId="7715" priority="3379" operator="lessThan">
      <formula>$C$4</formula>
    </cfRule>
  </conditionalFormatting>
  <conditionalFormatting sqref="BA33">
    <cfRule type="cellIs" dxfId="7714" priority="3380" operator="lessThan">
      <formula>$C$4</formula>
    </cfRule>
  </conditionalFormatting>
  <conditionalFormatting sqref="BA34">
    <cfRule type="cellIs" dxfId="7713" priority="3381" operator="lessThan">
      <formula>$C$4</formula>
    </cfRule>
  </conditionalFormatting>
  <conditionalFormatting sqref="BA34">
    <cfRule type="cellIs" dxfId="7712" priority="3382" operator="lessThan">
      <formula>$C$4</formula>
    </cfRule>
  </conditionalFormatting>
  <conditionalFormatting sqref="BA35">
    <cfRule type="cellIs" dxfId="7711" priority="3383" operator="lessThan">
      <formula>$C$4</formula>
    </cfRule>
  </conditionalFormatting>
  <conditionalFormatting sqref="BA35">
    <cfRule type="cellIs" dxfId="7710" priority="3384" operator="lessThan">
      <formula>$C$4</formula>
    </cfRule>
  </conditionalFormatting>
  <conditionalFormatting sqref="BA36">
    <cfRule type="cellIs" dxfId="7709" priority="3385" operator="lessThan">
      <formula>$C$4</formula>
    </cfRule>
  </conditionalFormatting>
  <conditionalFormatting sqref="BA36">
    <cfRule type="cellIs" dxfId="7708" priority="3386" operator="lessThan">
      <formula>$C$4</formula>
    </cfRule>
  </conditionalFormatting>
  <conditionalFormatting sqref="BA37">
    <cfRule type="cellIs" dxfId="7707" priority="3387" operator="lessThan">
      <formula>$C$4</formula>
    </cfRule>
  </conditionalFormatting>
  <conditionalFormatting sqref="BA37">
    <cfRule type="cellIs" dxfId="7706" priority="3388" operator="lessThan">
      <formula>$C$4</formula>
    </cfRule>
  </conditionalFormatting>
  <conditionalFormatting sqref="BA38">
    <cfRule type="cellIs" dxfId="7705" priority="3389" operator="lessThan">
      <formula>$C$4</formula>
    </cfRule>
  </conditionalFormatting>
  <conditionalFormatting sqref="BA38">
    <cfRule type="cellIs" dxfId="7704" priority="3390" operator="lessThan">
      <formula>$C$4</formula>
    </cfRule>
  </conditionalFormatting>
  <conditionalFormatting sqref="BA39">
    <cfRule type="cellIs" dxfId="7703" priority="3391" operator="lessThan">
      <formula>$C$4</formula>
    </cfRule>
  </conditionalFormatting>
  <conditionalFormatting sqref="BA39">
    <cfRule type="cellIs" dxfId="7702" priority="3392" operator="lessThan">
      <formula>$C$4</formula>
    </cfRule>
  </conditionalFormatting>
  <conditionalFormatting sqref="BA40">
    <cfRule type="cellIs" dxfId="7701" priority="3393" operator="lessThan">
      <formula>$C$4</formula>
    </cfRule>
  </conditionalFormatting>
  <conditionalFormatting sqref="BA40">
    <cfRule type="cellIs" dxfId="7700" priority="3394" operator="lessThan">
      <formula>$C$4</formula>
    </cfRule>
  </conditionalFormatting>
  <conditionalFormatting sqref="BA41">
    <cfRule type="cellIs" dxfId="7699" priority="3395" operator="lessThan">
      <formula>$C$4</formula>
    </cfRule>
  </conditionalFormatting>
  <conditionalFormatting sqref="BA41">
    <cfRule type="cellIs" dxfId="7698" priority="3396" operator="lessThan">
      <formula>$C$4</formula>
    </cfRule>
  </conditionalFormatting>
  <conditionalFormatting sqref="BA42">
    <cfRule type="cellIs" dxfId="7697" priority="3397" operator="lessThan">
      <formula>$C$4</formula>
    </cfRule>
  </conditionalFormatting>
  <conditionalFormatting sqref="BA42">
    <cfRule type="cellIs" dxfId="7696" priority="3398" operator="lessThan">
      <formula>$C$4</formula>
    </cfRule>
  </conditionalFormatting>
  <conditionalFormatting sqref="BA43">
    <cfRule type="cellIs" dxfId="7695" priority="3399" operator="lessThan">
      <formula>$C$4</formula>
    </cfRule>
  </conditionalFormatting>
  <conditionalFormatting sqref="BA43">
    <cfRule type="cellIs" dxfId="7694" priority="3400" operator="lessThan">
      <formula>$C$4</formula>
    </cfRule>
  </conditionalFormatting>
  <conditionalFormatting sqref="BA44">
    <cfRule type="cellIs" dxfId="7693" priority="3401" operator="lessThan">
      <formula>$C$4</formula>
    </cfRule>
  </conditionalFormatting>
  <conditionalFormatting sqref="BA44">
    <cfRule type="cellIs" dxfId="7692" priority="3402" operator="lessThan">
      <formula>$C$4</formula>
    </cfRule>
  </conditionalFormatting>
  <conditionalFormatting sqref="BA45">
    <cfRule type="cellIs" dxfId="7691" priority="3403" operator="lessThan">
      <formula>$C$4</formula>
    </cfRule>
  </conditionalFormatting>
  <conditionalFormatting sqref="BA45">
    <cfRule type="cellIs" dxfId="7690" priority="3404" operator="lessThan">
      <formula>$C$4</formula>
    </cfRule>
  </conditionalFormatting>
  <conditionalFormatting sqref="BA46">
    <cfRule type="cellIs" dxfId="7689" priority="3405" operator="lessThan">
      <formula>$C$4</formula>
    </cfRule>
  </conditionalFormatting>
  <conditionalFormatting sqref="BA46">
    <cfRule type="cellIs" dxfId="7688" priority="3406" operator="lessThan">
      <formula>$C$4</formula>
    </cfRule>
  </conditionalFormatting>
  <conditionalFormatting sqref="BA47">
    <cfRule type="cellIs" dxfId="7687" priority="3407" operator="lessThan">
      <formula>$C$4</formula>
    </cfRule>
  </conditionalFormatting>
  <conditionalFormatting sqref="BA47">
    <cfRule type="cellIs" dxfId="7686" priority="3408" operator="lessThan">
      <formula>$C$4</formula>
    </cfRule>
  </conditionalFormatting>
  <conditionalFormatting sqref="BA48">
    <cfRule type="cellIs" dxfId="7685" priority="3409" operator="lessThan">
      <formula>$C$4</formula>
    </cfRule>
  </conditionalFormatting>
  <conditionalFormatting sqref="BA48">
    <cfRule type="cellIs" dxfId="7684" priority="3410" operator="lessThan">
      <formula>$C$4</formula>
    </cfRule>
  </conditionalFormatting>
  <conditionalFormatting sqref="BA49">
    <cfRule type="cellIs" dxfId="7683" priority="3411" operator="lessThan">
      <formula>$C$4</formula>
    </cfRule>
  </conditionalFormatting>
  <conditionalFormatting sqref="BA49">
    <cfRule type="cellIs" dxfId="7682" priority="3412" operator="lessThan">
      <formula>$C$4</formula>
    </cfRule>
  </conditionalFormatting>
  <conditionalFormatting sqref="BA50">
    <cfRule type="cellIs" dxfId="7681" priority="3413" operator="lessThan">
      <formula>$C$4</formula>
    </cfRule>
  </conditionalFormatting>
  <conditionalFormatting sqref="BA50">
    <cfRule type="cellIs" dxfId="7680" priority="3414" operator="lessThan">
      <formula>$C$4</formula>
    </cfRule>
  </conditionalFormatting>
  <conditionalFormatting sqref="BA51">
    <cfRule type="cellIs" dxfId="7679" priority="3415" operator="lessThan">
      <formula>$C$4</formula>
    </cfRule>
  </conditionalFormatting>
  <conditionalFormatting sqref="BA51">
    <cfRule type="cellIs" dxfId="7678" priority="3416" operator="lessThan">
      <formula>$C$4</formula>
    </cfRule>
  </conditionalFormatting>
  <conditionalFormatting sqref="BA52">
    <cfRule type="cellIs" dxfId="7677" priority="3417" operator="lessThan">
      <formula>$C$4</formula>
    </cfRule>
  </conditionalFormatting>
  <conditionalFormatting sqref="BA52">
    <cfRule type="cellIs" dxfId="7676" priority="3418" operator="lessThan">
      <formula>$C$4</formula>
    </cfRule>
  </conditionalFormatting>
  <conditionalFormatting sqref="BA53">
    <cfRule type="cellIs" dxfId="7675" priority="3419" operator="lessThan">
      <formula>$C$4</formula>
    </cfRule>
  </conditionalFormatting>
  <conditionalFormatting sqref="BA53">
    <cfRule type="cellIs" dxfId="7674" priority="3420" operator="lessThan">
      <formula>$C$4</formula>
    </cfRule>
  </conditionalFormatting>
  <conditionalFormatting sqref="BA54">
    <cfRule type="cellIs" dxfId="7673" priority="3421" operator="lessThan">
      <formula>$C$4</formula>
    </cfRule>
  </conditionalFormatting>
  <conditionalFormatting sqref="BA54">
    <cfRule type="cellIs" dxfId="7672" priority="3422" operator="lessThan">
      <formula>$C$4</formula>
    </cfRule>
  </conditionalFormatting>
  <conditionalFormatting sqref="BA55">
    <cfRule type="cellIs" dxfId="7671" priority="3423" operator="lessThan">
      <formula>$C$4</formula>
    </cfRule>
  </conditionalFormatting>
  <conditionalFormatting sqref="BA55">
    <cfRule type="cellIs" dxfId="7670" priority="3424" operator="lessThan">
      <formula>$C$4</formula>
    </cfRule>
  </conditionalFormatting>
  <conditionalFormatting sqref="BA56">
    <cfRule type="cellIs" dxfId="7669" priority="3425" operator="lessThan">
      <formula>$C$4</formula>
    </cfRule>
  </conditionalFormatting>
  <conditionalFormatting sqref="BA56">
    <cfRule type="cellIs" dxfId="7668" priority="3426" operator="lessThan">
      <formula>$C$4</formula>
    </cfRule>
  </conditionalFormatting>
  <conditionalFormatting sqref="BA57">
    <cfRule type="cellIs" dxfId="7667" priority="3427" operator="lessThan">
      <formula>$C$4</formula>
    </cfRule>
  </conditionalFormatting>
  <conditionalFormatting sqref="BA57">
    <cfRule type="cellIs" dxfId="7666" priority="3428" operator="lessThan">
      <formula>$C$4</formula>
    </cfRule>
  </conditionalFormatting>
  <conditionalFormatting sqref="BA58">
    <cfRule type="cellIs" dxfId="7665" priority="3429" operator="lessThan">
      <formula>$C$4</formula>
    </cfRule>
  </conditionalFormatting>
  <conditionalFormatting sqref="BA58">
    <cfRule type="cellIs" dxfId="7664" priority="3430" operator="lessThan">
      <formula>$C$4</formula>
    </cfRule>
  </conditionalFormatting>
  <conditionalFormatting sqref="BA59">
    <cfRule type="cellIs" dxfId="7663" priority="3431" operator="lessThan">
      <formula>$C$4</formula>
    </cfRule>
  </conditionalFormatting>
  <conditionalFormatting sqref="BA59">
    <cfRule type="cellIs" dxfId="7662" priority="3432" operator="lessThan">
      <formula>$C$4</formula>
    </cfRule>
  </conditionalFormatting>
  <conditionalFormatting sqref="BA60">
    <cfRule type="cellIs" dxfId="7661" priority="3433" operator="lessThan">
      <formula>$C$4</formula>
    </cfRule>
  </conditionalFormatting>
  <conditionalFormatting sqref="BA60">
    <cfRule type="cellIs" dxfId="7660" priority="3434" operator="lessThan">
      <formula>$C$4</formula>
    </cfRule>
  </conditionalFormatting>
  <conditionalFormatting sqref="BB11">
    <cfRule type="cellIs" dxfId="7659" priority="3435" operator="lessThan">
      <formula>$C$4</formula>
    </cfRule>
  </conditionalFormatting>
  <conditionalFormatting sqref="BB11">
    <cfRule type="cellIs" dxfId="7658" priority="3436" operator="lessThan">
      <formula>$C$4</formula>
    </cfRule>
  </conditionalFormatting>
  <conditionalFormatting sqref="BB12">
    <cfRule type="cellIs" dxfId="7657" priority="3437" operator="lessThan">
      <formula>$C$4</formula>
    </cfRule>
  </conditionalFormatting>
  <conditionalFormatting sqref="BB12">
    <cfRule type="cellIs" dxfId="7656" priority="3438" operator="lessThan">
      <formula>$C$4</formula>
    </cfRule>
  </conditionalFormatting>
  <conditionalFormatting sqref="BB13">
    <cfRule type="cellIs" dxfId="7655" priority="3439" operator="lessThan">
      <formula>$C$4</formula>
    </cfRule>
  </conditionalFormatting>
  <conditionalFormatting sqref="BB13">
    <cfRule type="cellIs" dxfId="7654" priority="3440" operator="lessThan">
      <formula>$C$4</formula>
    </cfRule>
  </conditionalFormatting>
  <conditionalFormatting sqref="BB14">
    <cfRule type="cellIs" dxfId="7653" priority="3441" operator="lessThan">
      <formula>$C$4</formula>
    </cfRule>
  </conditionalFormatting>
  <conditionalFormatting sqref="BB14">
    <cfRule type="cellIs" dxfId="7652" priority="3442" operator="lessThan">
      <formula>$C$4</formula>
    </cfRule>
  </conditionalFormatting>
  <conditionalFormatting sqref="BB15">
    <cfRule type="cellIs" dxfId="7651" priority="3443" operator="lessThan">
      <formula>$C$4</formula>
    </cfRule>
  </conditionalFormatting>
  <conditionalFormatting sqref="BB15">
    <cfRule type="cellIs" dxfId="7650" priority="3444" operator="lessThan">
      <formula>$C$4</formula>
    </cfRule>
  </conditionalFormatting>
  <conditionalFormatting sqref="BB16">
    <cfRule type="cellIs" dxfId="7649" priority="3445" operator="lessThan">
      <formula>$C$4</formula>
    </cfRule>
  </conditionalFormatting>
  <conditionalFormatting sqref="BB16">
    <cfRule type="cellIs" dxfId="7648" priority="3446" operator="lessThan">
      <formula>$C$4</formula>
    </cfRule>
  </conditionalFormatting>
  <conditionalFormatting sqref="BB17">
    <cfRule type="cellIs" dxfId="7647" priority="3447" operator="lessThan">
      <formula>$C$4</formula>
    </cfRule>
  </conditionalFormatting>
  <conditionalFormatting sqref="BB17">
    <cfRule type="cellIs" dxfId="7646" priority="3448" operator="lessThan">
      <formula>$C$4</formula>
    </cfRule>
  </conditionalFormatting>
  <conditionalFormatting sqref="BB18">
    <cfRule type="cellIs" dxfId="7645" priority="3449" operator="lessThan">
      <formula>$C$4</formula>
    </cfRule>
  </conditionalFormatting>
  <conditionalFormatting sqref="BB18">
    <cfRule type="cellIs" dxfId="7644" priority="3450" operator="lessThan">
      <formula>$C$4</formula>
    </cfRule>
  </conditionalFormatting>
  <conditionalFormatting sqref="BB19">
    <cfRule type="cellIs" dxfId="7643" priority="3451" operator="lessThan">
      <formula>$C$4</formula>
    </cfRule>
  </conditionalFormatting>
  <conditionalFormatting sqref="BB19">
    <cfRule type="cellIs" dxfId="7642" priority="3452" operator="lessThan">
      <formula>$C$4</formula>
    </cfRule>
  </conditionalFormatting>
  <conditionalFormatting sqref="BB20">
    <cfRule type="cellIs" dxfId="7641" priority="3453" operator="lessThan">
      <formula>$C$4</formula>
    </cfRule>
  </conditionalFormatting>
  <conditionalFormatting sqref="BB20">
    <cfRule type="cellIs" dxfId="7640" priority="3454" operator="lessThan">
      <formula>$C$4</formula>
    </cfRule>
  </conditionalFormatting>
  <conditionalFormatting sqref="BB21">
    <cfRule type="cellIs" dxfId="7639" priority="3455" operator="lessThan">
      <formula>$C$4</formula>
    </cfRule>
  </conditionalFormatting>
  <conditionalFormatting sqref="BB21">
    <cfRule type="cellIs" dxfId="7638" priority="3456" operator="lessThan">
      <formula>$C$4</formula>
    </cfRule>
  </conditionalFormatting>
  <conditionalFormatting sqref="BB22">
    <cfRule type="cellIs" dxfId="7637" priority="3457" operator="lessThan">
      <formula>$C$4</formula>
    </cfRule>
  </conditionalFormatting>
  <conditionalFormatting sqref="BB22">
    <cfRule type="cellIs" dxfId="7636" priority="3458" operator="lessThan">
      <formula>$C$4</formula>
    </cfRule>
  </conditionalFormatting>
  <conditionalFormatting sqref="BB23">
    <cfRule type="cellIs" dxfId="7635" priority="3459" operator="lessThan">
      <formula>$C$4</formula>
    </cfRule>
  </conditionalFormatting>
  <conditionalFormatting sqref="BB23">
    <cfRule type="cellIs" dxfId="7634" priority="3460" operator="lessThan">
      <formula>$C$4</formula>
    </cfRule>
  </conditionalFormatting>
  <conditionalFormatting sqref="BB24">
    <cfRule type="cellIs" dxfId="7633" priority="3461" operator="lessThan">
      <formula>$C$4</formula>
    </cfRule>
  </conditionalFormatting>
  <conditionalFormatting sqref="BB24">
    <cfRule type="cellIs" dxfId="7632" priority="3462" operator="lessThan">
      <formula>$C$4</formula>
    </cfRule>
  </conditionalFormatting>
  <conditionalFormatting sqref="BB25">
    <cfRule type="cellIs" dxfId="7631" priority="3463" operator="lessThan">
      <formula>$C$4</formula>
    </cfRule>
  </conditionalFormatting>
  <conditionalFormatting sqref="BB25">
    <cfRule type="cellIs" dxfId="7630" priority="3464" operator="lessThan">
      <formula>$C$4</formula>
    </cfRule>
  </conditionalFormatting>
  <conditionalFormatting sqref="BB26">
    <cfRule type="cellIs" dxfId="7629" priority="3465" operator="lessThan">
      <formula>$C$4</formula>
    </cfRule>
  </conditionalFormatting>
  <conditionalFormatting sqref="BB26">
    <cfRule type="cellIs" dxfId="7628" priority="3466" operator="lessThan">
      <formula>$C$4</formula>
    </cfRule>
  </conditionalFormatting>
  <conditionalFormatting sqref="BB27">
    <cfRule type="cellIs" dxfId="7627" priority="3467" operator="lessThan">
      <formula>$C$4</formula>
    </cfRule>
  </conditionalFormatting>
  <conditionalFormatting sqref="BB27">
    <cfRule type="cellIs" dxfId="7626" priority="3468" operator="lessThan">
      <formula>$C$4</formula>
    </cfRule>
  </conditionalFormatting>
  <conditionalFormatting sqref="BB28">
    <cfRule type="cellIs" dxfId="7625" priority="3469" operator="lessThan">
      <formula>$C$4</formula>
    </cfRule>
  </conditionalFormatting>
  <conditionalFormatting sqref="BB28">
    <cfRule type="cellIs" dxfId="7624" priority="3470" operator="lessThan">
      <formula>$C$4</formula>
    </cfRule>
  </conditionalFormatting>
  <conditionalFormatting sqref="BB29">
    <cfRule type="cellIs" dxfId="7623" priority="3471" operator="lessThan">
      <formula>$C$4</formula>
    </cfRule>
  </conditionalFormatting>
  <conditionalFormatting sqref="BB29">
    <cfRule type="cellIs" dxfId="7622" priority="3472" operator="lessThan">
      <formula>$C$4</formula>
    </cfRule>
  </conditionalFormatting>
  <conditionalFormatting sqref="BB30">
    <cfRule type="cellIs" dxfId="7621" priority="3473" operator="lessThan">
      <formula>$C$4</formula>
    </cfRule>
  </conditionalFormatting>
  <conditionalFormatting sqref="BB30">
    <cfRule type="cellIs" dxfId="7620" priority="3474" operator="lessThan">
      <formula>$C$4</formula>
    </cfRule>
  </conditionalFormatting>
  <conditionalFormatting sqref="BB31">
    <cfRule type="cellIs" dxfId="7619" priority="3475" operator="lessThan">
      <formula>$C$4</formula>
    </cfRule>
  </conditionalFormatting>
  <conditionalFormatting sqref="BB31">
    <cfRule type="cellIs" dxfId="7618" priority="3476" operator="lessThan">
      <formula>$C$4</formula>
    </cfRule>
  </conditionalFormatting>
  <conditionalFormatting sqref="BB32">
    <cfRule type="cellIs" dxfId="7617" priority="3477" operator="lessThan">
      <formula>$C$4</formula>
    </cfRule>
  </conditionalFormatting>
  <conditionalFormatting sqref="BB32">
    <cfRule type="cellIs" dxfId="7616" priority="3478" operator="lessThan">
      <formula>$C$4</formula>
    </cfRule>
  </conditionalFormatting>
  <conditionalFormatting sqref="BB33">
    <cfRule type="cellIs" dxfId="7615" priority="3479" operator="lessThan">
      <formula>$C$4</formula>
    </cfRule>
  </conditionalFormatting>
  <conditionalFormatting sqref="BB33">
    <cfRule type="cellIs" dxfId="7614" priority="3480" operator="lessThan">
      <formula>$C$4</formula>
    </cfRule>
  </conditionalFormatting>
  <conditionalFormatting sqref="BB34">
    <cfRule type="cellIs" dxfId="7613" priority="3481" operator="lessThan">
      <formula>$C$4</formula>
    </cfRule>
  </conditionalFormatting>
  <conditionalFormatting sqref="BB34">
    <cfRule type="cellIs" dxfId="7612" priority="3482" operator="lessThan">
      <formula>$C$4</formula>
    </cfRule>
  </conditionalFormatting>
  <conditionalFormatting sqref="BB35">
    <cfRule type="cellIs" dxfId="7611" priority="3483" operator="lessThan">
      <formula>$C$4</formula>
    </cfRule>
  </conditionalFormatting>
  <conditionalFormatting sqref="BB35">
    <cfRule type="cellIs" dxfId="7610" priority="3484" operator="lessThan">
      <formula>$C$4</formula>
    </cfRule>
  </conditionalFormatting>
  <conditionalFormatting sqref="BB36">
    <cfRule type="cellIs" dxfId="7609" priority="3485" operator="lessThan">
      <formula>$C$4</formula>
    </cfRule>
  </conditionalFormatting>
  <conditionalFormatting sqref="BB36">
    <cfRule type="cellIs" dxfId="7608" priority="3486" operator="lessThan">
      <formula>$C$4</formula>
    </cfRule>
  </conditionalFormatting>
  <conditionalFormatting sqref="BB37">
    <cfRule type="cellIs" dxfId="7607" priority="3487" operator="lessThan">
      <formula>$C$4</formula>
    </cfRule>
  </conditionalFormatting>
  <conditionalFormatting sqref="BB37">
    <cfRule type="cellIs" dxfId="7606" priority="3488" operator="lessThan">
      <formula>$C$4</formula>
    </cfRule>
  </conditionalFormatting>
  <conditionalFormatting sqref="BB38">
    <cfRule type="cellIs" dxfId="7605" priority="3489" operator="lessThan">
      <formula>$C$4</formula>
    </cfRule>
  </conditionalFormatting>
  <conditionalFormatting sqref="BB38">
    <cfRule type="cellIs" dxfId="7604" priority="3490" operator="lessThan">
      <formula>$C$4</formula>
    </cfRule>
  </conditionalFormatting>
  <conditionalFormatting sqref="BB39">
    <cfRule type="cellIs" dxfId="7603" priority="3491" operator="lessThan">
      <formula>$C$4</formula>
    </cfRule>
  </conditionalFormatting>
  <conditionalFormatting sqref="BB39">
    <cfRule type="cellIs" dxfId="7602" priority="3492" operator="lessThan">
      <formula>$C$4</formula>
    </cfRule>
  </conditionalFormatting>
  <conditionalFormatting sqref="BB40">
    <cfRule type="cellIs" dxfId="7601" priority="3493" operator="lessThan">
      <formula>$C$4</formula>
    </cfRule>
  </conditionalFormatting>
  <conditionalFormatting sqref="BB40">
    <cfRule type="cellIs" dxfId="7600" priority="3494" operator="lessThan">
      <formula>$C$4</formula>
    </cfRule>
  </conditionalFormatting>
  <conditionalFormatting sqref="BB41">
    <cfRule type="cellIs" dxfId="7599" priority="3495" operator="lessThan">
      <formula>$C$4</formula>
    </cfRule>
  </conditionalFormatting>
  <conditionalFormatting sqref="BB41">
    <cfRule type="cellIs" dxfId="7598" priority="3496" operator="lessThan">
      <formula>$C$4</formula>
    </cfRule>
  </conditionalFormatting>
  <conditionalFormatting sqref="BB42">
    <cfRule type="cellIs" dxfId="7597" priority="3497" operator="lessThan">
      <formula>$C$4</formula>
    </cfRule>
  </conditionalFormatting>
  <conditionalFormatting sqref="BB42">
    <cfRule type="cellIs" dxfId="7596" priority="3498" operator="lessThan">
      <formula>$C$4</formula>
    </cfRule>
  </conditionalFormatting>
  <conditionalFormatting sqref="BB43">
    <cfRule type="cellIs" dxfId="7595" priority="3499" operator="lessThan">
      <formula>$C$4</formula>
    </cfRule>
  </conditionalFormatting>
  <conditionalFormatting sqref="BB43">
    <cfRule type="cellIs" dxfId="7594" priority="3500" operator="lessThan">
      <formula>$C$4</formula>
    </cfRule>
  </conditionalFormatting>
  <conditionalFormatting sqref="BB44">
    <cfRule type="cellIs" dxfId="7593" priority="3501" operator="lessThan">
      <formula>$C$4</formula>
    </cfRule>
  </conditionalFormatting>
  <conditionalFormatting sqref="BB44">
    <cfRule type="cellIs" dxfId="7592" priority="3502" operator="lessThan">
      <formula>$C$4</formula>
    </cfRule>
  </conditionalFormatting>
  <conditionalFormatting sqref="BB45">
    <cfRule type="cellIs" dxfId="7591" priority="3503" operator="lessThan">
      <formula>$C$4</formula>
    </cfRule>
  </conditionalFormatting>
  <conditionalFormatting sqref="BB45">
    <cfRule type="cellIs" dxfId="7590" priority="3504" operator="lessThan">
      <formula>$C$4</formula>
    </cfRule>
  </conditionalFormatting>
  <conditionalFormatting sqref="BB46">
    <cfRule type="cellIs" dxfId="7589" priority="3505" operator="lessThan">
      <formula>$C$4</formula>
    </cfRule>
  </conditionalFormatting>
  <conditionalFormatting sqref="BB46">
    <cfRule type="cellIs" dxfId="7588" priority="3506" operator="lessThan">
      <formula>$C$4</formula>
    </cfRule>
  </conditionalFormatting>
  <conditionalFormatting sqref="BB47">
    <cfRule type="cellIs" dxfId="7587" priority="3507" operator="lessThan">
      <formula>$C$4</formula>
    </cfRule>
  </conditionalFormatting>
  <conditionalFormatting sqref="BB47">
    <cfRule type="cellIs" dxfId="7586" priority="3508" operator="lessThan">
      <formula>$C$4</formula>
    </cfRule>
  </conditionalFormatting>
  <conditionalFormatting sqref="BB48">
    <cfRule type="cellIs" dxfId="7585" priority="3509" operator="lessThan">
      <formula>$C$4</formula>
    </cfRule>
  </conditionalFormatting>
  <conditionalFormatting sqref="BB48">
    <cfRule type="cellIs" dxfId="7584" priority="3510" operator="lessThan">
      <formula>$C$4</formula>
    </cfRule>
  </conditionalFormatting>
  <conditionalFormatting sqref="BB49">
    <cfRule type="cellIs" dxfId="7583" priority="3511" operator="lessThan">
      <formula>$C$4</formula>
    </cfRule>
  </conditionalFormatting>
  <conditionalFormatting sqref="BB49">
    <cfRule type="cellIs" dxfId="7582" priority="3512" operator="lessThan">
      <formula>$C$4</formula>
    </cfRule>
  </conditionalFormatting>
  <conditionalFormatting sqref="BB50">
    <cfRule type="cellIs" dxfId="7581" priority="3513" operator="lessThan">
      <formula>$C$4</formula>
    </cfRule>
  </conditionalFormatting>
  <conditionalFormatting sqref="BB50">
    <cfRule type="cellIs" dxfId="7580" priority="3514" operator="lessThan">
      <formula>$C$4</formula>
    </cfRule>
  </conditionalFormatting>
  <conditionalFormatting sqref="BB51">
    <cfRule type="cellIs" dxfId="7579" priority="3515" operator="lessThan">
      <formula>$C$4</formula>
    </cfRule>
  </conditionalFormatting>
  <conditionalFormatting sqref="BB51">
    <cfRule type="cellIs" dxfId="7578" priority="3516" operator="lessThan">
      <formula>$C$4</formula>
    </cfRule>
  </conditionalFormatting>
  <conditionalFormatting sqref="BB52">
    <cfRule type="cellIs" dxfId="7577" priority="3517" operator="lessThan">
      <formula>$C$4</formula>
    </cfRule>
  </conditionalFormatting>
  <conditionalFormatting sqref="BB52">
    <cfRule type="cellIs" dxfId="7576" priority="3518" operator="lessThan">
      <formula>$C$4</formula>
    </cfRule>
  </conditionalFormatting>
  <conditionalFormatting sqref="BB53">
    <cfRule type="cellIs" dxfId="7575" priority="3519" operator="lessThan">
      <formula>$C$4</formula>
    </cfRule>
  </conditionalFormatting>
  <conditionalFormatting sqref="BB53">
    <cfRule type="cellIs" dxfId="7574" priority="3520" operator="lessThan">
      <formula>$C$4</formula>
    </cfRule>
  </conditionalFormatting>
  <conditionalFormatting sqref="BB54">
    <cfRule type="cellIs" dxfId="7573" priority="3521" operator="lessThan">
      <formula>$C$4</formula>
    </cfRule>
  </conditionalFormatting>
  <conditionalFormatting sqref="BB54">
    <cfRule type="cellIs" dxfId="7572" priority="3522" operator="lessThan">
      <formula>$C$4</formula>
    </cfRule>
  </conditionalFormatting>
  <conditionalFormatting sqref="BB55">
    <cfRule type="cellIs" dxfId="7571" priority="3523" operator="lessThan">
      <formula>$C$4</formula>
    </cfRule>
  </conditionalFormatting>
  <conditionalFormatting sqref="BB55">
    <cfRule type="cellIs" dxfId="7570" priority="3524" operator="lessThan">
      <formula>$C$4</formula>
    </cfRule>
  </conditionalFormatting>
  <conditionalFormatting sqref="BB56">
    <cfRule type="cellIs" dxfId="7569" priority="3525" operator="lessThan">
      <formula>$C$4</formula>
    </cfRule>
  </conditionalFormatting>
  <conditionalFormatting sqref="BB56">
    <cfRule type="cellIs" dxfId="7568" priority="3526" operator="lessThan">
      <formula>$C$4</formula>
    </cfRule>
  </conditionalFormatting>
  <conditionalFormatting sqref="BB57">
    <cfRule type="cellIs" dxfId="7567" priority="3527" operator="lessThan">
      <formula>$C$4</formula>
    </cfRule>
  </conditionalFormatting>
  <conditionalFormatting sqref="BB57">
    <cfRule type="cellIs" dxfId="7566" priority="3528" operator="lessThan">
      <formula>$C$4</formula>
    </cfRule>
  </conditionalFormatting>
  <conditionalFormatting sqref="BB58">
    <cfRule type="cellIs" dxfId="7565" priority="3529" operator="lessThan">
      <formula>$C$4</formula>
    </cfRule>
  </conditionalFormatting>
  <conditionalFormatting sqref="BB58">
    <cfRule type="cellIs" dxfId="7564" priority="3530" operator="lessThan">
      <formula>$C$4</formula>
    </cfRule>
  </conditionalFormatting>
  <conditionalFormatting sqref="BB59">
    <cfRule type="cellIs" dxfId="7563" priority="3531" operator="lessThan">
      <formula>$C$4</formula>
    </cfRule>
  </conditionalFormatting>
  <conditionalFormatting sqref="BB59">
    <cfRule type="cellIs" dxfId="7562" priority="3532" operator="lessThan">
      <formula>$C$4</formula>
    </cfRule>
  </conditionalFormatting>
  <conditionalFormatting sqref="BB60">
    <cfRule type="cellIs" dxfId="7561" priority="3533" operator="lessThan">
      <formula>$C$4</formula>
    </cfRule>
  </conditionalFormatting>
  <conditionalFormatting sqref="BB60">
    <cfRule type="cellIs" dxfId="7560" priority="3534" operator="lessThan">
      <formula>$C$4</formula>
    </cfRule>
  </conditionalFormatting>
  <conditionalFormatting sqref="BC11">
    <cfRule type="cellIs" dxfId="7559" priority="3535" operator="lessThan">
      <formula>$C$4</formula>
    </cfRule>
  </conditionalFormatting>
  <conditionalFormatting sqref="BC11">
    <cfRule type="cellIs" dxfId="7558" priority="3536" operator="lessThan">
      <formula>$C$4</formula>
    </cfRule>
  </conditionalFormatting>
  <conditionalFormatting sqref="BC12">
    <cfRule type="cellIs" dxfId="7557" priority="3537" operator="lessThan">
      <formula>$C$4</formula>
    </cfRule>
  </conditionalFormatting>
  <conditionalFormatting sqref="BC12">
    <cfRule type="cellIs" dxfId="7556" priority="3538" operator="lessThan">
      <formula>$C$4</formula>
    </cfRule>
  </conditionalFormatting>
  <conditionalFormatting sqref="BC13">
    <cfRule type="cellIs" dxfId="7555" priority="3539" operator="lessThan">
      <formula>$C$4</formula>
    </cfRule>
  </conditionalFormatting>
  <conditionalFormatting sqref="BC13">
    <cfRule type="cellIs" dxfId="7554" priority="3540" operator="lessThan">
      <formula>$C$4</formula>
    </cfRule>
  </conditionalFormatting>
  <conditionalFormatting sqref="BC14">
    <cfRule type="cellIs" dxfId="7553" priority="3541" operator="lessThan">
      <formula>$C$4</formula>
    </cfRule>
  </conditionalFormatting>
  <conditionalFormatting sqref="BC14">
    <cfRule type="cellIs" dxfId="7552" priority="3542" operator="lessThan">
      <formula>$C$4</formula>
    </cfRule>
  </conditionalFormatting>
  <conditionalFormatting sqref="BC15">
    <cfRule type="cellIs" dxfId="7551" priority="3543" operator="lessThan">
      <formula>$C$4</formula>
    </cfRule>
  </conditionalFormatting>
  <conditionalFormatting sqref="BC15">
    <cfRule type="cellIs" dxfId="7550" priority="3544" operator="lessThan">
      <formula>$C$4</formula>
    </cfRule>
  </conditionalFormatting>
  <conditionalFormatting sqref="BC16">
    <cfRule type="cellIs" dxfId="7549" priority="3545" operator="lessThan">
      <formula>$C$4</formula>
    </cfRule>
  </conditionalFormatting>
  <conditionalFormatting sqref="BC16">
    <cfRule type="cellIs" dxfId="7548" priority="3546" operator="lessThan">
      <formula>$C$4</formula>
    </cfRule>
  </conditionalFormatting>
  <conditionalFormatting sqref="BC17">
    <cfRule type="cellIs" dxfId="7547" priority="3547" operator="lessThan">
      <formula>$C$4</formula>
    </cfRule>
  </conditionalFormatting>
  <conditionalFormatting sqref="BC17">
    <cfRule type="cellIs" dxfId="7546" priority="3548" operator="lessThan">
      <formula>$C$4</formula>
    </cfRule>
  </conditionalFormatting>
  <conditionalFormatting sqref="BC18">
    <cfRule type="cellIs" dxfId="7545" priority="3549" operator="lessThan">
      <formula>$C$4</formula>
    </cfRule>
  </conditionalFormatting>
  <conditionalFormatting sqref="BC18">
    <cfRule type="cellIs" dxfId="7544" priority="3550" operator="lessThan">
      <formula>$C$4</formula>
    </cfRule>
  </conditionalFormatting>
  <conditionalFormatting sqref="BC19">
    <cfRule type="cellIs" dxfId="7543" priority="3551" operator="lessThan">
      <formula>$C$4</formula>
    </cfRule>
  </conditionalFormatting>
  <conditionalFormatting sqref="BC19">
    <cfRule type="cellIs" dxfId="7542" priority="3552" operator="lessThan">
      <formula>$C$4</formula>
    </cfRule>
  </conditionalFormatting>
  <conditionalFormatting sqref="BC20">
    <cfRule type="cellIs" dxfId="7541" priority="3553" operator="lessThan">
      <formula>$C$4</formula>
    </cfRule>
  </conditionalFormatting>
  <conditionalFormatting sqref="BC20">
    <cfRule type="cellIs" dxfId="7540" priority="3554" operator="lessThan">
      <formula>$C$4</formula>
    </cfRule>
  </conditionalFormatting>
  <conditionalFormatting sqref="BC21">
    <cfRule type="cellIs" dxfId="7539" priority="3555" operator="lessThan">
      <formula>$C$4</formula>
    </cfRule>
  </conditionalFormatting>
  <conditionalFormatting sqref="BC21">
    <cfRule type="cellIs" dxfId="7538" priority="3556" operator="lessThan">
      <formula>$C$4</formula>
    </cfRule>
  </conditionalFormatting>
  <conditionalFormatting sqref="BC22">
    <cfRule type="cellIs" dxfId="7537" priority="3557" operator="lessThan">
      <formula>$C$4</formula>
    </cfRule>
  </conditionalFormatting>
  <conditionalFormatting sqref="BC22">
    <cfRule type="cellIs" dxfId="7536" priority="3558" operator="lessThan">
      <formula>$C$4</formula>
    </cfRule>
  </conditionalFormatting>
  <conditionalFormatting sqref="BC23">
    <cfRule type="cellIs" dxfId="7535" priority="3559" operator="lessThan">
      <formula>$C$4</formula>
    </cfRule>
  </conditionalFormatting>
  <conditionalFormatting sqref="BC23">
    <cfRule type="cellIs" dxfId="7534" priority="3560" operator="lessThan">
      <formula>$C$4</formula>
    </cfRule>
  </conditionalFormatting>
  <conditionalFormatting sqref="BC24">
    <cfRule type="cellIs" dxfId="7533" priority="3561" operator="lessThan">
      <formula>$C$4</formula>
    </cfRule>
  </conditionalFormatting>
  <conditionalFormatting sqref="BC24">
    <cfRule type="cellIs" dxfId="7532" priority="3562" operator="lessThan">
      <formula>$C$4</formula>
    </cfRule>
  </conditionalFormatting>
  <conditionalFormatting sqref="BC25">
    <cfRule type="cellIs" dxfId="7531" priority="3563" operator="lessThan">
      <formula>$C$4</formula>
    </cfRule>
  </conditionalFormatting>
  <conditionalFormatting sqref="BC25">
    <cfRule type="cellIs" dxfId="7530" priority="3564" operator="lessThan">
      <formula>$C$4</formula>
    </cfRule>
  </conditionalFormatting>
  <conditionalFormatting sqref="BC26">
    <cfRule type="cellIs" dxfId="7529" priority="3565" operator="lessThan">
      <formula>$C$4</formula>
    </cfRule>
  </conditionalFormatting>
  <conditionalFormatting sqref="BC26">
    <cfRule type="cellIs" dxfId="7528" priority="3566" operator="lessThan">
      <formula>$C$4</formula>
    </cfRule>
  </conditionalFormatting>
  <conditionalFormatting sqref="BC27">
    <cfRule type="cellIs" dxfId="7527" priority="3567" operator="lessThan">
      <formula>$C$4</formula>
    </cfRule>
  </conditionalFormatting>
  <conditionalFormatting sqref="BC27">
    <cfRule type="cellIs" dxfId="7526" priority="3568" operator="lessThan">
      <formula>$C$4</formula>
    </cfRule>
  </conditionalFormatting>
  <conditionalFormatting sqref="BC28">
    <cfRule type="cellIs" dxfId="7525" priority="3569" operator="lessThan">
      <formula>$C$4</formula>
    </cfRule>
  </conditionalFormatting>
  <conditionalFormatting sqref="BC28">
    <cfRule type="cellIs" dxfId="7524" priority="3570" operator="lessThan">
      <formula>$C$4</formula>
    </cfRule>
  </conditionalFormatting>
  <conditionalFormatting sqref="BC29">
    <cfRule type="cellIs" dxfId="7523" priority="3571" operator="lessThan">
      <formula>$C$4</formula>
    </cfRule>
  </conditionalFormatting>
  <conditionalFormatting sqref="BC29">
    <cfRule type="cellIs" dxfId="7522" priority="3572" operator="lessThan">
      <formula>$C$4</formula>
    </cfRule>
  </conditionalFormatting>
  <conditionalFormatting sqref="BC30">
    <cfRule type="cellIs" dxfId="7521" priority="3573" operator="lessThan">
      <formula>$C$4</formula>
    </cfRule>
  </conditionalFormatting>
  <conditionalFormatting sqref="BC30">
    <cfRule type="cellIs" dxfId="7520" priority="3574" operator="lessThan">
      <formula>$C$4</formula>
    </cfRule>
  </conditionalFormatting>
  <conditionalFormatting sqref="BC31">
    <cfRule type="cellIs" dxfId="7519" priority="3575" operator="lessThan">
      <formula>$C$4</formula>
    </cfRule>
  </conditionalFormatting>
  <conditionalFormatting sqref="BC31">
    <cfRule type="cellIs" dxfId="7518" priority="3576" operator="lessThan">
      <formula>$C$4</formula>
    </cfRule>
  </conditionalFormatting>
  <conditionalFormatting sqref="BC32">
    <cfRule type="cellIs" dxfId="7517" priority="3577" operator="lessThan">
      <formula>$C$4</formula>
    </cfRule>
  </conditionalFormatting>
  <conditionalFormatting sqref="BC32">
    <cfRule type="cellIs" dxfId="7516" priority="3578" operator="lessThan">
      <formula>$C$4</formula>
    </cfRule>
  </conditionalFormatting>
  <conditionalFormatting sqref="BC33">
    <cfRule type="cellIs" dxfId="7515" priority="3579" operator="lessThan">
      <formula>$C$4</formula>
    </cfRule>
  </conditionalFormatting>
  <conditionalFormatting sqref="BC33">
    <cfRule type="cellIs" dxfId="7514" priority="3580" operator="lessThan">
      <formula>$C$4</formula>
    </cfRule>
  </conditionalFormatting>
  <conditionalFormatting sqref="BC34">
    <cfRule type="cellIs" dxfId="7513" priority="3581" operator="lessThan">
      <formula>$C$4</formula>
    </cfRule>
  </conditionalFormatting>
  <conditionalFormatting sqref="BC34">
    <cfRule type="cellIs" dxfId="7512" priority="3582" operator="lessThan">
      <formula>$C$4</formula>
    </cfRule>
  </conditionalFormatting>
  <conditionalFormatting sqref="BC35">
    <cfRule type="cellIs" dxfId="7511" priority="3583" operator="lessThan">
      <formula>$C$4</formula>
    </cfRule>
  </conditionalFormatting>
  <conditionalFormatting sqref="BC35">
    <cfRule type="cellIs" dxfId="7510" priority="3584" operator="lessThan">
      <formula>$C$4</formula>
    </cfRule>
  </conditionalFormatting>
  <conditionalFormatting sqref="BC36">
    <cfRule type="cellIs" dxfId="7509" priority="3585" operator="lessThan">
      <formula>$C$4</formula>
    </cfRule>
  </conditionalFormatting>
  <conditionalFormatting sqref="BC36">
    <cfRule type="cellIs" dxfId="7508" priority="3586" operator="lessThan">
      <formula>$C$4</formula>
    </cfRule>
  </conditionalFormatting>
  <conditionalFormatting sqref="BC37">
    <cfRule type="cellIs" dxfId="7507" priority="3587" operator="lessThan">
      <formula>$C$4</formula>
    </cfRule>
  </conditionalFormatting>
  <conditionalFormatting sqref="BC37">
    <cfRule type="cellIs" dxfId="7506" priority="3588" operator="lessThan">
      <formula>$C$4</formula>
    </cfRule>
  </conditionalFormatting>
  <conditionalFormatting sqref="BC38">
    <cfRule type="cellIs" dxfId="7505" priority="3589" operator="lessThan">
      <formula>$C$4</formula>
    </cfRule>
  </conditionalFormatting>
  <conditionalFormatting sqref="BC38">
    <cfRule type="cellIs" dxfId="7504" priority="3590" operator="lessThan">
      <formula>$C$4</formula>
    </cfRule>
  </conditionalFormatting>
  <conditionalFormatting sqref="BC39">
    <cfRule type="cellIs" dxfId="7503" priority="3591" operator="lessThan">
      <formula>$C$4</formula>
    </cfRule>
  </conditionalFormatting>
  <conditionalFormatting sqref="BC39">
    <cfRule type="cellIs" dxfId="7502" priority="3592" operator="lessThan">
      <formula>$C$4</formula>
    </cfRule>
  </conditionalFormatting>
  <conditionalFormatting sqref="BC40">
    <cfRule type="cellIs" dxfId="7501" priority="3593" operator="lessThan">
      <formula>$C$4</formula>
    </cfRule>
  </conditionalFormatting>
  <conditionalFormatting sqref="BC40">
    <cfRule type="cellIs" dxfId="7500" priority="3594" operator="lessThan">
      <formula>$C$4</formula>
    </cfRule>
  </conditionalFormatting>
  <conditionalFormatting sqref="BC41">
    <cfRule type="cellIs" dxfId="7499" priority="3595" operator="lessThan">
      <formula>$C$4</formula>
    </cfRule>
  </conditionalFormatting>
  <conditionalFormatting sqref="BC41">
    <cfRule type="cellIs" dxfId="7498" priority="3596" operator="lessThan">
      <formula>$C$4</formula>
    </cfRule>
  </conditionalFormatting>
  <conditionalFormatting sqref="BC42">
    <cfRule type="cellIs" dxfId="7497" priority="3597" operator="lessThan">
      <formula>$C$4</formula>
    </cfRule>
  </conditionalFormatting>
  <conditionalFormatting sqref="BC42">
    <cfRule type="cellIs" dxfId="7496" priority="3598" operator="lessThan">
      <formula>$C$4</formula>
    </cfRule>
  </conditionalFormatting>
  <conditionalFormatting sqref="BC43">
    <cfRule type="cellIs" dxfId="7495" priority="3599" operator="lessThan">
      <formula>$C$4</formula>
    </cfRule>
  </conditionalFormatting>
  <conditionalFormatting sqref="BC43">
    <cfRule type="cellIs" dxfId="7494" priority="3600" operator="lessThan">
      <formula>$C$4</formula>
    </cfRule>
  </conditionalFormatting>
  <conditionalFormatting sqref="BC44">
    <cfRule type="cellIs" dxfId="7493" priority="3601" operator="lessThan">
      <formula>$C$4</formula>
    </cfRule>
  </conditionalFormatting>
  <conditionalFormatting sqref="BC44">
    <cfRule type="cellIs" dxfId="7492" priority="3602" operator="lessThan">
      <formula>$C$4</formula>
    </cfRule>
  </conditionalFormatting>
  <conditionalFormatting sqref="BC45">
    <cfRule type="cellIs" dxfId="7491" priority="3603" operator="lessThan">
      <formula>$C$4</formula>
    </cfRule>
  </conditionalFormatting>
  <conditionalFormatting sqref="BC45">
    <cfRule type="cellIs" dxfId="7490" priority="3604" operator="lessThan">
      <formula>$C$4</formula>
    </cfRule>
  </conditionalFormatting>
  <conditionalFormatting sqref="BC46">
    <cfRule type="cellIs" dxfId="7489" priority="3605" operator="lessThan">
      <formula>$C$4</formula>
    </cfRule>
  </conditionalFormatting>
  <conditionalFormatting sqref="BC46">
    <cfRule type="cellIs" dxfId="7488" priority="3606" operator="lessThan">
      <formula>$C$4</formula>
    </cfRule>
  </conditionalFormatting>
  <conditionalFormatting sqref="BC47">
    <cfRule type="cellIs" dxfId="7487" priority="3607" operator="lessThan">
      <formula>$C$4</formula>
    </cfRule>
  </conditionalFormatting>
  <conditionalFormatting sqref="BC47">
    <cfRule type="cellIs" dxfId="7486" priority="3608" operator="lessThan">
      <formula>$C$4</formula>
    </cfRule>
  </conditionalFormatting>
  <conditionalFormatting sqref="BC48">
    <cfRule type="cellIs" dxfId="7485" priority="3609" operator="lessThan">
      <formula>$C$4</formula>
    </cfRule>
  </conditionalFormatting>
  <conditionalFormatting sqref="BC48">
    <cfRule type="cellIs" dxfId="7484" priority="3610" operator="lessThan">
      <formula>$C$4</formula>
    </cfRule>
  </conditionalFormatting>
  <conditionalFormatting sqref="BC49">
    <cfRule type="cellIs" dxfId="7483" priority="3611" operator="lessThan">
      <formula>$C$4</formula>
    </cfRule>
  </conditionalFormatting>
  <conditionalFormatting sqref="BC49">
    <cfRule type="cellIs" dxfId="7482" priority="3612" operator="lessThan">
      <formula>$C$4</formula>
    </cfRule>
  </conditionalFormatting>
  <conditionalFormatting sqref="BC50">
    <cfRule type="cellIs" dxfId="7481" priority="3613" operator="lessThan">
      <formula>$C$4</formula>
    </cfRule>
  </conditionalFormatting>
  <conditionalFormatting sqref="BC50">
    <cfRule type="cellIs" dxfId="7480" priority="3614" operator="lessThan">
      <formula>$C$4</formula>
    </cfRule>
  </conditionalFormatting>
  <conditionalFormatting sqref="BC51">
    <cfRule type="cellIs" dxfId="7479" priority="3615" operator="lessThan">
      <formula>$C$4</formula>
    </cfRule>
  </conditionalFormatting>
  <conditionalFormatting sqref="BC51">
    <cfRule type="cellIs" dxfId="7478" priority="3616" operator="lessThan">
      <formula>$C$4</formula>
    </cfRule>
  </conditionalFormatting>
  <conditionalFormatting sqref="BC52">
    <cfRule type="cellIs" dxfId="7477" priority="3617" operator="lessThan">
      <formula>$C$4</formula>
    </cfRule>
  </conditionalFormatting>
  <conditionalFormatting sqref="BC52">
    <cfRule type="cellIs" dxfId="7476" priority="3618" operator="lessThan">
      <formula>$C$4</formula>
    </cfRule>
  </conditionalFormatting>
  <conditionalFormatting sqref="BC53">
    <cfRule type="cellIs" dxfId="7475" priority="3619" operator="lessThan">
      <formula>$C$4</formula>
    </cfRule>
  </conditionalFormatting>
  <conditionalFormatting sqref="BC53">
    <cfRule type="cellIs" dxfId="7474" priority="3620" operator="lessThan">
      <formula>$C$4</formula>
    </cfRule>
  </conditionalFormatting>
  <conditionalFormatting sqref="BC54">
    <cfRule type="cellIs" dxfId="7473" priority="3621" operator="lessThan">
      <formula>$C$4</formula>
    </cfRule>
  </conditionalFormatting>
  <conditionalFormatting sqref="BC54">
    <cfRule type="cellIs" dxfId="7472" priority="3622" operator="lessThan">
      <formula>$C$4</formula>
    </cfRule>
  </conditionalFormatting>
  <conditionalFormatting sqref="BC55">
    <cfRule type="cellIs" dxfId="7471" priority="3623" operator="lessThan">
      <formula>$C$4</formula>
    </cfRule>
  </conditionalFormatting>
  <conditionalFormatting sqref="BC55">
    <cfRule type="cellIs" dxfId="7470" priority="3624" operator="lessThan">
      <formula>$C$4</formula>
    </cfRule>
  </conditionalFormatting>
  <conditionalFormatting sqref="BC56">
    <cfRule type="cellIs" dxfId="7469" priority="3625" operator="lessThan">
      <formula>$C$4</formula>
    </cfRule>
  </conditionalFormatting>
  <conditionalFormatting sqref="BC56">
    <cfRule type="cellIs" dxfId="7468" priority="3626" operator="lessThan">
      <formula>$C$4</formula>
    </cfRule>
  </conditionalFormatting>
  <conditionalFormatting sqref="BC57">
    <cfRule type="cellIs" dxfId="7467" priority="3627" operator="lessThan">
      <formula>$C$4</formula>
    </cfRule>
  </conditionalFormatting>
  <conditionalFormatting sqref="BC57">
    <cfRule type="cellIs" dxfId="7466" priority="3628" operator="lessThan">
      <formula>$C$4</formula>
    </cfRule>
  </conditionalFormatting>
  <conditionalFormatting sqref="BC58">
    <cfRule type="cellIs" dxfId="7465" priority="3629" operator="lessThan">
      <formula>$C$4</formula>
    </cfRule>
  </conditionalFormatting>
  <conditionalFormatting sqref="BC58">
    <cfRule type="cellIs" dxfId="7464" priority="3630" operator="lessThan">
      <formula>$C$4</formula>
    </cfRule>
  </conditionalFormatting>
  <conditionalFormatting sqref="BC59">
    <cfRule type="cellIs" dxfId="7463" priority="3631" operator="lessThan">
      <formula>$C$4</formula>
    </cfRule>
  </conditionalFormatting>
  <conditionalFormatting sqref="BC59">
    <cfRule type="cellIs" dxfId="7462" priority="3632" operator="lessThan">
      <formula>$C$4</formula>
    </cfRule>
  </conditionalFormatting>
  <conditionalFormatting sqref="BC60">
    <cfRule type="cellIs" dxfId="7461" priority="3633" operator="lessThan">
      <formula>$C$4</formula>
    </cfRule>
  </conditionalFormatting>
  <conditionalFormatting sqref="BC60">
    <cfRule type="cellIs" dxfId="7460" priority="3634" operator="lessThan">
      <formula>$C$4</formula>
    </cfRule>
  </conditionalFormatting>
  <conditionalFormatting sqref="BD11">
    <cfRule type="cellIs" dxfId="7459" priority="3635" operator="lessThan">
      <formula>$C$4</formula>
    </cfRule>
  </conditionalFormatting>
  <conditionalFormatting sqref="BD11">
    <cfRule type="cellIs" dxfId="7458" priority="3636" operator="lessThan">
      <formula>$C$4</formula>
    </cfRule>
  </conditionalFormatting>
  <conditionalFormatting sqref="BD12">
    <cfRule type="cellIs" dxfId="7457" priority="3637" operator="lessThan">
      <formula>$C$4</formula>
    </cfRule>
  </conditionalFormatting>
  <conditionalFormatting sqref="BD12">
    <cfRule type="cellIs" dxfId="7456" priority="3638" operator="lessThan">
      <formula>$C$4</formula>
    </cfRule>
  </conditionalFormatting>
  <conditionalFormatting sqref="BD13">
    <cfRule type="cellIs" dxfId="7455" priority="3639" operator="lessThan">
      <formula>$C$4</formula>
    </cfRule>
  </conditionalFormatting>
  <conditionalFormatting sqref="BD13">
    <cfRule type="cellIs" dxfId="7454" priority="3640" operator="lessThan">
      <formula>$C$4</formula>
    </cfRule>
  </conditionalFormatting>
  <conditionalFormatting sqref="BD14">
    <cfRule type="cellIs" dxfId="7453" priority="3641" operator="lessThan">
      <formula>$C$4</formula>
    </cfRule>
  </conditionalFormatting>
  <conditionalFormatting sqref="BD14">
    <cfRule type="cellIs" dxfId="7452" priority="3642" operator="lessThan">
      <formula>$C$4</formula>
    </cfRule>
  </conditionalFormatting>
  <conditionalFormatting sqref="BD15">
    <cfRule type="cellIs" dxfId="7451" priority="3643" operator="lessThan">
      <formula>$C$4</formula>
    </cfRule>
  </conditionalFormatting>
  <conditionalFormatting sqref="BD15">
    <cfRule type="cellIs" dxfId="7450" priority="3644" operator="lessThan">
      <formula>$C$4</formula>
    </cfRule>
  </conditionalFormatting>
  <conditionalFormatting sqref="BD16">
    <cfRule type="cellIs" dxfId="7449" priority="3645" operator="lessThan">
      <formula>$C$4</formula>
    </cfRule>
  </conditionalFormatting>
  <conditionalFormatting sqref="BD16">
    <cfRule type="cellIs" dxfId="7448" priority="3646" operator="lessThan">
      <formula>$C$4</formula>
    </cfRule>
  </conditionalFormatting>
  <conditionalFormatting sqref="BD17">
    <cfRule type="cellIs" dxfId="7447" priority="3647" operator="lessThan">
      <formula>$C$4</formula>
    </cfRule>
  </conditionalFormatting>
  <conditionalFormatting sqref="BD17">
    <cfRule type="cellIs" dxfId="7446" priority="3648" operator="lessThan">
      <formula>$C$4</formula>
    </cfRule>
  </conditionalFormatting>
  <conditionalFormatting sqref="BD18">
    <cfRule type="cellIs" dxfId="7445" priority="3649" operator="lessThan">
      <formula>$C$4</formula>
    </cfRule>
  </conditionalFormatting>
  <conditionalFormatting sqref="BD18">
    <cfRule type="cellIs" dxfId="7444" priority="3650" operator="lessThan">
      <formula>$C$4</formula>
    </cfRule>
  </conditionalFormatting>
  <conditionalFormatting sqref="BD19">
    <cfRule type="cellIs" dxfId="7443" priority="3651" operator="lessThan">
      <formula>$C$4</formula>
    </cfRule>
  </conditionalFormatting>
  <conditionalFormatting sqref="BD19">
    <cfRule type="cellIs" dxfId="7442" priority="3652" operator="lessThan">
      <formula>$C$4</formula>
    </cfRule>
  </conditionalFormatting>
  <conditionalFormatting sqref="BD20">
    <cfRule type="cellIs" dxfId="7441" priority="3653" operator="lessThan">
      <formula>$C$4</formula>
    </cfRule>
  </conditionalFormatting>
  <conditionalFormatting sqref="BD20">
    <cfRule type="cellIs" dxfId="7440" priority="3654" operator="lessThan">
      <formula>$C$4</formula>
    </cfRule>
  </conditionalFormatting>
  <conditionalFormatting sqref="BD21">
    <cfRule type="cellIs" dxfId="7439" priority="3655" operator="lessThan">
      <formula>$C$4</formula>
    </cfRule>
  </conditionalFormatting>
  <conditionalFormatting sqref="BD21">
    <cfRule type="cellIs" dxfId="7438" priority="3656" operator="lessThan">
      <formula>$C$4</formula>
    </cfRule>
  </conditionalFormatting>
  <conditionalFormatting sqref="BD22">
    <cfRule type="cellIs" dxfId="7437" priority="3657" operator="lessThan">
      <formula>$C$4</formula>
    </cfRule>
  </conditionalFormatting>
  <conditionalFormatting sqref="BD22">
    <cfRule type="cellIs" dxfId="7436" priority="3658" operator="lessThan">
      <formula>$C$4</formula>
    </cfRule>
  </conditionalFormatting>
  <conditionalFormatting sqref="BD23">
    <cfRule type="cellIs" dxfId="7435" priority="3659" operator="lessThan">
      <formula>$C$4</formula>
    </cfRule>
  </conditionalFormatting>
  <conditionalFormatting sqref="BD23">
    <cfRule type="cellIs" dxfId="7434" priority="3660" operator="lessThan">
      <formula>$C$4</formula>
    </cfRule>
  </conditionalFormatting>
  <conditionalFormatting sqref="BD24">
    <cfRule type="cellIs" dxfId="7433" priority="3661" operator="lessThan">
      <formula>$C$4</formula>
    </cfRule>
  </conditionalFormatting>
  <conditionalFormatting sqref="BD24">
    <cfRule type="cellIs" dxfId="7432" priority="3662" operator="lessThan">
      <formula>$C$4</formula>
    </cfRule>
  </conditionalFormatting>
  <conditionalFormatting sqref="BD25">
    <cfRule type="cellIs" dxfId="7431" priority="3663" operator="lessThan">
      <formula>$C$4</formula>
    </cfRule>
  </conditionalFormatting>
  <conditionalFormatting sqref="BD25">
    <cfRule type="cellIs" dxfId="7430" priority="3664" operator="lessThan">
      <formula>$C$4</formula>
    </cfRule>
  </conditionalFormatting>
  <conditionalFormatting sqref="BD26">
    <cfRule type="cellIs" dxfId="7429" priority="3665" operator="lessThan">
      <formula>$C$4</formula>
    </cfRule>
  </conditionalFormatting>
  <conditionalFormatting sqref="BD26">
    <cfRule type="cellIs" dxfId="7428" priority="3666" operator="lessThan">
      <formula>$C$4</formula>
    </cfRule>
  </conditionalFormatting>
  <conditionalFormatting sqref="BD27">
    <cfRule type="cellIs" dxfId="7427" priority="3667" operator="lessThan">
      <formula>$C$4</formula>
    </cfRule>
  </conditionalFormatting>
  <conditionalFormatting sqref="BD27">
    <cfRule type="cellIs" dxfId="7426" priority="3668" operator="lessThan">
      <formula>$C$4</formula>
    </cfRule>
  </conditionalFormatting>
  <conditionalFormatting sqref="BD28">
    <cfRule type="cellIs" dxfId="7425" priority="3669" operator="lessThan">
      <formula>$C$4</formula>
    </cfRule>
  </conditionalFormatting>
  <conditionalFormatting sqref="BD28">
    <cfRule type="cellIs" dxfId="7424" priority="3670" operator="lessThan">
      <formula>$C$4</formula>
    </cfRule>
  </conditionalFormatting>
  <conditionalFormatting sqref="BD29">
    <cfRule type="cellIs" dxfId="7423" priority="3671" operator="lessThan">
      <formula>$C$4</formula>
    </cfRule>
  </conditionalFormatting>
  <conditionalFormatting sqref="BD29">
    <cfRule type="cellIs" dxfId="7422" priority="3672" operator="lessThan">
      <formula>$C$4</formula>
    </cfRule>
  </conditionalFormatting>
  <conditionalFormatting sqref="BD30">
    <cfRule type="cellIs" dxfId="7421" priority="3673" operator="lessThan">
      <formula>$C$4</formula>
    </cfRule>
  </conditionalFormatting>
  <conditionalFormatting sqref="BD30">
    <cfRule type="cellIs" dxfId="7420" priority="3674" operator="lessThan">
      <formula>$C$4</formula>
    </cfRule>
  </conditionalFormatting>
  <conditionalFormatting sqref="BD31">
    <cfRule type="cellIs" dxfId="7419" priority="3675" operator="lessThan">
      <formula>$C$4</formula>
    </cfRule>
  </conditionalFormatting>
  <conditionalFormatting sqref="BD31">
    <cfRule type="cellIs" dxfId="7418" priority="3676" operator="lessThan">
      <formula>$C$4</formula>
    </cfRule>
  </conditionalFormatting>
  <conditionalFormatting sqref="BD32">
    <cfRule type="cellIs" dxfId="7417" priority="3677" operator="lessThan">
      <formula>$C$4</formula>
    </cfRule>
  </conditionalFormatting>
  <conditionalFormatting sqref="BD32">
    <cfRule type="cellIs" dxfId="7416" priority="3678" operator="lessThan">
      <formula>$C$4</formula>
    </cfRule>
  </conditionalFormatting>
  <conditionalFormatting sqref="BD33">
    <cfRule type="cellIs" dxfId="7415" priority="3679" operator="lessThan">
      <formula>$C$4</formula>
    </cfRule>
  </conditionalFormatting>
  <conditionalFormatting sqref="BD33">
    <cfRule type="cellIs" dxfId="7414" priority="3680" operator="lessThan">
      <formula>$C$4</formula>
    </cfRule>
  </conditionalFormatting>
  <conditionalFormatting sqref="BD34">
    <cfRule type="cellIs" dxfId="7413" priority="3681" operator="lessThan">
      <formula>$C$4</formula>
    </cfRule>
  </conditionalFormatting>
  <conditionalFormatting sqref="BD34">
    <cfRule type="cellIs" dxfId="7412" priority="3682" operator="lessThan">
      <formula>$C$4</formula>
    </cfRule>
  </conditionalFormatting>
  <conditionalFormatting sqref="BD35">
    <cfRule type="cellIs" dxfId="7411" priority="3683" operator="lessThan">
      <formula>$C$4</formula>
    </cfRule>
  </conditionalFormatting>
  <conditionalFormatting sqref="BD35">
    <cfRule type="cellIs" dxfId="7410" priority="3684" operator="lessThan">
      <formula>$C$4</formula>
    </cfRule>
  </conditionalFormatting>
  <conditionalFormatting sqref="BD36">
    <cfRule type="cellIs" dxfId="7409" priority="3685" operator="lessThan">
      <formula>$C$4</formula>
    </cfRule>
  </conditionalFormatting>
  <conditionalFormatting sqref="BD36">
    <cfRule type="cellIs" dxfId="7408" priority="3686" operator="lessThan">
      <formula>$C$4</formula>
    </cfRule>
  </conditionalFormatting>
  <conditionalFormatting sqref="BD37">
    <cfRule type="cellIs" dxfId="7407" priority="3687" operator="lessThan">
      <formula>$C$4</formula>
    </cfRule>
  </conditionalFormatting>
  <conditionalFormatting sqref="BD37">
    <cfRule type="cellIs" dxfId="7406" priority="3688" operator="lessThan">
      <formula>$C$4</formula>
    </cfRule>
  </conditionalFormatting>
  <conditionalFormatting sqref="BD38">
    <cfRule type="cellIs" dxfId="7405" priority="3689" operator="lessThan">
      <formula>$C$4</formula>
    </cfRule>
  </conditionalFormatting>
  <conditionalFormatting sqref="BD38">
    <cfRule type="cellIs" dxfId="7404" priority="3690" operator="lessThan">
      <formula>$C$4</formula>
    </cfRule>
  </conditionalFormatting>
  <conditionalFormatting sqref="BD39">
    <cfRule type="cellIs" dxfId="7403" priority="3691" operator="lessThan">
      <formula>$C$4</formula>
    </cfRule>
  </conditionalFormatting>
  <conditionalFormatting sqref="BD39">
    <cfRule type="cellIs" dxfId="7402" priority="3692" operator="lessThan">
      <formula>$C$4</formula>
    </cfRule>
  </conditionalFormatting>
  <conditionalFormatting sqref="BD40">
    <cfRule type="cellIs" dxfId="7401" priority="3693" operator="lessThan">
      <formula>$C$4</formula>
    </cfRule>
  </conditionalFormatting>
  <conditionalFormatting sqref="BD40">
    <cfRule type="cellIs" dxfId="7400" priority="3694" operator="lessThan">
      <formula>$C$4</formula>
    </cfRule>
  </conditionalFormatting>
  <conditionalFormatting sqref="BD41">
    <cfRule type="cellIs" dxfId="7399" priority="3695" operator="lessThan">
      <formula>$C$4</formula>
    </cfRule>
  </conditionalFormatting>
  <conditionalFormatting sqref="BD41">
    <cfRule type="cellIs" dxfId="7398" priority="3696" operator="lessThan">
      <formula>$C$4</formula>
    </cfRule>
  </conditionalFormatting>
  <conditionalFormatting sqref="BD42">
    <cfRule type="cellIs" dxfId="7397" priority="3697" operator="lessThan">
      <formula>$C$4</formula>
    </cfRule>
  </conditionalFormatting>
  <conditionalFormatting sqref="BD42">
    <cfRule type="cellIs" dxfId="7396" priority="3698" operator="lessThan">
      <formula>$C$4</formula>
    </cfRule>
  </conditionalFormatting>
  <conditionalFormatting sqref="BD43">
    <cfRule type="cellIs" dxfId="7395" priority="3699" operator="lessThan">
      <formula>$C$4</formula>
    </cfRule>
  </conditionalFormatting>
  <conditionalFormatting sqref="BD43">
    <cfRule type="cellIs" dxfId="7394" priority="3700" operator="lessThan">
      <formula>$C$4</formula>
    </cfRule>
  </conditionalFormatting>
  <conditionalFormatting sqref="BD44">
    <cfRule type="cellIs" dxfId="7393" priority="3701" operator="lessThan">
      <formula>$C$4</formula>
    </cfRule>
  </conditionalFormatting>
  <conditionalFormatting sqref="BD44">
    <cfRule type="cellIs" dxfId="7392" priority="3702" operator="lessThan">
      <formula>$C$4</formula>
    </cfRule>
  </conditionalFormatting>
  <conditionalFormatting sqref="BD45">
    <cfRule type="cellIs" dxfId="7391" priority="3703" operator="lessThan">
      <formula>$C$4</formula>
    </cfRule>
  </conditionalFormatting>
  <conditionalFormatting sqref="BD45">
    <cfRule type="cellIs" dxfId="7390" priority="3704" operator="lessThan">
      <formula>$C$4</formula>
    </cfRule>
  </conditionalFormatting>
  <conditionalFormatting sqref="BD46">
    <cfRule type="cellIs" dxfId="7389" priority="3705" operator="lessThan">
      <formula>$C$4</formula>
    </cfRule>
  </conditionalFormatting>
  <conditionalFormatting sqref="BD46">
    <cfRule type="cellIs" dxfId="7388" priority="3706" operator="lessThan">
      <formula>$C$4</formula>
    </cfRule>
  </conditionalFormatting>
  <conditionalFormatting sqref="BD47">
    <cfRule type="cellIs" dxfId="7387" priority="3707" operator="lessThan">
      <formula>$C$4</formula>
    </cfRule>
  </conditionalFormatting>
  <conditionalFormatting sqref="BD47">
    <cfRule type="cellIs" dxfId="7386" priority="3708" operator="lessThan">
      <formula>$C$4</formula>
    </cfRule>
  </conditionalFormatting>
  <conditionalFormatting sqref="BD48">
    <cfRule type="cellIs" dxfId="7385" priority="3709" operator="lessThan">
      <formula>$C$4</formula>
    </cfRule>
  </conditionalFormatting>
  <conditionalFormatting sqref="BD48">
    <cfRule type="cellIs" dxfId="7384" priority="3710" operator="lessThan">
      <formula>$C$4</formula>
    </cfRule>
  </conditionalFormatting>
  <conditionalFormatting sqref="BD49">
    <cfRule type="cellIs" dxfId="7383" priority="3711" operator="lessThan">
      <formula>$C$4</formula>
    </cfRule>
  </conditionalFormatting>
  <conditionalFormatting sqref="BD49">
    <cfRule type="cellIs" dxfId="7382" priority="3712" operator="lessThan">
      <formula>$C$4</formula>
    </cfRule>
  </conditionalFormatting>
  <conditionalFormatting sqref="BD50">
    <cfRule type="cellIs" dxfId="7381" priority="3713" operator="lessThan">
      <formula>$C$4</formula>
    </cfRule>
  </conditionalFormatting>
  <conditionalFormatting sqref="BD50">
    <cfRule type="cellIs" dxfId="7380" priority="3714" operator="lessThan">
      <formula>$C$4</formula>
    </cfRule>
  </conditionalFormatting>
  <conditionalFormatting sqref="BD51">
    <cfRule type="cellIs" dxfId="7379" priority="3715" operator="lessThan">
      <formula>$C$4</formula>
    </cfRule>
  </conditionalFormatting>
  <conditionalFormatting sqref="BD51">
    <cfRule type="cellIs" dxfId="7378" priority="3716" operator="lessThan">
      <formula>$C$4</formula>
    </cfRule>
  </conditionalFormatting>
  <conditionalFormatting sqref="BD52">
    <cfRule type="cellIs" dxfId="7377" priority="3717" operator="lessThan">
      <formula>$C$4</formula>
    </cfRule>
  </conditionalFormatting>
  <conditionalFormatting sqref="BD52">
    <cfRule type="cellIs" dxfId="7376" priority="3718" operator="lessThan">
      <formula>$C$4</formula>
    </cfRule>
  </conditionalFormatting>
  <conditionalFormatting sqref="BD53">
    <cfRule type="cellIs" dxfId="7375" priority="3719" operator="lessThan">
      <formula>$C$4</formula>
    </cfRule>
  </conditionalFormatting>
  <conditionalFormatting sqref="BD53">
    <cfRule type="cellIs" dxfId="7374" priority="3720" operator="lessThan">
      <formula>$C$4</formula>
    </cfRule>
  </conditionalFormatting>
  <conditionalFormatting sqref="BD54">
    <cfRule type="cellIs" dxfId="7373" priority="3721" operator="lessThan">
      <formula>$C$4</formula>
    </cfRule>
  </conditionalFormatting>
  <conditionalFormatting sqref="BD54">
    <cfRule type="cellIs" dxfId="7372" priority="3722" operator="lessThan">
      <formula>$C$4</formula>
    </cfRule>
  </conditionalFormatting>
  <conditionalFormatting sqref="BD55">
    <cfRule type="cellIs" dxfId="7371" priority="3723" operator="lessThan">
      <formula>$C$4</formula>
    </cfRule>
  </conditionalFormatting>
  <conditionalFormatting sqref="BD55">
    <cfRule type="cellIs" dxfId="7370" priority="3724" operator="lessThan">
      <formula>$C$4</formula>
    </cfRule>
  </conditionalFormatting>
  <conditionalFormatting sqref="BD56">
    <cfRule type="cellIs" dxfId="7369" priority="3725" operator="lessThan">
      <formula>$C$4</formula>
    </cfRule>
  </conditionalFormatting>
  <conditionalFormatting sqref="BD56">
    <cfRule type="cellIs" dxfId="7368" priority="3726" operator="lessThan">
      <formula>$C$4</formula>
    </cfRule>
  </conditionalFormatting>
  <conditionalFormatting sqref="BD57">
    <cfRule type="cellIs" dxfId="7367" priority="3727" operator="lessThan">
      <formula>$C$4</formula>
    </cfRule>
  </conditionalFormatting>
  <conditionalFormatting sqref="BD57">
    <cfRule type="cellIs" dxfId="7366" priority="3728" operator="lessThan">
      <formula>$C$4</formula>
    </cfRule>
  </conditionalFormatting>
  <conditionalFormatting sqref="BD58">
    <cfRule type="cellIs" dxfId="7365" priority="3729" operator="lessThan">
      <formula>$C$4</formula>
    </cfRule>
  </conditionalFormatting>
  <conditionalFormatting sqref="BD58">
    <cfRule type="cellIs" dxfId="7364" priority="3730" operator="lessThan">
      <formula>$C$4</formula>
    </cfRule>
  </conditionalFormatting>
  <conditionalFormatting sqref="BD59">
    <cfRule type="cellIs" dxfId="7363" priority="3731" operator="lessThan">
      <formula>$C$4</formula>
    </cfRule>
  </conditionalFormatting>
  <conditionalFormatting sqref="BD59">
    <cfRule type="cellIs" dxfId="7362" priority="3732" operator="lessThan">
      <formula>$C$4</formula>
    </cfRule>
  </conditionalFormatting>
  <conditionalFormatting sqref="BD60">
    <cfRule type="cellIs" dxfId="7361" priority="3733" operator="lessThan">
      <formula>$C$4</formula>
    </cfRule>
  </conditionalFormatting>
  <conditionalFormatting sqref="BD60">
    <cfRule type="cellIs" dxfId="7360" priority="3734" operator="lessThan">
      <formula>$C$4</formula>
    </cfRule>
  </conditionalFormatting>
  <conditionalFormatting sqref="BE11">
    <cfRule type="cellIs" dxfId="7359" priority="3735" operator="lessThan">
      <formula>$C$4</formula>
    </cfRule>
  </conditionalFormatting>
  <conditionalFormatting sqref="BE11">
    <cfRule type="cellIs" dxfId="7358" priority="3736" operator="lessThan">
      <formula>$C$4</formula>
    </cfRule>
  </conditionalFormatting>
  <conditionalFormatting sqref="BE12">
    <cfRule type="cellIs" dxfId="7357" priority="3737" operator="lessThan">
      <formula>$C$4</formula>
    </cfRule>
  </conditionalFormatting>
  <conditionalFormatting sqref="BE12">
    <cfRule type="cellIs" dxfId="7356" priority="3738" operator="lessThan">
      <formula>$C$4</formula>
    </cfRule>
  </conditionalFormatting>
  <conditionalFormatting sqref="BE13">
    <cfRule type="cellIs" dxfId="7355" priority="3739" operator="lessThan">
      <formula>$C$4</formula>
    </cfRule>
  </conditionalFormatting>
  <conditionalFormatting sqref="BE13">
    <cfRule type="cellIs" dxfId="7354" priority="3740" operator="lessThan">
      <formula>$C$4</formula>
    </cfRule>
  </conditionalFormatting>
  <conditionalFormatting sqref="BE14">
    <cfRule type="cellIs" dxfId="7353" priority="3741" operator="lessThan">
      <formula>$C$4</formula>
    </cfRule>
  </conditionalFormatting>
  <conditionalFormatting sqref="BE14">
    <cfRule type="cellIs" dxfId="7352" priority="3742" operator="lessThan">
      <formula>$C$4</formula>
    </cfRule>
  </conditionalFormatting>
  <conditionalFormatting sqref="BE15">
    <cfRule type="cellIs" dxfId="7351" priority="3743" operator="lessThan">
      <formula>$C$4</formula>
    </cfRule>
  </conditionalFormatting>
  <conditionalFormatting sqref="BE15">
    <cfRule type="cellIs" dxfId="7350" priority="3744" operator="lessThan">
      <formula>$C$4</formula>
    </cfRule>
  </conditionalFormatting>
  <conditionalFormatting sqref="BE16">
    <cfRule type="cellIs" dxfId="7349" priority="3745" operator="lessThan">
      <formula>$C$4</formula>
    </cfRule>
  </conditionalFormatting>
  <conditionalFormatting sqref="BE16">
    <cfRule type="cellIs" dxfId="7348" priority="3746" operator="lessThan">
      <formula>$C$4</formula>
    </cfRule>
  </conditionalFormatting>
  <conditionalFormatting sqref="BE17">
    <cfRule type="cellIs" dxfId="7347" priority="3747" operator="lessThan">
      <formula>$C$4</formula>
    </cfRule>
  </conditionalFormatting>
  <conditionalFormatting sqref="BE17">
    <cfRule type="cellIs" dxfId="7346" priority="3748" operator="lessThan">
      <formula>$C$4</formula>
    </cfRule>
  </conditionalFormatting>
  <conditionalFormatting sqref="BE18">
    <cfRule type="cellIs" dxfId="7345" priority="3749" operator="lessThan">
      <formula>$C$4</formula>
    </cfRule>
  </conditionalFormatting>
  <conditionalFormatting sqref="BE18">
    <cfRule type="cellIs" dxfId="7344" priority="3750" operator="lessThan">
      <formula>$C$4</formula>
    </cfRule>
  </conditionalFormatting>
  <conditionalFormatting sqref="BE19">
    <cfRule type="cellIs" dxfId="7343" priority="3751" operator="lessThan">
      <formula>$C$4</formula>
    </cfRule>
  </conditionalFormatting>
  <conditionalFormatting sqref="BE19">
    <cfRule type="cellIs" dxfId="7342" priority="3752" operator="lessThan">
      <formula>$C$4</formula>
    </cfRule>
  </conditionalFormatting>
  <conditionalFormatting sqref="BE20">
    <cfRule type="cellIs" dxfId="7341" priority="3753" operator="lessThan">
      <formula>$C$4</formula>
    </cfRule>
  </conditionalFormatting>
  <conditionalFormatting sqref="BE20">
    <cfRule type="cellIs" dxfId="7340" priority="3754" operator="lessThan">
      <formula>$C$4</formula>
    </cfRule>
  </conditionalFormatting>
  <conditionalFormatting sqref="BE21">
    <cfRule type="cellIs" dxfId="7339" priority="3755" operator="lessThan">
      <formula>$C$4</formula>
    </cfRule>
  </conditionalFormatting>
  <conditionalFormatting sqref="BE21">
    <cfRule type="cellIs" dxfId="7338" priority="3756" operator="lessThan">
      <formula>$C$4</formula>
    </cfRule>
  </conditionalFormatting>
  <conditionalFormatting sqref="BE22">
    <cfRule type="cellIs" dxfId="7337" priority="3757" operator="lessThan">
      <formula>$C$4</formula>
    </cfRule>
  </conditionalFormatting>
  <conditionalFormatting sqref="BE22">
    <cfRule type="cellIs" dxfId="7336" priority="3758" operator="lessThan">
      <formula>$C$4</formula>
    </cfRule>
  </conditionalFormatting>
  <conditionalFormatting sqref="BE23">
    <cfRule type="cellIs" dxfId="7335" priority="3759" operator="lessThan">
      <formula>$C$4</formula>
    </cfRule>
  </conditionalFormatting>
  <conditionalFormatting sqref="BE23">
    <cfRule type="cellIs" dxfId="7334" priority="3760" operator="lessThan">
      <formula>$C$4</formula>
    </cfRule>
  </conditionalFormatting>
  <conditionalFormatting sqref="BE24">
    <cfRule type="cellIs" dxfId="7333" priority="3761" operator="lessThan">
      <formula>$C$4</formula>
    </cfRule>
  </conditionalFormatting>
  <conditionalFormatting sqref="BE24">
    <cfRule type="cellIs" dxfId="7332" priority="3762" operator="lessThan">
      <formula>$C$4</formula>
    </cfRule>
  </conditionalFormatting>
  <conditionalFormatting sqref="BE25">
    <cfRule type="cellIs" dxfId="7331" priority="3763" operator="lessThan">
      <formula>$C$4</formula>
    </cfRule>
  </conditionalFormatting>
  <conditionalFormatting sqref="BE25">
    <cfRule type="cellIs" dxfId="7330" priority="3764" operator="lessThan">
      <formula>$C$4</formula>
    </cfRule>
  </conditionalFormatting>
  <conditionalFormatting sqref="BE26">
    <cfRule type="cellIs" dxfId="7329" priority="3765" operator="lessThan">
      <formula>$C$4</formula>
    </cfRule>
  </conditionalFormatting>
  <conditionalFormatting sqref="BE26">
    <cfRule type="cellIs" dxfId="7328" priority="3766" operator="lessThan">
      <formula>$C$4</formula>
    </cfRule>
  </conditionalFormatting>
  <conditionalFormatting sqref="BE27">
    <cfRule type="cellIs" dxfId="7327" priority="3767" operator="lessThan">
      <formula>$C$4</formula>
    </cfRule>
  </conditionalFormatting>
  <conditionalFormatting sqref="BE27">
    <cfRule type="cellIs" dxfId="7326" priority="3768" operator="lessThan">
      <formula>$C$4</formula>
    </cfRule>
  </conditionalFormatting>
  <conditionalFormatting sqref="BE28">
    <cfRule type="cellIs" dxfId="7325" priority="3769" operator="lessThan">
      <formula>$C$4</formula>
    </cfRule>
  </conditionalFormatting>
  <conditionalFormatting sqref="BE28">
    <cfRule type="cellIs" dxfId="7324" priority="3770" operator="lessThan">
      <formula>$C$4</formula>
    </cfRule>
  </conditionalFormatting>
  <conditionalFormatting sqref="BE29">
    <cfRule type="cellIs" dxfId="7323" priority="3771" operator="lessThan">
      <formula>$C$4</formula>
    </cfRule>
  </conditionalFormatting>
  <conditionalFormatting sqref="BE29">
    <cfRule type="cellIs" dxfId="7322" priority="3772" operator="lessThan">
      <formula>$C$4</formula>
    </cfRule>
  </conditionalFormatting>
  <conditionalFormatting sqref="BE30">
    <cfRule type="cellIs" dxfId="7321" priority="3773" operator="lessThan">
      <formula>$C$4</formula>
    </cfRule>
  </conditionalFormatting>
  <conditionalFormatting sqref="BE30">
    <cfRule type="cellIs" dxfId="7320" priority="3774" operator="lessThan">
      <formula>$C$4</formula>
    </cfRule>
  </conditionalFormatting>
  <conditionalFormatting sqref="BE31">
    <cfRule type="cellIs" dxfId="7319" priority="3775" operator="lessThan">
      <formula>$C$4</formula>
    </cfRule>
  </conditionalFormatting>
  <conditionalFormatting sqref="BE31">
    <cfRule type="cellIs" dxfId="7318" priority="3776" operator="lessThan">
      <formula>$C$4</formula>
    </cfRule>
  </conditionalFormatting>
  <conditionalFormatting sqref="BE32">
    <cfRule type="cellIs" dxfId="7317" priority="3777" operator="lessThan">
      <formula>$C$4</formula>
    </cfRule>
  </conditionalFormatting>
  <conditionalFormatting sqref="BE32">
    <cfRule type="cellIs" dxfId="7316" priority="3778" operator="lessThan">
      <formula>$C$4</formula>
    </cfRule>
  </conditionalFormatting>
  <conditionalFormatting sqref="BE33">
    <cfRule type="cellIs" dxfId="7315" priority="3779" operator="lessThan">
      <formula>$C$4</formula>
    </cfRule>
  </conditionalFormatting>
  <conditionalFormatting sqref="BE33">
    <cfRule type="cellIs" dxfId="7314" priority="3780" operator="lessThan">
      <formula>$C$4</formula>
    </cfRule>
  </conditionalFormatting>
  <conditionalFormatting sqref="BE34">
    <cfRule type="cellIs" dxfId="7313" priority="3781" operator="lessThan">
      <formula>$C$4</formula>
    </cfRule>
  </conditionalFormatting>
  <conditionalFormatting sqref="BE34">
    <cfRule type="cellIs" dxfId="7312" priority="3782" operator="lessThan">
      <formula>$C$4</formula>
    </cfRule>
  </conditionalFormatting>
  <conditionalFormatting sqref="BE35">
    <cfRule type="cellIs" dxfId="7311" priority="3783" operator="lessThan">
      <formula>$C$4</formula>
    </cfRule>
  </conditionalFormatting>
  <conditionalFormatting sqref="BE35">
    <cfRule type="cellIs" dxfId="7310" priority="3784" operator="lessThan">
      <formula>$C$4</formula>
    </cfRule>
  </conditionalFormatting>
  <conditionalFormatting sqref="BE36">
    <cfRule type="cellIs" dxfId="7309" priority="3785" operator="lessThan">
      <formula>$C$4</formula>
    </cfRule>
  </conditionalFormatting>
  <conditionalFormatting sqref="BE36">
    <cfRule type="cellIs" dxfId="7308" priority="3786" operator="lessThan">
      <formula>$C$4</formula>
    </cfRule>
  </conditionalFormatting>
  <conditionalFormatting sqref="BE37">
    <cfRule type="cellIs" dxfId="7307" priority="3787" operator="lessThan">
      <formula>$C$4</formula>
    </cfRule>
  </conditionalFormatting>
  <conditionalFormatting sqref="BE37">
    <cfRule type="cellIs" dxfId="7306" priority="3788" operator="lessThan">
      <formula>$C$4</formula>
    </cfRule>
  </conditionalFormatting>
  <conditionalFormatting sqref="BE38">
    <cfRule type="cellIs" dxfId="7305" priority="3789" operator="lessThan">
      <formula>$C$4</formula>
    </cfRule>
  </conditionalFormatting>
  <conditionalFormatting sqref="BE38">
    <cfRule type="cellIs" dxfId="7304" priority="3790" operator="lessThan">
      <formula>$C$4</formula>
    </cfRule>
  </conditionalFormatting>
  <conditionalFormatting sqref="BE39">
    <cfRule type="cellIs" dxfId="7303" priority="3791" operator="lessThan">
      <formula>$C$4</formula>
    </cfRule>
  </conditionalFormatting>
  <conditionalFormatting sqref="BE39">
    <cfRule type="cellIs" dxfId="7302" priority="3792" operator="lessThan">
      <formula>$C$4</formula>
    </cfRule>
  </conditionalFormatting>
  <conditionalFormatting sqref="BE40">
    <cfRule type="cellIs" dxfId="7301" priority="3793" operator="lessThan">
      <formula>$C$4</formula>
    </cfRule>
  </conditionalFormatting>
  <conditionalFormatting sqref="BE40">
    <cfRule type="cellIs" dxfId="7300" priority="3794" operator="lessThan">
      <formula>$C$4</formula>
    </cfRule>
  </conditionalFormatting>
  <conditionalFormatting sqref="BE41">
    <cfRule type="cellIs" dxfId="7299" priority="3795" operator="lessThan">
      <formula>$C$4</formula>
    </cfRule>
  </conditionalFormatting>
  <conditionalFormatting sqref="BE41">
    <cfRule type="cellIs" dxfId="7298" priority="3796" operator="lessThan">
      <formula>$C$4</formula>
    </cfRule>
  </conditionalFormatting>
  <conditionalFormatting sqref="BE42">
    <cfRule type="cellIs" dxfId="7297" priority="3797" operator="lessThan">
      <formula>$C$4</formula>
    </cfRule>
  </conditionalFormatting>
  <conditionalFormatting sqref="BE42">
    <cfRule type="cellIs" dxfId="7296" priority="3798" operator="lessThan">
      <formula>$C$4</formula>
    </cfRule>
  </conditionalFormatting>
  <conditionalFormatting sqref="BE43">
    <cfRule type="cellIs" dxfId="7295" priority="3799" operator="lessThan">
      <formula>$C$4</formula>
    </cfRule>
  </conditionalFormatting>
  <conditionalFormatting sqref="BE43">
    <cfRule type="cellIs" dxfId="7294" priority="3800" operator="lessThan">
      <formula>$C$4</formula>
    </cfRule>
  </conditionalFormatting>
  <conditionalFormatting sqref="BE44">
    <cfRule type="cellIs" dxfId="7293" priority="3801" operator="lessThan">
      <formula>$C$4</formula>
    </cfRule>
  </conditionalFormatting>
  <conditionalFormatting sqref="BE44">
    <cfRule type="cellIs" dxfId="7292" priority="3802" operator="lessThan">
      <formula>$C$4</formula>
    </cfRule>
  </conditionalFormatting>
  <conditionalFormatting sqref="BE45">
    <cfRule type="cellIs" dxfId="7291" priority="3803" operator="lessThan">
      <formula>$C$4</formula>
    </cfRule>
  </conditionalFormatting>
  <conditionalFormatting sqref="BE45">
    <cfRule type="cellIs" dxfId="7290" priority="3804" operator="lessThan">
      <formula>$C$4</formula>
    </cfRule>
  </conditionalFormatting>
  <conditionalFormatting sqref="BE46">
    <cfRule type="cellIs" dxfId="7289" priority="3805" operator="lessThan">
      <formula>$C$4</formula>
    </cfRule>
  </conditionalFormatting>
  <conditionalFormatting sqref="BE46">
    <cfRule type="cellIs" dxfId="7288" priority="3806" operator="lessThan">
      <formula>$C$4</formula>
    </cfRule>
  </conditionalFormatting>
  <conditionalFormatting sqref="BE47">
    <cfRule type="cellIs" dxfId="7287" priority="3807" operator="lessThan">
      <formula>$C$4</formula>
    </cfRule>
  </conditionalFormatting>
  <conditionalFormatting sqref="BE47">
    <cfRule type="cellIs" dxfId="7286" priority="3808" operator="lessThan">
      <formula>$C$4</formula>
    </cfRule>
  </conditionalFormatting>
  <conditionalFormatting sqref="BE48">
    <cfRule type="cellIs" dxfId="7285" priority="3809" operator="lessThan">
      <formula>$C$4</formula>
    </cfRule>
  </conditionalFormatting>
  <conditionalFormatting sqref="BE48">
    <cfRule type="cellIs" dxfId="7284" priority="3810" operator="lessThan">
      <formula>$C$4</formula>
    </cfRule>
  </conditionalFormatting>
  <conditionalFormatting sqref="BE49">
    <cfRule type="cellIs" dxfId="7283" priority="3811" operator="lessThan">
      <formula>$C$4</formula>
    </cfRule>
  </conditionalFormatting>
  <conditionalFormatting sqref="BE49">
    <cfRule type="cellIs" dxfId="7282" priority="3812" operator="lessThan">
      <formula>$C$4</formula>
    </cfRule>
  </conditionalFormatting>
  <conditionalFormatting sqref="BE50">
    <cfRule type="cellIs" dxfId="7281" priority="3813" operator="lessThan">
      <formula>$C$4</formula>
    </cfRule>
  </conditionalFormatting>
  <conditionalFormatting sqref="BE50">
    <cfRule type="cellIs" dxfId="7280" priority="3814" operator="lessThan">
      <formula>$C$4</formula>
    </cfRule>
  </conditionalFormatting>
  <conditionalFormatting sqref="BE51">
    <cfRule type="cellIs" dxfId="7279" priority="3815" operator="lessThan">
      <formula>$C$4</formula>
    </cfRule>
  </conditionalFormatting>
  <conditionalFormatting sqref="BE51">
    <cfRule type="cellIs" dxfId="7278" priority="3816" operator="lessThan">
      <formula>$C$4</formula>
    </cfRule>
  </conditionalFormatting>
  <conditionalFormatting sqref="BE52">
    <cfRule type="cellIs" dxfId="7277" priority="3817" operator="lessThan">
      <formula>$C$4</formula>
    </cfRule>
  </conditionalFormatting>
  <conditionalFormatting sqref="BE52">
    <cfRule type="cellIs" dxfId="7276" priority="3818" operator="lessThan">
      <formula>$C$4</formula>
    </cfRule>
  </conditionalFormatting>
  <conditionalFormatting sqref="BE53">
    <cfRule type="cellIs" dxfId="7275" priority="3819" operator="lessThan">
      <formula>$C$4</formula>
    </cfRule>
  </conditionalFormatting>
  <conditionalFormatting sqref="BE53">
    <cfRule type="cellIs" dxfId="7274" priority="3820" operator="lessThan">
      <formula>$C$4</formula>
    </cfRule>
  </conditionalFormatting>
  <conditionalFormatting sqref="BE54">
    <cfRule type="cellIs" dxfId="7273" priority="3821" operator="lessThan">
      <formula>$C$4</formula>
    </cfRule>
  </conditionalFormatting>
  <conditionalFormatting sqref="BE54">
    <cfRule type="cellIs" dxfId="7272" priority="3822" operator="lessThan">
      <formula>$C$4</formula>
    </cfRule>
  </conditionalFormatting>
  <conditionalFormatting sqref="BE55">
    <cfRule type="cellIs" dxfId="7271" priority="3823" operator="lessThan">
      <formula>$C$4</formula>
    </cfRule>
  </conditionalFormatting>
  <conditionalFormatting sqref="BE55">
    <cfRule type="cellIs" dxfId="7270" priority="3824" operator="lessThan">
      <formula>$C$4</formula>
    </cfRule>
  </conditionalFormatting>
  <conditionalFormatting sqref="BE56">
    <cfRule type="cellIs" dxfId="7269" priority="3825" operator="lessThan">
      <formula>$C$4</formula>
    </cfRule>
  </conditionalFormatting>
  <conditionalFormatting sqref="BE56">
    <cfRule type="cellIs" dxfId="7268" priority="3826" operator="lessThan">
      <formula>$C$4</formula>
    </cfRule>
  </conditionalFormatting>
  <conditionalFormatting sqref="BE57">
    <cfRule type="cellIs" dxfId="7267" priority="3827" operator="lessThan">
      <formula>$C$4</formula>
    </cfRule>
  </conditionalFormatting>
  <conditionalFormatting sqref="BE57">
    <cfRule type="cellIs" dxfId="7266" priority="3828" operator="lessThan">
      <formula>$C$4</formula>
    </cfRule>
  </conditionalFormatting>
  <conditionalFormatting sqref="BE58">
    <cfRule type="cellIs" dxfId="7265" priority="3829" operator="lessThan">
      <formula>$C$4</formula>
    </cfRule>
  </conditionalFormatting>
  <conditionalFormatting sqref="BE58">
    <cfRule type="cellIs" dxfId="7264" priority="3830" operator="lessThan">
      <formula>$C$4</formula>
    </cfRule>
  </conditionalFormatting>
  <conditionalFormatting sqref="BE59">
    <cfRule type="cellIs" dxfId="7263" priority="3831" operator="lessThan">
      <formula>$C$4</formula>
    </cfRule>
  </conditionalFormatting>
  <conditionalFormatting sqref="BE59">
    <cfRule type="cellIs" dxfId="7262" priority="3832" operator="lessThan">
      <formula>$C$4</formula>
    </cfRule>
  </conditionalFormatting>
  <conditionalFormatting sqref="BE60">
    <cfRule type="cellIs" dxfId="7261" priority="3833" operator="lessThan">
      <formula>$C$4</formula>
    </cfRule>
  </conditionalFormatting>
  <conditionalFormatting sqref="BE60">
    <cfRule type="cellIs" dxfId="7260" priority="3834" operator="lessThan">
      <formula>$C$4</formula>
    </cfRule>
  </conditionalFormatting>
  <conditionalFormatting sqref="BF11">
    <cfRule type="cellIs" dxfId="7259" priority="3835" operator="lessThan">
      <formula>$C$4</formula>
    </cfRule>
  </conditionalFormatting>
  <conditionalFormatting sqref="BF11">
    <cfRule type="cellIs" dxfId="7258" priority="3836" operator="lessThan">
      <formula>$C$4</formula>
    </cfRule>
  </conditionalFormatting>
  <conditionalFormatting sqref="BF12">
    <cfRule type="cellIs" dxfId="7257" priority="3837" operator="lessThan">
      <formula>$C$4</formula>
    </cfRule>
  </conditionalFormatting>
  <conditionalFormatting sqref="BF12">
    <cfRule type="cellIs" dxfId="7256" priority="3838" operator="lessThan">
      <formula>$C$4</formula>
    </cfRule>
  </conditionalFormatting>
  <conditionalFormatting sqref="BF13">
    <cfRule type="cellIs" dxfId="7255" priority="3839" operator="lessThan">
      <formula>$C$4</formula>
    </cfRule>
  </conditionalFormatting>
  <conditionalFormatting sqref="BF13">
    <cfRule type="cellIs" dxfId="7254" priority="3840" operator="lessThan">
      <formula>$C$4</formula>
    </cfRule>
  </conditionalFormatting>
  <conditionalFormatting sqref="BF14">
    <cfRule type="cellIs" dxfId="7253" priority="3841" operator="lessThan">
      <formula>$C$4</formula>
    </cfRule>
  </conditionalFormatting>
  <conditionalFormatting sqref="BF14">
    <cfRule type="cellIs" dxfId="7252" priority="3842" operator="lessThan">
      <formula>$C$4</formula>
    </cfRule>
  </conditionalFormatting>
  <conditionalFormatting sqref="BF15">
    <cfRule type="cellIs" dxfId="7251" priority="3843" operator="lessThan">
      <formula>$C$4</formula>
    </cfRule>
  </conditionalFormatting>
  <conditionalFormatting sqref="BF15">
    <cfRule type="cellIs" dxfId="7250" priority="3844" operator="lessThan">
      <formula>$C$4</formula>
    </cfRule>
  </conditionalFormatting>
  <conditionalFormatting sqref="BF16">
    <cfRule type="cellIs" dxfId="7249" priority="3845" operator="lessThan">
      <formula>$C$4</formula>
    </cfRule>
  </conditionalFormatting>
  <conditionalFormatting sqref="BF16">
    <cfRule type="cellIs" dxfId="7248" priority="3846" operator="lessThan">
      <formula>$C$4</formula>
    </cfRule>
  </conditionalFormatting>
  <conditionalFormatting sqref="BF17">
    <cfRule type="cellIs" dxfId="7247" priority="3847" operator="lessThan">
      <formula>$C$4</formula>
    </cfRule>
  </conditionalFormatting>
  <conditionalFormatting sqref="BF17">
    <cfRule type="cellIs" dxfId="7246" priority="3848" operator="lessThan">
      <formula>$C$4</formula>
    </cfRule>
  </conditionalFormatting>
  <conditionalFormatting sqref="BF18">
    <cfRule type="cellIs" dxfId="7245" priority="3849" operator="lessThan">
      <formula>$C$4</formula>
    </cfRule>
  </conditionalFormatting>
  <conditionalFormatting sqref="BF18">
    <cfRule type="cellIs" dxfId="7244" priority="3850" operator="lessThan">
      <formula>$C$4</formula>
    </cfRule>
  </conditionalFormatting>
  <conditionalFormatting sqref="BF19">
    <cfRule type="cellIs" dxfId="7243" priority="3851" operator="lessThan">
      <formula>$C$4</formula>
    </cfRule>
  </conditionalFormatting>
  <conditionalFormatting sqref="BF19">
    <cfRule type="cellIs" dxfId="7242" priority="3852" operator="lessThan">
      <formula>$C$4</formula>
    </cfRule>
  </conditionalFormatting>
  <conditionalFormatting sqref="BF20">
    <cfRule type="cellIs" dxfId="7241" priority="3853" operator="lessThan">
      <formula>$C$4</formula>
    </cfRule>
  </conditionalFormatting>
  <conditionalFormatting sqref="BF20">
    <cfRule type="cellIs" dxfId="7240" priority="3854" operator="lessThan">
      <formula>$C$4</formula>
    </cfRule>
  </conditionalFormatting>
  <conditionalFormatting sqref="BF21">
    <cfRule type="cellIs" dxfId="7239" priority="3855" operator="lessThan">
      <formula>$C$4</formula>
    </cfRule>
  </conditionalFormatting>
  <conditionalFormatting sqref="BF21">
    <cfRule type="cellIs" dxfId="7238" priority="3856" operator="lessThan">
      <formula>$C$4</formula>
    </cfRule>
  </conditionalFormatting>
  <conditionalFormatting sqref="BF22">
    <cfRule type="cellIs" dxfId="7237" priority="3857" operator="lessThan">
      <formula>$C$4</formula>
    </cfRule>
  </conditionalFormatting>
  <conditionalFormatting sqref="BF22">
    <cfRule type="cellIs" dxfId="7236" priority="3858" operator="lessThan">
      <formula>$C$4</formula>
    </cfRule>
  </conditionalFormatting>
  <conditionalFormatting sqref="BF23">
    <cfRule type="cellIs" dxfId="7235" priority="3859" operator="lessThan">
      <formula>$C$4</formula>
    </cfRule>
  </conditionalFormatting>
  <conditionalFormatting sqref="BF23">
    <cfRule type="cellIs" dxfId="7234" priority="3860" operator="lessThan">
      <formula>$C$4</formula>
    </cfRule>
  </conditionalFormatting>
  <conditionalFormatting sqref="BF24">
    <cfRule type="cellIs" dxfId="7233" priority="3861" operator="lessThan">
      <formula>$C$4</formula>
    </cfRule>
  </conditionalFormatting>
  <conditionalFormatting sqref="BF24">
    <cfRule type="cellIs" dxfId="7232" priority="3862" operator="lessThan">
      <formula>$C$4</formula>
    </cfRule>
  </conditionalFormatting>
  <conditionalFormatting sqref="BF25">
    <cfRule type="cellIs" dxfId="7231" priority="3863" operator="lessThan">
      <formula>$C$4</formula>
    </cfRule>
  </conditionalFormatting>
  <conditionalFormatting sqref="BF25">
    <cfRule type="cellIs" dxfId="7230" priority="3864" operator="lessThan">
      <formula>$C$4</formula>
    </cfRule>
  </conditionalFormatting>
  <conditionalFormatting sqref="BF26">
    <cfRule type="cellIs" dxfId="7229" priority="3865" operator="lessThan">
      <formula>$C$4</formula>
    </cfRule>
  </conditionalFormatting>
  <conditionalFormatting sqref="BF26">
    <cfRule type="cellIs" dxfId="7228" priority="3866" operator="lessThan">
      <formula>$C$4</formula>
    </cfRule>
  </conditionalFormatting>
  <conditionalFormatting sqref="BF27">
    <cfRule type="cellIs" dxfId="7227" priority="3867" operator="lessThan">
      <formula>$C$4</formula>
    </cfRule>
  </conditionalFormatting>
  <conditionalFormatting sqref="BF27">
    <cfRule type="cellIs" dxfId="7226" priority="3868" operator="lessThan">
      <formula>$C$4</formula>
    </cfRule>
  </conditionalFormatting>
  <conditionalFormatting sqref="BF28">
    <cfRule type="cellIs" dxfId="7225" priority="3869" operator="lessThan">
      <formula>$C$4</formula>
    </cfRule>
  </conditionalFormatting>
  <conditionalFormatting sqref="BF28">
    <cfRule type="cellIs" dxfId="7224" priority="3870" operator="lessThan">
      <formula>$C$4</formula>
    </cfRule>
  </conditionalFormatting>
  <conditionalFormatting sqref="BF29">
    <cfRule type="cellIs" dxfId="7223" priority="3871" operator="lessThan">
      <formula>$C$4</formula>
    </cfRule>
  </conditionalFormatting>
  <conditionalFormatting sqref="BF29">
    <cfRule type="cellIs" dxfId="7222" priority="3872" operator="lessThan">
      <formula>$C$4</formula>
    </cfRule>
  </conditionalFormatting>
  <conditionalFormatting sqref="BF30">
    <cfRule type="cellIs" dxfId="7221" priority="3873" operator="lessThan">
      <formula>$C$4</formula>
    </cfRule>
  </conditionalFormatting>
  <conditionalFormatting sqref="BF30">
    <cfRule type="cellIs" dxfId="7220" priority="3874" operator="lessThan">
      <formula>$C$4</formula>
    </cfRule>
  </conditionalFormatting>
  <conditionalFormatting sqref="BF31">
    <cfRule type="cellIs" dxfId="7219" priority="3875" operator="lessThan">
      <formula>$C$4</formula>
    </cfRule>
  </conditionalFormatting>
  <conditionalFormatting sqref="BF31">
    <cfRule type="cellIs" dxfId="7218" priority="3876" operator="lessThan">
      <formula>$C$4</formula>
    </cfRule>
  </conditionalFormatting>
  <conditionalFormatting sqref="BF32">
    <cfRule type="cellIs" dxfId="7217" priority="3877" operator="lessThan">
      <formula>$C$4</formula>
    </cfRule>
  </conditionalFormatting>
  <conditionalFormatting sqref="BF32">
    <cfRule type="cellIs" dxfId="7216" priority="3878" operator="lessThan">
      <formula>$C$4</formula>
    </cfRule>
  </conditionalFormatting>
  <conditionalFormatting sqref="BF33">
    <cfRule type="cellIs" dxfId="7215" priority="3879" operator="lessThan">
      <formula>$C$4</formula>
    </cfRule>
  </conditionalFormatting>
  <conditionalFormatting sqref="BF33">
    <cfRule type="cellIs" dxfId="7214" priority="3880" operator="lessThan">
      <formula>$C$4</formula>
    </cfRule>
  </conditionalFormatting>
  <conditionalFormatting sqref="BF34">
    <cfRule type="cellIs" dxfId="7213" priority="3881" operator="lessThan">
      <formula>$C$4</formula>
    </cfRule>
  </conditionalFormatting>
  <conditionalFormatting sqref="BF34">
    <cfRule type="cellIs" dxfId="7212" priority="3882" operator="lessThan">
      <formula>$C$4</formula>
    </cfRule>
  </conditionalFormatting>
  <conditionalFormatting sqref="BF35">
    <cfRule type="cellIs" dxfId="7211" priority="3883" operator="lessThan">
      <formula>$C$4</formula>
    </cfRule>
  </conditionalFormatting>
  <conditionalFormatting sqref="BF35">
    <cfRule type="cellIs" dxfId="7210" priority="3884" operator="lessThan">
      <formula>$C$4</formula>
    </cfRule>
  </conditionalFormatting>
  <conditionalFormatting sqref="BF36">
    <cfRule type="cellIs" dxfId="7209" priority="3885" operator="lessThan">
      <formula>$C$4</formula>
    </cfRule>
  </conditionalFormatting>
  <conditionalFormatting sqref="BF36">
    <cfRule type="cellIs" dxfId="7208" priority="3886" operator="lessThan">
      <formula>$C$4</formula>
    </cfRule>
  </conditionalFormatting>
  <conditionalFormatting sqref="BF37">
    <cfRule type="cellIs" dxfId="7207" priority="3887" operator="lessThan">
      <formula>$C$4</formula>
    </cfRule>
  </conditionalFormatting>
  <conditionalFormatting sqref="BF37">
    <cfRule type="cellIs" dxfId="7206" priority="3888" operator="lessThan">
      <formula>$C$4</formula>
    </cfRule>
  </conditionalFormatting>
  <conditionalFormatting sqref="BF38">
    <cfRule type="cellIs" dxfId="7205" priority="3889" operator="lessThan">
      <formula>$C$4</formula>
    </cfRule>
  </conditionalFormatting>
  <conditionalFormatting sqref="BF38">
    <cfRule type="cellIs" dxfId="7204" priority="3890" operator="lessThan">
      <formula>$C$4</formula>
    </cfRule>
  </conditionalFormatting>
  <conditionalFormatting sqref="BF39">
    <cfRule type="cellIs" dxfId="7203" priority="3891" operator="lessThan">
      <formula>$C$4</formula>
    </cfRule>
  </conditionalFormatting>
  <conditionalFormatting sqref="BF39">
    <cfRule type="cellIs" dxfId="7202" priority="3892" operator="lessThan">
      <formula>$C$4</formula>
    </cfRule>
  </conditionalFormatting>
  <conditionalFormatting sqref="BF40">
    <cfRule type="cellIs" dxfId="7201" priority="3893" operator="lessThan">
      <formula>$C$4</formula>
    </cfRule>
  </conditionalFormatting>
  <conditionalFormatting sqref="BF40">
    <cfRule type="cellIs" dxfId="7200" priority="3894" operator="lessThan">
      <formula>$C$4</formula>
    </cfRule>
  </conditionalFormatting>
  <conditionalFormatting sqref="BF41">
    <cfRule type="cellIs" dxfId="7199" priority="3895" operator="lessThan">
      <formula>$C$4</formula>
    </cfRule>
  </conditionalFormatting>
  <conditionalFormatting sqref="BF41">
    <cfRule type="cellIs" dxfId="7198" priority="3896" operator="lessThan">
      <formula>$C$4</formula>
    </cfRule>
  </conditionalFormatting>
  <conditionalFormatting sqref="BF42">
    <cfRule type="cellIs" dxfId="7197" priority="3897" operator="lessThan">
      <formula>$C$4</formula>
    </cfRule>
  </conditionalFormatting>
  <conditionalFormatting sqref="BF42">
    <cfRule type="cellIs" dxfId="7196" priority="3898" operator="lessThan">
      <formula>$C$4</formula>
    </cfRule>
  </conditionalFormatting>
  <conditionalFormatting sqref="BF43">
    <cfRule type="cellIs" dxfId="7195" priority="3899" operator="lessThan">
      <formula>$C$4</formula>
    </cfRule>
  </conditionalFormatting>
  <conditionalFormatting sqref="BF43">
    <cfRule type="cellIs" dxfId="7194" priority="3900" operator="lessThan">
      <formula>$C$4</formula>
    </cfRule>
  </conditionalFormatting>
  <conditionalFormatting sqref="BF44">
    <cfRule type="cellIs" dxfId="7193" priority="3901" operator="lessThan">
      <formula>$C$4</formula>
    </cfRule>
  </conditionalFormatting>
  <conditionalFormatting sqref="BF44">
    <cfRule type="cellIs" dxfId="7192" priority="3902" operator="lessThan">
      <formula>$C$4</formula>
    </cfRule>
  </conditionalFormatting>
  <conditionalFormatting sqref="BF45">
    <cfRule type="cellIs" dxfId="7191" priority="3903" operator="lessThan">
      <formula>$C$4</formula>
    </cfRule>
  </conditionalFormatting>
  <conditionalFormatting sqref="BF45">
    <cfRule type="cellIs" dxfId="7190" priority="3904" operator="lessThan">
      <formula>$C$4</formula>
    </cfRule>
  </conditionalFormatting>
  <conditionalFormatting sqref="BF46">
    <cfRule type="cellIs" dxfId="7189" priority="3905" operator="lessThan">
      <formula>$C$4</formula>
    </cfRule>
  </conditionalFormatting>
  <conditionalFormatting sqref="BF46">
    <cfRule type="cellIs" dxfId="7188" priority="3906" operator="lessThan">
      <formula>$C$4</formula>
    </cfRule>
  </conditionalFormatting>
  <conditionalFormatting sqref="BF47">
    <cfRule type="cellIs" dxfId="7187" priority="3907" operator="lessThan">
      <formula>$C$4</formula>
    </cfRule>
  </conditionalFormatting>
  <conditionalFormatting sqref="BF47">
    <cfRule type="cellIs" dxfId="7186" priority="3908" operator="lessThan">
      <formula>$C$4</formula>
    </cfRule>
  </conditionalFormatting>
  <conditionalFormatting sqref="BF48">
    <cfRule type="cellIs" dxfId="7185" priority="3909" operator="lessThan">
      <formula>$C$4</formula>
    </cfRule>
  </conditionalFormatting>
  <conditionalFormatting sqref="BF48">
    <cfRule type="cellIs" dxfId="7184" priority="3910" operator="lessThan">
      <formula>$C$4</formula>
    </cfRule>
  </conditionalFormatting>
  <conditionalFormatting sqref="BF49">
    <cfRule type="cellIs" dxfId="7183" priority="3911" operator="lessThan">
      <formula>$C$4</formula>
    </cfRule>
  </conditionalFormatting>
  <conditionalFormatting sqref="BF49">
    <cfRule type="cellIs" dxfId="7182" priority="3912" operator="lessThan">
      <formula>$C$4</formula>
    </cfRule>
  </conditionalFormatting>
  <conditionalFormatting sqref="BF50">
    <cfRule type="cellIs" dxfId="7181" priority="3913" operator="lessThan">
      <formula>$C$4</formula>
    </cfRule>
  </conditionalFormatting>
  <conditionalFormatting sqref="BF50">
    <cfRule type="cellIs" dxfId="7180" priority="3914" operator="lessThan">
      <formula>$C$4</formula>
    </cfRule>
  </conditionalFormatting>
  <conditionalFormatting sqref="BF51">
    <cfRule type="cellIs" dxfId="7179" priority="3915" operator="lessThan">
      <formula>$C$4</formula>
    </cfRule>
  </conditionalFormatting>
  <conditionalFormatting sqref="BF51">
    <cfRule type="cellIs" dxfId="7178" priority="3916" operator="lessThan">
      <formula>$C$4</formula>
    </cfRule>
  </conditionalFormatting>
  <conditionalFormatting sqref="BF52">
    <cfRule type="cellIs" dxfId="7177" priority="3917" operator="lessThan">
      <formula>$C$4</formula>
    </cfRule>
  </conditionalFormatting>
  <conditionalFormatting sqref="BF52">
    <cfRule type="cellIs" dxfId="7176" priority="3918" operator="lessThan">
      <formula>$C$4</formula>
    </cfRule>
  </conditionalFormatting>
  <conditionalFormatting sqref="BF53">
    <cfRule type="cellIs" dxfId="7175" priority="3919" operator="lessThan">
      <formula>$C$4</formula>
    </cfRule>
  </conditionalFormatting>
  <conditionalFormatting sqref="BF53">
    <cfRule type="cellIs" dxfId="7174" priority="3920" operator="lessThan">
      <formula>$C$4</formula>
    </cfRule>
  </conditionalFormatting>
  <conditionalFormatting sqref="BF54">
    <cfRule type="cellIs" dxfId="7173" priority="3921" operator="lessThan">
      <formula>$C$4</formula>
    </cfRule>
  </conditionalFormatting>
  <conditionalFormatting sqref="BF54">
    <cfRule type="cellIs" dxfId="7172" priority="3922" operator="lessThan">
      <formula>$C$4</formula>
    </cfRule>
  </conditionalFormatting>
  <conditionalFormatting sqref="BF55">
    <cfRule type="cellIs" dxfId="7171" priority="3923" operator="lessThan">
      <formula>$C$4</formula>
    </cfRule>
  </conditionalFormatting>
  <conditionalFormatting sqref="BF55">
    <cfRule type="cellIs" dxfId="7170" priority="3924" operator="lessThan">
      <formula>$C$4</formula>
    </cfRule>
  </conditionalFormatting>
  <conditionalFormatting sqref="BF56">
    <cfRule type="cellIs" dxfId="7169" priority="3925" operator="lessThan">
      <formula>$C$4</formula>
    </cfRule>
  </conditionalFormatting>
  <conditionalFormatting sqref="BF56">
    <cfRule type="cellIs" dxfId="7168" priority="3926" operator="lessThan">
      <formula>$C$4</formula>
    </cfRule>
  </conditionalFormatting>
  <conditionalFormatting sqref="BF57">
    <cfRule type="cellIs" dxfId="7167" priority="3927" operator="lessThan">
      <formula>$C$4</formula>
    </cfRule>
  </conditionalFormatting>
  <conditionalFormatting sqref="BF57">
    <cfRule type="cellIs" dxfId="7166" priority="3928" operator="lessThan">
      <formula>$C$4</formula>
    </cfRule>
  </conditionalFormatting>
  <conditionalFormatting sqref="BF58">
    <cfRule type="cellIs" dxfId="7165" priority="3929" operator="lessThan">
      <formula>$C$4</formula>
    </cfRule>
  </conditionalFormatting>
  <conditionalFormatting sqref="BF58">
    <cfRule type="cellIs" dxfId="7164" priority="3930" operator="lessThan">
      <formula>$C$4</formula>
    </cfRule>
  </conditionalFormatting>
  <conditionalFormatting sqref="BF59">
    <cfRule type="cellIs" dxfId="7163" priority="3931" operator="lessThan">
      <formula>$C$4</formula>
    </cfRule>
  </conditionalFormatting>
  <conditionalFormatting sqref="BF59">
    <cfRule type="cellIs" dxfId="7162" priority="3932" operator="lessThan">
      <formula>$C$4</formula>
    </cfRule>
  </conditionalFormatting>
  <conditionalFormatting sqref="BF60">
    <cfRule type="cellIs" dxfId="7161" priority="3933" operator="lessThan">
      <formula>$C$4</formula>
    </cfRule>
  </conditionalFormatting>
  <conditionalFormatting sqref="BF60">
    <cfRule type="cellIs" dxfId="7160" priority="3934" operator="lessThan">
      <formula>$C$4</formula>
    </cfRule>
  </conditionalFormatting>
  <conditionalFormatting sqref="BG11">
    <cfRule type="cellIs" dxfId="7159" priority="3935" operator="lessThan">
      <formula>$C$4</formula>
    </cfRule>
  </conditionalFormatting>
  <conditionalFormatting sqref="BG11">
    <cfRule type="cellIs" dxfId="7158" priority="3936" operator="lessThan">
      <formula>$C$4</formula>
    </cfRule>
  </conditionalFormatting>
  <conditionalFormatting sqref="BG12">
    <cfRule type="cellIs" dxfId="7157" priority="3937" operator="lessThan">
      <formula>$C$4</formula>
    </cfRule>
  </conditionalFormatting>
  <conditionalFormatting sqref="BG12">
    <cfRule type="cellIs" dxfId="7156" priority="3938" operator="lessThan">
      <formula>$C$4</formula>
    </cfRule>
  </conditionalFormatting>
  <conditionalFormatting sqref="BG13">
    <cfRule type="cellIs" dxfId="7155" priority="3939" operator="lessThan">
      <formula>$C$4</formula>
    </cfRule>
  </conditionalFormatting>
  <conditionalFormatting sqref="BG13">
    <cfRule type="cellIs" dxfId="7154" priority="3940" operator="lessThan">
      <formula>$C$4</formula>
    </cfRule>
  </conditionalFormatting>
  <conditionalFormatting sqref="BG14">
    <cfRule type="cellIs" dxfId="7153" priority="3941" operator="lessThan">
      <formula>$C$4</formula>
    </cfRule>
  </conditionalFormatting>
  <conditionalFormatting sqref="BG14">
    <cfRule type="cellIs" dxfId="7152" priority="3942" operator="lessThan">
      <formula>$C$4</formula>
    </cfRule>
  </conditionalFormatting>
  <conditionalFormatting sqref="BG15">
    <cfRule type="cellIs" dxfId="7151" priority="3943" operator="lessThan">
      <formula>$C$4</formula>
    </cfRule>
  </conditionalFormatting>
  <conditionalFormatting sqref="BG15">
    <cfRule type="cellIs" dxfId="7150" priority="3944" operator="lessThan">
      <formula>$C$4</formula>
    </cfRule>
  </conditionalFormatting>
  <conditionalFormatting sqref="BG16">
    <cfRule type="cellIs" dxfId="7149" priority="3945" operator="lessThan">
      <formula>$C$4</formula>
    </cfRule>
  </conditionalFormatting>
  <conditionalFormatting sqref="BG16">
    <cfRule type="cellIs" dxfId="7148" priority="3946" operator="lessThan">
      <formula>$C$4</formula>
    </cfRule>
  </conditionalFormatting>
  <conditionalFormatting sqref="BG17">
    <cfRule type="cellIs" dxfId="7147" priority="3947" operator="lessThan">
      <formula>$C$4</formula>
    </cfRule>
  </conditionalFormatting>
  <conditionalFormatting sqref="BG17">
    <cfRule type="cellIs" dxfId="7146" priority="3948" operator="lessThan">
      <formula>$C$4</formula>
    </cfRule>
  </conditionalFormatting>
  <conditionalFormatting sqref="BG18">
    <cfRule type="cellIs" dxfId="7145" priority="3949" operator="lessThan">
      <formula>$C$4</formula>
    </cfRule>
  </conditionalFormatting>
  <conditionalFormatting sqref="BG18">
    <cfRule type="cellIs" dxfId="7144" priority="3950" operator="lessThan">
      <formula>$C$4</formula>
    </cfRule>
  </conditionalFormatting>
  <conditionalFormatting sqref="BG19">
    <cfRule type="cellIs" dxfId="7143" priority="3951" operator="lessThan">
      <formula>$C$4</formula>
    </cfRule>
  </conditionalFormatting>
  <conditionalFormatting sqref="BG19">
    <cfRule type="cellIs" dxfId="7142" priority="3952" operator="lessThan">
      <formula>$C$4</formula>
    </cfRule>
  </conditionalFormatting>
  <conditionalFormatting sqref="BG20">
    <cfRule type="cellIs" dxfId="7141" priority="3953" operator="lessThan">
      <formula>$C$4</formula>
    </cfRule>
  </conditionalFormatting>
  <conditionalFormatting sqref="BG20">
    <cfRule type="cellIs" dxfId="7140" priority="3954" operator="lessThan">
      <formula>$C$4</formula>
    </cfRule>
  </conditionalFormatting>
  <conditionalFormatting sqref="BG21">
    <cfRule type="cellIs" dxfId="7139" priority="3955" operator="lessThan">
      <formula>$C$4</formula>
    </cfRule>
  </conditionalFormatting>
  <conditionalFormatting sqref="BG21">
    <cfRule type="cellIs" dxfId="7138" priority="3956" operator="lessThan">
      <formula>$C$4</formula>
    </cfRule>
  </conditionalFormatting>
  <conditionalFormatting sqref="BG22">
    <cfRule type="cellIs" dxfId="7137" priority="3957" operator="lessThan">
      <formula>$C$4</formula>
    </cfRule>
  </conditionalFormatting>
  <conditionalFormatting sqref="BG22">
    <cfRule type="cellIs" dxfId="7136" priority="3958" operator="lessThan">
      <formula>$C$4</formula>
    </cfRule>
  </conditionalFormatting>
  <conditionalFormatting sqref="BG23">
    <cfRule type="cellIs" dxfId="7135" priority="3959" operator="lessThan">
      <formula>$C$4</formula>
    </cfRule>
  </conditionalFormatting>
  <conditionalFormatting sqref="BG23">
    <cfRule type="cellIs" dxfId="7134" priority="3960" operator="lessThan">
      <formula>$C$4</formula>
    </cfRule>
  </conditionalFormatting>
  <conditionalFormatting sqref="BG24">
    <cfRule type="cellIs" dxfId="7133" priority="3961" operator="lessThan">
      <formula>$C$4</formula>
    </cfRule>
  </conditionalFormatting>
  <conditionalFormatting sqref="BG24">
    <cfRule type="cellIs" dxfId="7132" priority="3962" operator="lessThan">
      <formula>$C$4</formula>
    </cfRule>
  </conditionalFormatting>
  <conditionalFormatting sqref="BG25">
    <cfRule type="cellIs" dxfId="7131" priority="3963" operator="lessThan">
      <formula>$C$4</formula>
    </cfRule>
  </conditionalFormatting>
  <conditionalFormatting sqref="BG25">
    <cfRule type="cellIs" dxfId="7130" priority="3964" operator="lessThan">
      <formula>$C$4</formula>
    </cfRule>
  </conditionalFormatting>
  <conditionalFormatting sqref="BG26">
    <cfRule type="cellIs" dxfId="7129" priority="3965" operator="lessThan">
      <formula>$C$4</formula>
    </cfRule>
  </conditionalFormatting>
  <conditionalFormatting sqref="BG26">
    <cfRule type="cellIs" dxfId="7128" priority="3966" operator="lessThan">
      <formula>$C$4</formula>
    </cfRule>
  </conditionalFormatting>
  <conditionalFormatting sqref="BG27">
    <cfRule type="cellIs" dxfId="7127" priority="3967" operator="lessThan">
      <formula>$C$4</formula>
    </cfRule>
  </conditionalFormatting>
  <conditionalFormatting sqref="BG27">
    <cfRule type="cellIs" dxfId="7126" priority="3968" operator="lessThan">
      <formula>$C$4</formula>
    </cfRule>
  </conditionalFormatting>
  <conditionalFormatting sqref="BG28">
    <cfRule type="cellIs" dxfId="7125" priority="3969" operator="lessThan">
      <formula>$C$4</formula>
    </cfRule>
  </conditionalFormatting>
  <conditionalFormatting sqref="BG28">
    <cfRule type="cellIs" dxfId="7124" priority="3970" operator="lessThan">
      <formula>$C$4</formula>
    </cfRule>
  </conditionalFormatting>
  <conditionalFormatting sqref="BG29">
    <cfRule type="cellIs" dxfId="7123" priority="3971" operator="lessThan">
      <formula>$C$4</formula>
    </cfRule>
  </conditionalFormatting>
  <conditionalFormatting sqref="BG29">
    <cfRule type="cellIs" dxfId="7122" priority="3972" operator="lessThan">
      <formula>$C$4</formula>
    </cfRule>
  </conditionalFormatting>
  <conditionalFormatting sqref="BG30">
    <cfRule type="cellIs" dxfId="7121" priority="3973" operator="lessThan">
      <formula>$C$4</formula>
    </cfRule>
  </conditionalFormatting>
  <conditionalFormatting sqref="BG30">
    <cfRule type="cellIs" dxfId="7120" priority="3974" operator="lessThan">
      <formula>$C$4</formula>
    </cfRule>
  </conditionalFormatting>
  <conditionalFormatting sqref="BG31">
    <cfRule type="cellIs" dxfId="7119" priority="3975" operator="lessThan">
      <formula>$C$4</formula>
    </cfRule>
  </conditionalFormatting>
  <conditionalFormatting sqref="BG31">
    <cfRule type="cellIs" dxfId="7118" priority="3976" operator="lessThan">
      <formula>$C$4</formula>
    </cfRule>
  </conditionalFormatting>
  <conditionalFormatting sqref="BG32">
    <cfRule type="cellIs" dxfId="7117" priority="3977" operator="lessThan">
      <formula>$C$4</formula>
    </cfRule>
  </conditionalFormatting>
  <conditionalFormatting sqref="BG32">
    <cfRule type="cellIs" dxfId="7116" priority="3978" operator="lessThan">
      <formula>$C$4</formula>
    </cfRule>
  </conditionalFormatting>
  <conditionalFormatting sqref="BG33">
    <cfRule type="cellIs" dxfId="7115" priority="3979" operator="lessThan">
      <formula>$C$4</formula>
    </cfRule>
  </conditionalFormatting>
  <conditionalFormatting sqref="BG33">
    <cfRule type="cellIs" dxfId="7114" priority="3980" operator="lessThan">
      <formula>$C$4</formula>
    </cfRule>
  </conditionalFormatting>
  <conditionalFormatting sqref="BG34">
    <cfRule type="cellIs" dxfId="7113" priority="3981" operator="lessThan">
      <formula>$C$4</formula>
    </cfRule>
  </conditionalFormatting>
  <conditionalFormatting sqref="BG34">
    <cfRule type="cellIs" dxfId="7112" priority="3982" operator="lessThan">
      <formula>$C$4</formula>
    </cfRule>
  </conditionalFormatting>
  <conditionalFormatting sqref="BG35">
    <cfRule type="cellIs" dxfId="7111" priority="3983" operator="lessThan">
      <formula>$C$4</formula>
    </cfRule>
  </conditionalFormatting>
  <conditionalFormatting sqref="BG35">
    <cfRule type="cellIs" dxfId="7110" priority="3984" operator="lessThan">
      <formula>$C$4</formula>
    </cfRule>
  </conditionalFormatting>
  <conditionalFormatting sqref="BG36">
    <cfRule type="cellIs" dxfId="7109" priority="3985" operator="lessThan">
      <formula>$C$4</formula>
    </cfRule>
  </conditionalFormatting>
  <conditionalFormatting sqref="BG36">
    <cfRule type="cellIs" dxfId="7108" priority="3986" operator="lessThan">
      <formula>$C$4</formula>
    </cfRule>
  </conditionalFormatting>
  <conditionalFormatting sqref="BG37">
    <cfRule type="cellIs" dxfId="7107" priority="3987" operator="lessThan">
      <formula>$C$4</formula>
    </cfRule>
  </conditionalFormatting>
  <conditionalFormatting sqref="BG37">
    <cfRule type="cellIs" dxfId="7106" priority="3988" operator="lessThan">
      <formula>$C$4</formula>
    </cfRule>
  </conditionalFormatting>
  <conditionalFormatting sqref="BG38">
    <cfRule type="cellIs" dxfId="7105" priority="3989" operator="lessThan">
      <formula>$C$4</formula>
    </cfRule>
  </conditionalFormatting>
  <conditionalFormatting sqref="BG38">
    <cfRule type="cellIs" dxfId="7104" priority="3990" operator="lessThan">
      <formula>$C$4</formula>
    </cfRule>
  </conditionalFormatting>
  <conditionalFormatting sqref="BG39">
    <cfRule type="cellIs" dxfId="7103" priority="3991" operator="lessThan">
      <formula>$C$4</formula>
    </cfRule>
  </conditionalFormatting>
  <conditionalFormatting sqref="BG39">
    <cfRule type="cellIs" dxfId="7102" priority="3992" operator="lessThan">
      <formula>$C$4</formula>
    </cfRule>
  </conditionalFormatting>
  <conditionalFormatting sqref="BG40">
    <cfRule type="cellIs" dxfId="7101" priority="3993" operator="lessThan">
      <formula>$C$4</formula>
    </cfRule>
  </conditionalFormatting>
  <conditionalFormatting sqref="BG40">
    <cfRule type="cellIs" dxfId="7100" priority="3994" operator="lessThan">
      <formula>$C$4</formula>
    </cfRule>
  </conditionalFormatting>
  <conditionalFormatting sqref="BG41">
    <cfRule type="cellIs" dxfId="7099" priority="3995" operator="lessThan">
      <formula>$C$4</formula>
    </cfRule>
  </conditionalFormatting>
  <conditionalFormatting sqref="BG41">
    <cfRule type="cellIs" dxfId="7098" priority="3996" operator="lessThan">
      <formula>$C$4</formula>
    </cfRule>
  </conditionalFormatting>
  <conditionalFormatting sqref="BG42">
    <cfRule type="cellIs" dxfId="7097" priority="3997" operator="lessThan">
      <formula>$C$4</formula>
    </cfRule>
  </conditionalFormatting>
  <conditionalFormatting sqref="BG42">
    <cfRule type="cellIs" dxfId="7096" priority="3998" operator="lessThan">
      <formula>$C$4</formula>
    </cfRule>
  </conditionalFormatting>
  <conditionalFormatting sqref="BG43">
    <cfRule type="cellIs" dxfId="7095" priority="3999" operator="lessThan">
      <formula>$C$4</formula>
    </cfRule>
  </conditionalFormatting>
  <conditionalFormatting sqref="BG43">
    <cfRule type="cellIs" dxfId="7094" priority="4000" operator="lessThan">
      <formula>$C$4</formula>
    </cfRule>
  </conditionalFormatting>
  <conditionalFormatting sqref="BG44">
    <cfRule type="cellIs" dxfId="7093" priority="4001" operator="lessThan">
      <formula>$C$4</formula>
    </cfRule>
  </conditionalFormatting>
  <conditionalFormatting sqref="BG44">
    <cfRule type="cellIs" dxfId="7092" priority="4002" operator="lessThan">
      <formula>$C$4</formula>
    </cfRule>
  </conditionalFormatting>
  <conditionalFormatting sqref="BG45">
    <cfRule type="cellIs" dxfId="7091" priority="4003" operator="lessThan">
      <formula>$C$4</formula>
    </cfRule>
  </conditionalFormatting>
  <conditionalFormatting sqref="BG45">
    <cfRule type="cellIs" dxfId="7090" priority="4004" operator="lessThan">
      <formula>$C$4</formula>
    </cfRule>
  </conditionalFormatting>
  <conditionalFormatting sqref="BG46">
    <cfRule type="cellIs" dxfId="7089" priority="4005" operator="lessThan">
      <formula>$C$4</formula>
    </cfRule>
  </conditionalFormatting>
  <conditionalFormatting sqref="BG46">
    <cfRule type="cellIs" dxfId="7088" priority="4006" operator="lessThan">
      <formula>$C$4</formula>
    </cfRule>
  </conditionalFormatting>
  <conditionalFormatting sqref="BG47">
    <cfRule type="cellIs" dxfId="7087" priority="4007" operator="lessThan">
      <formula>$C$4</formula>
    </cfRule>
  </conditionalFormatting>
  <conditionalFormatting sqref="BG47">
    <cfRule type="cellIs" dxfId="7086" priority="4008" operator="lessThan">
      <formula>$C$4</formula>
    </cfRule>
  </conditionalFormatting>
  <conditionalFormatting sqref="BG48">
    <cfRule type="cellIs" dxfId="7085" priority="4009" operator="lessThan">
      <formula>$C$4</formula>
    </cfRule>
  </conditionalFormatting>
  <conditionalFormatting sqref="BG48">
    <cfRule type="cellIs" dxfId="7084" priority="4010" operator="lessThan">
      <formula>$C$4</formula>
    </cfRule>
  </conditionalFormatting>
  <conditionalFormatting sqref="BG49">
    <cfRule type="cellIs" dxfId="7083" priority="4011" operator="lessThan">
      <formula>$C$4</formula>
    </cfRule>
  </conditionalFormatting>
  <conditionalFormatting sqref="BG49">
    <cfRule type="cellIs" dxfId="7082" priority="4012" operator="lessThan">
      <formula>$C$4</formula>
    </cfRule>
  </conditionalFormatting>
  <conditionalFormatting sqref="BG50">
    <cfRule type="cellIs" dxfId="7081" priority="4013" operator="lessThan">
      <formula>$C$4</formula>
    </cfRule>
  </conditionalFormatting>
  <conditionalFormatting sqref="BG50">
    <cfRule type="cellIs" dxfId="7080" priority="4014" operator="lessThan">
      <formula>$C$4</formula>
    </cfRule>
  </conditionalFormatting>
  <conditionalFormatting sqref="BG51">
    <cfRule type="cellIs" dxfId="7079" priority="4015" operator="lessThan">
      <formula>$C$4</formula>
    </cfRule>
  </conditionalFormatting>
  <conditionalFormatting sqref="BG51">
    <cfRule type="cellIs" dxfId="7078" priority="4016" operator="lessThan">
      <formula>$C$4</formula>
    </cfRule>
  </conditionalFormatting>
  <conditionalFormatting sqref="BG52">
    <cfRule type="cellIs" dxfId="7077" priority="4017" operator="lessThan">
      <formula>$C$4</formula>
    </cfRule>
  </conditionalFormatting>
  <conditionalFormatting sqref="BG52">
    <cfRule type="cellIs" dxfId="7076" priority="4018" operator="lessThan">
      <formula>$C$4</formula>
    </cfRule>
  </conditionalFormatting>
  <conditionalFormatting sqref="BG53">
    <cfRule type="cellIs" dxfId="7075" priority="4019" operator="lessThan">
      <formula>$C$4</formula>
    </cfRule>
  </conditionalFormatting>
  <conditionalFormatting sqref="BG53">
    <cfRule type="cellIs" dxfId="7074" priority="4020" operator="lessThan">
      <formula>$C$4</formula>
    </cfRule>
  </conditionalFormatting>
  <conditionalFormatting sqref="BG54">
    <cfRule type="cellIs" dxfId="7073" priority="4021" operator="lessThan">
      <formula>$C$4</formula>
    </cfRule>
  </conditionalFormatting>
  <conditionalFormatting sqref="BG54">
    <cfRule type="cellIs" dxfId="7072" priority="4022" operator="lessThan">
      <formula>$C$4</formula>
    </cfRule>
  </conditionalFormatting>
  <conditionalFormatting sqref="BG55">
    <cfRule type="cellIs" dxfId="7071" priority="4023" operator="lessThan">
      <formula>$C$4</formula>
    </cfRule>
  </conditionalFormatting>
  <conditionalFormatting sqref="BG55">
    <cfRule type="cellIs" dxfId="7070" priority="4024" operator="lessThan">
      <formula>$C$4</formula>
    </cfRule>
  </conditionalFormatting>
  <conditionalFormatting sqref="BG56">
    <cfRule type="cellIs" dxfId="7069" priority="4025" operator="lessThan">
      <formula>$C$4</formula>
    </cfRule>
  </conditionalFormatting>
  <conditionalFormatting sqref="BG56">
    <cfRule type="cellIs" dxfId="7068" priority="4026" operator="lessThan">
      <formula>$C$4</formula>
    </cfRule>
  </conditionalFormatting>
  <conditionalFormatting sqref="BG57">
    <cfRule type="cellIs" dxfId="7067" priority="4027" operator="lessThan">
      <formula>$C$4</formula>
    </cfRule>
  </conditionalFormatting>
  <conditionalFormatting sqref="BG57">
    <cfRule type="cellIs" dxfId="7066" priority="4028" operator="lessThan">
      <formula>$C$4</formula>
    </cfRule>
  </conditionalFormatting>
  <conditionalFormatting sqref="BG58">
    <cfRule type="cellIs" dxfId="7065" priority="4029" operator="lessThan">
      <formula>$C$4</formula>
    </cfRule>
  </conditionalFormatting>
  <conditionalFormatting sqref="BG58">
    <cfRule type="cellIs" dxfId="7064" priority="4030" operator="lessThan">
      <formula>$C$4</formula>
    </cfRule>
  </conditionalFormatting>
  <conditionalFormatting sqref="BG59">
    <cfRule type="cellIs" dxfId="7063" priority="4031" operator="lessThan">
      <formula>$C$4</formula>
    </cfRule>
  </conditionalFormatting>
  <conditionalFormatting sqref="BG59">
    <cfRule type="cellIs" dxfId="7062" priority="4032" operator="lessThan">
      <formula>$C$4</formula>
    </cfRule>
  </conditionalFormatting>
  <conditionalFormatting sqref="BG60">
    <cfRule type="cellIs" dxfId="7061" priority="4033" operator="lessThan">
      <formula>$C$4</formula>
    </cfRule>
  </conditionalFormatting>
  <conditionalFormatting sqref="BG60">
    <cfRule type="cellIs" dxfId="7060" priority="4034" operator="lessThan">
      <formula>$C$4</formula>
    </cfRule>
  </conditionalFormatting>
  <conditionalFormatting sqref="BH11">
    <cfRule type="cellIs" dxfId="7059" priority="4035" operator="lessThan">
      <formula>$C$4</formula>
    </cfRule>
  </conditionalFormatting>
  <conditionalFormatting sqref="BH11">
    <cfRule type="cellIs" dxfId="7058" priority="4036" operator="lessThan">
      <formula>$C$4</formula>
    </cfRule>
  </conditionalFormatting>
  <conditionalFormatting sqref="BH12">
    <cfRule type="cellIs" dxfId="7057" priority="4037" operator="lessThan">
      <formula>$C$4</formula>
    </cfRule>
  </conditionalFormatting>
  <conditionalFormatting sqref="BH12">
    <cfRule type="cellIs" dxfId="7056" priority="4038" operator="lessThan">
      <formula>$C$4</formula>
    </cfRule>
  </conditionalFormatting>
  <conditionalFormatting sqref="BH13">
    <cfRule type="cellIs" dxfId="7055" priority="4039" operator="lessThan">
      <formula>$C$4</formula>
    </cfRule>
  </conditionalFormatting>
  <conditionalFormatting sqref="BH13">
    <cfRule type="cellIs" dxfId="7054" priority="4040" operator="lessThan">
      <formula>$C$4</formula>
    </cfRule>
  </conditionalFormatting>
  <conditionalFormatting sqref="BH14">
    <cfRule type="cellIs" dxfId="7053" priority="4041" operator="lessThan">
      <formula>$C$4</formula>
    </cfRule>
  </conditionalFormatting>
  <conditionalFormatting sqref="BH14">
    <cfRule type="cellIs" dxfId="7052" priority="4042" operator="lessThan">
      <formula>$C$4</formula>
    </cfRule>
  </conditionalFormatting>
  <conditionalFormatting sqref="BH15">
    <cfRule type="cellIs" dxfId="7051" priority="4043" operator="lessThan">
      <formula>$C$4</formula>
    </cfRule>
  </conditionalFormatting>
  <conditionalFormatting sqref="BH15">
    <cfRule type="cellIs" dxfId="7050" priority="4044" operator="lessThan">
      <formula>$C$4</formula>
    </cfRule>
  </conditionalFormatting>
  <conditionalFormatting sqref="BH16">
    <cfRule type="cellIs" dxfId="7049" priority="4045" operator="lessThan">
      <formula>$C$4</formula>
    </cfRule>
  </conditionalFormatting>
  <conditionalFormatting sqref="BH16">
    <cfRule type="cellIs" dxfId="7048" priority="4046" operator="lessThan">
      <formula>$C$4</formula>
    </cfRule>
  </conditionalFormatting>
  <conditionalFormatting sqref="BH17">
    <cfRule type="cellIs" dxfId="7047" priority="4047" operator="lessThan">
      <formula>$C$4</formula>
    </cfRule>
  </conditionalFormatting>
  <conditionalFormatting sqref="BH17">
    <cfRule type="cellIs" dxfId="7046" priority="4048" operator="lessThan">
      <formula>$C$4</formula>
    </cfRule>
  </conditionalFormatting>
  <conditionalFormatting sqref="BH18">
    <cfRule type="cellIs" dxfId="7045" priority="4049" operator="lessThan">
      <formula>$C$4</formula>
    </cfRule>
  </conditionalFormatting>
  <conditionalFormatting sqref="BH18">
    <cfRule type="cellIs" dxfId="7044" priority="4050" operator="lessThan">
      <formula>$C$4</formula>
    </cfRule>
  </conditionalFormatting>
  <conditionalFormatting sqref="BH19">
    <cfRule type="cellIs" dxfId="7043" priority="4051" operator="lessThan">
      <formula>$C$4</formula>
    </cfRule>
  </conditionalFormatting>
  <conditionalFormatting sqref="BH19">
    <cfRule type="cellIs" dxfId="7042" priority="4052" operator="lessThan">
      <formula>$C$4</formula>
    </cfRule>
  </conditionalFormatting>
  <conditionalFormatting sqref="BH20">
    <cfRule type="cellIs" dxfId="7041" priority="4053" operator="lessThan">
      <formula>$C$4</formula>
    </cfRule>
  </conditionalFormatting>
  <conditionalFormatting sqref="BH20">
    <cfRule type="cellIs" dxfId="7040" priority="4054" operator="lessThan">
      <formula>$C$4</formula>
    </cfRule>
  </conditionalFormatting>
  <conditionalFormatting sqref="BH21">
    <cfRule type="cellIs" dxfId="7039" priority="4055" operator="lessThan">
      <formula>$C$4</formula>
    </cfRule>
  </conditionalFormatting>
  <conditionalFormatting sqref="BH21">
    <cfRule type="cellIs" dxfId="7038" priority="4056" operator="lessThan">
      <formula>$C$4</formula>
    </cfRule>
  </conditionalFormatting>
  <conditionalFormatting sqref="BH22">
    <cfRule type="cellIs" dxfId="7037" priority="4057" operator="lessThan">
      <formula>$C$4</formula>
    </cfRule>
  </conditionalFormatting>
  <conditionalFormatting sqref="BH22">
    <cfRule type="cellIs" dxfId="7036" priority="4058" operator="lessThan">
      <formula>$C$4</formula>
    </cfRule>
  </conditionalFormatting>
  <conditionalFormatting sqref="BH23">
    <cfRule type="cellIs" dxfId="7035" priority="4059" operator="lessThan">
      <formula>$C$4</formula>
    </cfRule>
  </conditionalFormatting>
  <conditionalFormatting sqref="BH23">
    <cfRule type="cellIs" dxfId="7034" priority="4060" operator="lessThan">
      <formula>$C$4</formula>
    </cfRule>
  </conditionalFormatting>
  <conditionalFormatting sqref="BH24">
    <cfRule type="cellIs" dxfId="7033" priority="4061" operator="lessThan">
      <formula>$C$4</formula>
    </cfRule>
  </conditionalFormatting>
  <conditionalFormatting sqref="BH24">
    <cfRule type="cellIs" dxfId="7032" priority="4062" operator="lessThan">
      <formula>$C$4</formula>
    </cfRule>
  </conditionalFormatting>
  <conditionalFormatting sqref="BH25">
    <cfRule type="cellIs" dxfId="7031" priority="4063" operator="lessThan">
      <formula>$C$4</formula>
    </cfRule>
  </conditionalFormatting>
  <conditionalFormatting sqref="BH25">
    <cfRule type="cellIs" dxfId="7030" priority="4064" operator="lessThan">
      <formula>$C$4</formula>
    </cfRule>
  </conditionalFormatting>
  <conditionalFormatting sqref="BH26">
    <cfRule type="cellIs" dxfId="7029" priority="4065" operator="lessThan">
      <formula>$C$4</formula>
    </cfRule>
  </conditionalFormatting>
  <conditionalFormatting sqref="BH26">
    <cfRule type="cellIs" dxfId="7028" priority="4066" operator="lessThan">
      <formula>$C$4</formula>
    </cfRule>
  </conditionalFormatting>
  <conditionalFormatting sqref="BH27">
    <cfRule type="cellIs" dxfId="7027" priority="4067" operator="lessThan">
      <formula>$C$4</formula>
    </cfRule>
  </conditionalFormatting>
  <conditionalFormatting sqref="BH27">
    <cfRule type="cellIs" dxfId="7026" priority="4068" operator="lessThan">
      <formula>$C$4</formula>
    </cfRule>
  </conditionalFormatting>
  <conditionalFormatting sqref="BH28">
    <cfRule type="cellIs" dxfId="7025" priority="4069" operator="lessThan">
      <formula>$C$4</formula>
    </cfRule>
  </conditionalFormatting>
  <conditionalFormatting sqref="BH28">
    <cfRule type="cellIs" dxfId="7024" priority="4070" operator="lessThan">
      <formula>$C$4</formula>
    </cfRule>
  </conditionalFormatting>
  <conditionalFormatting sqref="BH29">
    <cfRule type="cellIs" dxfId="7023" priority="4071" operator="lessThan">
      <formula>$C$4</formula>
    </cfRule>
  </conditionalFormatting>
  <conditionalFormatting sqref="BH29">
    <cfRule type="cellIs" dxfId="7022" priority="4072" operator="lessThan">
      <formula>$C$4</formula>
    </cfRule>
  </conditionalFormatting>
  <conditionalFormatting sqref="BH30">
    <cfRule type="cellIs" dxfId="7021" priority="4073" operator="lessThan">
      <formula>$C$4</formula>
    </cfRule>
  </conditionalFormatting>
  <conditionalFormatting sqref="BH30">
    <cfRule type="cellIs" dxfId="7020" priority="4074" operator="lessThan">
      <formula>$C$4</formula>
    </cfRule>
  </conditionalFormatting>
  <conditionalFormatting sqref="BH31">
    <cfRule type="cellIs" dxfId="7019" priority="4075" operator="lessThan">
      <formula>$C$4</formula>
    </cfRule>
  </conditionalFormatting>
  <conditionalFormatting sqref="BH31">
    <cfRule type="cellIs" dxfId="7018" priority="4076" operator="lessThan">
      <formula>$C$4</formula>
    </cfRule>
  </conditionalFormatting>
  <conditionalFormatting sqref="BH32">
    <cfRule type="cellIs" dxfId="7017" priority="4077" operator="lessThan">
      <formula>$C$4</formula>
    </cfRule>
  </conditionalFormatting>
  <conditionalFormatting sqref="BH32">
    <cfRule type="cellIs" dxfId="7016" priority="4078" operator="lessThan">
      <formula>$C$4</formula>
    </cfRule>
  </conditionalFormatting>
  <conditionalFormatting sqref="BH33">
    <cfRule type="cellIs" dxfId="7015" priority="4079" operator="lessThan">
      <formula>$C$4</formula>
    </cfRule>
  </conditionalFormatting>
  <conditionalFormatting sqref="BH33">
    <cfRule type="cellIs" dxfId="7014" priority="4080" operator="lessThan">
      <formula>$C$4</formula>
    </cfRule>
  </conditionalFormatting>
  <conditionalFormatting sqref="BH34">
    <cfRule type="cellIs" dxfId="7013" priority="4081" operator="lessThan">
      <formula>$C$4</formula>
    </cfRule>
  </conditionalFormatting>
  <conditionalFormatting sqref="BH34">
    <cfRule type="cellIs" dxfId="7012" priority="4082" operator="lessThan">
      <formula>$C$4</formula>
    </cfRule>
  </conditionalFormatting>
  <conditionalFormatting sqref="BH35">
    <cfRule type="cellIs" dxfId="7011" priority="4083" operator="lessThan">
      <formula>$C$4</formula>
    </cfRule>
  </conditionalFormatting>
  <conditionalFormatting sqref="BH35">
    <cfRule type="cellIs" dxfId="7010" priority="4084" operator="lessThan">
      <formula>$C$4</formula>
    </cfRule>
  </conditionalFormatting>
  <conditionalFormatting sqref="BH36">
    <cfRule type="cellIs" dxfId="7009" priority="4085" operator="lessThan">
      <formula>$C$4</formula>
    </cfRule>
  </conditionalFormatting>
  <conditionalFormatting sqref="BH36">
    <cfRule type="cellIs" dxfId="7008" priority="4086" operator="lessThan">
      <formula>$C$4</formula>
    </cfRule>
  </conditionalFormatting>
  <conditionalFormatting sqref="BH37">
    <cfRule type="cellIs" dxfId="7007" priority="4087" operator="lessThan">
      <formula>$C$4</formula>
    </cfRule>
  </conditionalFormatting>
  <conditionalFormatting sqref="BH37">
    <cfRule type="cellIs" dxfId="7006" priority="4088" operator="lessThan">
      <formula>$C$4</formula>
    </cfRule>
  </conditionalFormatting>
  <conditionalFormatting sqref="BH38">
    <cfRule type="cellIs" dxfId="7005" priority="4089" operator="lessThan">
      <formula>$C$4</formula>
    </cfRule>
  </conditionalFormatting>
  <conditionalFormatting sqref="BH38">
    <cfRule type="cellIs" dxfId="7004" priority="4090" operator="lessThan">
      <formula>$C$4</formula>
    </cfRule>
  </conditionalFormatting>
  <conditionalFormatting sqref="BH39">
    <cfRule type="cellIs" dxfId="7003" priority="4091" operator="lessThan">
      <formula>$C$4</formula>
    </cfRule>
  </conditionalFormatting>
  <conditionalFormatting sqref="BH39">
    <cfRule type="cellIs" dxfId="7002" priority="4092" operator="lessThan">
      <formula>$C$4</formula>
    </cfRule>
  </conditionalFormatting>
  <conditionalFormatting sqref="BH40">
    <cfRule type="cellIs" dxfId="7001" priority="4093" operator="lessThan">
      <formula>$C$4</formula>
    </cfRule>
  </conditionalFormatting>
  <conditionalFormatting sqref="BH40">
    <cfRule type="cellIs" dxfId="7000" priority="4094" operator="lessThan">
      <formula>$C$4</formula>
    </cfRule>
  </conditionalFormatting>
  <conditionalFormatting sqref="BH41">
    <cfRule type="cellIs" dxfId="6999" priority="4095" operator="lessThan">
      <formula>$C$4</formula>
    </cfRule>
  </conditionalFormatting>
  <conditionalFormatting sqref="BH41">
    <cfRule type="cellIs" dxfId="6998" priority="4096" operator="lessThan">
      <formula>$C$4</formula>
    </cfRule>
  </conditionalFormatting>
  <conditionalFormatting sqref="BH42">
    <cfRule type="cellIs" dxfId="6997" priority="4097" operator="lessThan">
      <formula>$C$4</formula>
    </cfRule>
  </conditionalFormatting>
  <conditionalFormatting sqref="BH42">
    <cfRule type="cellIs" dxfId="6996" priority="4098" operator="lessThan">
      <formula>$C$4</formula>
    </cfRule>
  </conditionalFormatting>
  <conditionalFormatting sqref="BH43">
    <cfRule type="cellIs" dxfId="6995" priority="4099" operator="lessThan">
      <formula>$C$4</formula>
    </cfRule>
  </conditionalFormatting>
  <conditionalFormatting sqref="BH43">
    <cfRule type="cellIs" dxfId="6994" priority="4100" operator="lessThan">
      <formula>$C$4</formula>
    </cfRule>
  </conditionalFormatting>
  <conditionalFormatting sqref="BH44">
    <cfRule type="cellIs" dxfId="6993" priority="4101" operator="lessThan">
      <formula>$C$4</formula>
    </cfRule>
  </conditionalFormatting>
  <conditionalFormatting sqref="BH44">
    <cfRule type="cellIs" dxfId="6992" priority="4102" operator="lessThan">
      <formula>$C$4</formula>
    </cfRule>
  </conditionalFormatting>
  <conditionalFormatting sqref="BH45">
    <cfRule type="cellIs" dxfId="6991" priority="4103" operator="lessThan">
      <formula>$C$4</formula>
    </cfRule>
  </conditionalFormatting>
  <conditionalFormatting sqref="BH45">
    <cfRule type="cellIs" dxfId="6990" priority="4104" operator="lessThan">
      <formula>$C$4</formula>
    </cfRule>
  </conditionalFormatting>
  <conditionalFormatting sqref="BH46">
    <cfRule type="cellIs" dxfId="6989" priority="4105" operator="lessThan">
      <formula>$C$4</formula>
    </cfRule>
  </conditionalFormatting>
  <conditionalFormatting sqref="BH46">
    <cfRule type="cellIs" dxfId="6988" priority="4106" operator="lessThan">
      <formula>$C$4</formula>
    </cfRule>
  </conditionalFormatting>
  <conditionalFormatting sqref="BH47">
    <cfRule type="cellIs" dxfId="6987" priority="4107" operator="lessThan">
      <formula>$C$4</formula>
    </cfRule>
  </conditionalFormatting>
  <conditionalFormatting sqref="BH47">
    <cfRule type="cellIs" dxfId="6986" priority="4108" operator="lessThan">
      <formula>$C$4</formula>
    </cfRule>
  </conditionalFormatting>
  <conditionalFormatting sqref="BH48">
    <cfRule type="cellIs" dxfId="6985" priority="4109" operator="lessThan">
      <formula>$C$4</formula>
    </cfRule>
  </conditionalFormatting>
  <conditionalFormatting sqref="BH48">
    <cfRule type="cellIs" dxfId="6984" priority="4110" operator="lessThan">
      <formula>$C$4</formula>
    </cfRule>
  </conditionalFormatting>
  <conditionalFormatting sqref="BH49">
    <cfRule type="cellIs" dxfId="6983" priority="4111" operator="lessThan">
      <formula>$C$4</formula>
    </cfRule>
  </conditionalFormatting>
  <conditionalFormatting sqref="BH49">
    <cfRule type="cellIs" dxfId="6982" priority="4112" operator="lessThan">
      <formula>$C$4</formula>
    </cfRule>
  </conditionalFormatting>
  <conditionalFormatting sqref="BH50">
    <cfRule type="cellIs" dxfId="6981" priority="4113" operator="lessThan">
      <formula>$C$4</formula>
    </cfRule>
  </conditionalFormatting>
  <conditionalFormatting sqref="BH50">
    <cfRule type="cellIs" dxfId="6980" priority="4114" operator="lessThan">
      <formula>$C$4</formula>
    </cfRule>
  </conditionalFormatting>
  <conditionalFormatting sqref="BH51">
    <cfRule type="cellIs" dxfId="6979" priority="4115" operator="lessThan">
      <formula>$C$4</formula>
    </cfRule>
  </conditionalFormatting>
  <conditionalFormatting sqref="BH51">
    <cfRule type="cellIs" dxfId="6978" priority="4116" operator="lessThan">
      <formula>$C$4</formula>
    </cfRule>
  </conditionalFormatting>
  <conditionalFormatting sqref="BH52">
    <cfRule type="cellIs" dxfId="6977" priority="4117" operator="lessThan">
      <formula>$C$4</formula>
    </cfRule>
  </conditionalFormatting>
  <conditionalFormatting sqref="BH52">
    <cfRule type="cellIs" dxfId="6976" priority="4118" operator="lessThan">
      <formula>$C$4</formula>
    </cfRule>
  </conditionalFormatting>
  <conditionalFormatting sqref="BH53">
    <cfRule type="cellIs" dxfId="6975" priority="4119" operator="lessThan">
      <formula>$C$4</formula>
    </cfRule>
  </conditionalFormatting>
  <conditionalFormatting sqref="BH53">
    <cfRule type="cellIs" dxfId="6974" priority="4120" operator="lessThan">
      <formula>$C$4</formula>
    </cfRule>
  </conditionalFormatting>
  <conditionalFormatting sqref="BH54">
    <cfRule type="cellIs" dxfId="6973" priority="4121" operator="lessThan">
      <formula>$C$4</formula>
    </cfRule>
  </conditionalFormatting>
  <conditionalFormatting sqref="BH54">
    <cfRule type="cellIs" dxfId="6972" priority="4122" operator="lessThan">
      <formula>$C$4</formula>
    </cfRule>
  </conditionalFormatting>
  <conditionalFormatting sqref="BH55">
    <cfRule type="cellIs" dxfId="6971" priority="4123" operator="lessThan">
      <formula>$C$4</formula>
    </cfRule>
  </conditionalFormatting>
  <conditionalFormatting sqref="BH55">
    <cfRule type="cellIs" dxfId="6970" priority="4124" operator="lessThan">
      <formula>$C$4</formula>
    </cfRule>
  </conditionalFormatting>
  <conditionalFormatting sqref="BH56">
    <cfRule type="cellIs" dxfId="6969" priority="4125" operator="lessThan">
      <formula>$C$4</formula>
    </cfRule>
  </conditionalFormatting>
  <conditionalFormatting sqref="BH56">
    <cfRule type="cellIs" dxfId="6968" priority="4126" operator="lessThan">
      <formula>$C$4</formula>
    </cfRule>
  </conditionalFormatting>
  <conditionalFormatting sqref="BH57">
    <cfRule type="cellIs" dxfId="6967" priority="4127" operator="lessThan">
      <formula>$C$4</formula>
    </cfRule>
  </conditionalFormatting>
  <conditionalFormatting sqref="BH57">
    <cfRule type="cellIs" dxfId="6966" priority="4128" operator="lessThan">
      <formula>$C$4</formula>
    </cfRule>
  </conditionalFormatting>
  <conditionalFormatting sqref="BH58">
    <cfRule type="cellIs" dxfId="6965" priority="4129" operator="lessThan">
      <formula>$C$4</formula>
    </cfRule>
  </conditionalFormatting>
  <conditionalFormatting sqref="BH58">
    <cfRule type="cellIs" dxfId="6964" priority="4130" operator="lessThan">
      <formula>$C$4</formula>
    </cfRule>
  </conditionalFormatting>
  <conditionalFormatting sqref="BH59">
    <cfRule type="cellIs" dxfId="6963" priority="4131" operator="lessThan">
      <formula>$C$4</formula>
    </cfRule>
  </conditionalFormatting>
  <conditionalFormatting sqref="BH59">
    <cfRule type="cellIs" dxfId="6962" priority="4132" operator="lessThan">
      <formula>$C$4</formula>
    </cfRule>
  </conditionalFormatting>
  <conditionalFormatting sqref="BH60">
    <cfRule type="cellIs" dxfId="6961" priority="4133" operator="lessThan">
      <formula>$C$4</formula>
    </cfRule>
  </conditionalFormatting>
  <conditionalFormatting sqref="BH60">
    <cfRule type="cellIs" dxfId="6960" priority="4134" operator="lessThan">
      <formula>$C$4</formula>
    </cfRule>
  </conditionalFormatting>
  <conditionalFormatting sqref="BI11">
    <cfRule type="cellIs" dxfId="6959" priority="4135" operator="lessThan">
      <formula>$C$4</formula>
    </cfRule>
  </conditionalFormatting>
  <conditionalFormatting sqref="BI11">
    <cfRule type="cellIs" dxfId="6958" priority="4136" operator="lessThan">
      <formula>$C$4</formula>
    </cfRule>
  </conditionalFormatting>
  <conditionalFormatting sqref="BI12">
    <cfRule type="cellIs" dxfId="6957" priority="4137" operator="lessThan">
      <formula>$C$4</formula>
    </cfRule>
  </conditionalFormatting>
  <conditionalFormatting sqref="BI12">
    <cfRule type="cellIs" dxfId="6956" priority="4138" operator="lessThan">
      <formula>$C$4</formula>
    </cfRule>
  </conditionalFormatting>
  <conditionalFormatting sqref="BI13">
    <cfRule type="cellIs" dxfId="6955" priority="4139" operator="lessThan">
      <formula>$C$4</formula>
    </cfRule>
  </conditionalFormatting>
  <conditionalFormatting sqref="BI13">
    <cfRule type="cellIs" dxfId="6954" priority="4140" operator="lessThan">
      <formula>$C$4</formula>
    </cfRule>
  </conditionalFormatting>
  <conditionalFormatting sqref="BI14">
    <cfRule type="cellIs" dxfId="6953" priority="4141" operator="lessThan">
      <formula>$C$4</formula>
    </cfRule>
  </conditionalFormatting>
  <conditionalFormatting sqref="BI14">
    <cfRule type="cellIs" dxfId="6952" priority="4142" operator="lessThan">
      <formula>$C$4</formula>
    </cfRule>
  </conditionalFormatting>
  <conditionalFormatting sqref="BI15">
    <cfRule type="cellIs" dxfId="6951" priority="4143" operator="lessThan">
      <formula>$C$4</formula>
    </cfRule>
  </conditionalFormatting>
  <conditionalFormatting sqref="BI15">
    <cfRule type="cellIs" dxfId="6950" priority="4144" operator="lessThan">
      <formula>$C$4</formula>
    </cfRule>
  </conditionalFormatting>
  <conditionalFormatting sqref="BI16">
    <cfRule type="cellIs" dxfId="6949" priority="4145" operator="lessThan">
      <formula>$C$4</formula>
    </cfRule>
  </conditionalFormatting>
  <conditionalFormatting sqref="BI16">
    <cfRule type="cellIs" dxfId="6948" priority="4146" operator="lessThan">
      <formula>$C$4</formula>
    </cfRule>
  </conditionalFormatting>
  <conditionalFormatting sqref="BI17">
    <cfRule type="cellIs" dxfId="6947" priority="4147" operator="lessThan">
      <formula>$C$4</formula>
    </cfRule>
  </conditionalFormatting>
  <conditionalFormatting sqref="BI17">
    <cfRule type="cellIs" dxfId="6946" priority="4148" operator="lessThan">
      <formula>$C$4</formula>
    </cfRule>
  </conditionalFormatting>
  <conditionalFormatting sqref="BI18">
    <cfRule type="cellIs" dxfId="6945" priority="4149" operator="lessThan">
      <formula>$C$4</formula>
    </cfRule>
  </conditionalFormatting>
  <conditionalFormatting sqref="BI18">
    <cfRule type="cellIs" dxfId="6944" priority="4150" operator="lessThan">
      <formula>$C$4</formula>
    </cfRule>
  </conditionalFormatting>
  <conditionalFormatting sqref="BI19">
    <cfRule type="cellIs" dxfId="6943" priority="4151" operator="lessThan">
      <formula>$C$4</formula>
    </cfRule>
  </conditionalFormatting>
  <conditionalFormatting sqref="BI19">
    <cfRule type="cellIs" dxfId="6942" priority="4152" operator="lessThan">
      <formula>$C$4</formula>
    </cfRule>
  </conditionalFormatting>
  <conditionalFormatting sqref="BI20">
    <cfRule type="cellIs" dxfId="6941" priority="4153" operator="lessThan">
      <formula>$C$4</formula>
    </cfRule>
  </conditionalFormatting>
  <conditionalFormatting sqref="BI20">
    <cfRule type="cellIs" dxfId="6940" priority="4154" operator="lessThan">
      <formula>$C$4</formula>
    </cfRule>
  </conditionalFormatting>
  <conditionalFormatting sqref="BI21">
    <cfRule type="cellIs" dxfId="6939" priority="4155" operator="lessThan">
      <formula>$C$4</formula>
    </cfRule>
  </conditionalFormatting>
  <conditionalFormatting sqref="BI21">
    <cfRule type="cellIs" dxfId="6938" priority="4156" operator="lessThan">
      <formula>$C$4</formula>
    </cfRule>
  </conditionalFormatting>
  <conditionalFormatting sqref="BI22">
    <cfRule type="cellIs" dxfId="6937" priority="4157" operator="lessThan">
      <formula>$C$4</formula>
    </cfRule>
  </conditionalFormatting>
  <conditionalFormatting sqref="BI22">
    <cfRule type="cellIs" dxfId="6936" priority="4158" operator="lessThan">
      <formula>$C$4</formula>
    </cfRule>
  </conditionalFormatting>
  <conditionalFormatting sqref="BI23">
    <cfRule type="cellIs" dxfId="6935" priority="4159" operator="lessThan">
      <formula>$C$4</formula>
    </cfRule>
  </conditionalFormatting>
  <conditionalFormatting sqref="BI23">
    <cfRule type="cellIs" dxfId="6934" priority="4160" operator="lessThan">
      <formula>$C$4</formula>
    </cfRule>
  </conditionalFormatting>
  <conditionalFormatting sqref="BI24">
    <cfRule type="cellIs" dxfId="6933" priority="4161" operator="lessThan">
      <formula>$C$4</formula>
    </cfRule>
  </conditionalFormatting>
  <conditionalFormatting sqref="BI24">
    <cfRule type="cellIs" dxfId="6932" priority="4162" operator="lessThan">
      <formula>$C$4</formula>
    </cfRule>
  </conditionalFormatting>
  <conditionalFormatting sqref="BI25">
    <cfRule type="cellIs" dxfId="6931" priority="4163" operator="lessThan">
      <formula>$C$4</formula>
    </cfRule>
  </conditionalFormatting>
  <conditionalFormatting sqref="BI25">
    <cfRule type="cellIs" dxfId="6930" priority="4164" operator="lessThan">
      <formula>$C$4</formula>
    </cfRule>
  </conditionalFormatting>
  <conditionalFormatting sqref="BI26">
    <cfRule type="cellIs" dxfId="6929" priority="4165" operator="lessThan">
      <formula>$C$4</formula>
    </cfRule>
  </conditionalFormatting>
  <conditionalFormatting sqref="BI26">
    <cfRule type="cellIs" dxfId="6928" priority="4166" operator="lessThan">
      <formula>$C$4</formula>
    </cfRule>
  </conditionalFormatting>
  <conditionalFormatting sqref="BI27">
    <cfRule type="cellIs" dxfId="6927" priority="4167" operator="lessThan">
      <formula>$C$4</formula>
    </cfRule>
  </conditionalFormatting>
  <conditionalFormatting sqref="BI27">
    <cfRule type="cellIs" dxfId="6926" priority="4168" operator="lessThan">
      <formula>$C$4</formula>
    </cfRule>
  </conditionalFormatting>
  <conditionalFormatting sqref="BI28">
    <cfRule type="cellIs" dxfId="6925" priority="4169" operator="lessThan">
      <formula>$C$4</formula>
    </cfRule>
  </conditionalFormatting>
  <conditionalFormatting sqref="BI28">
    <cfRule type="cellIs" dxfId="6924" priority="4170" operator="lessThan">
      <formula>$C$4</formula>
    </cfRule>
  </conditionalFormatting>
  <conditionalFormatting sqref="BI29">
    <cfRule type="cellIs" dxfId="6923" priority="4171" operator="lessThan">
      <formula>$C$4</formula>
    </cfRule>
  </conditionalFormatting>
  <conditionalFormatting sqref="BI29">
    <cfRule type="cellIs" dxfId="6922" priority="4172" operator="lessThan">
      <formula>$C$4</formula>
    </cfRule>
  </conditionalFormatting>
  <conditionalFormatting sqref="BI30">
    <cfRule type="cellIs" dxfId="6921" priority="4173" operator="lessThan">
      <formula>$C$4</formula>
    </cfRule>
  </conditionalFormatting>
  <conditionalFormatting sqref="BI30">
    <cfRule type="cellIs" dxfId="6920" priority="4174" operator="lessThan">
      <formula>$C$4</formula>
    </cfRule>
  </conditionalFormatting>
  <conditionalFormatting sqref="BI31">
    <cfRule type="cellIs" dxfId="6919" priority="4175" operator="lessThan">
      <formula>$C$4</formula>
    </cfRule>
  </conditionalFormatting>
  <conditionalFormatting sqref="BI31">
    <cfRule type="cellIs" dxfId="6918" priority="4176" operator="lessThan">
      <formula>$C$4</formula>
    </cfRule>
  </conditionalFormatting>
  <conditionalFormatting sqref="BI32">
    <cfRule type="cellIs" dxfId="6917" priority="4177" operator="lessThan">
      <formula>$C$4</formula>
    </cfRule>
  </conditionalFormatting>
  <conditionalFormatting sqref="BI32">
    <cfRule type="cellIs" dxfId="6916" priority="4178" operator="lessThan">
      <formula>$C$4</formula>
    </cfRule>
  </conditionalFormatting>
  <conditionalFormatting sqref="BI33">
    <cfRule type="cellIs" dxfId="6915" priority="4179" operator="lessThan">
      <formula>$C$4</formula>
    </cfRule>
  </conditionalFormatting>
  <conditionalFormatting sqref="BI33">
    <cfRule type="cellIs" dxfId="6914" priority="4180" operator="lessThan">
      <formula>$C$4</formula>
    </cfRule>
  </conditionalFormatting>
  <conditionalFormatting sqref="BI34">
    <cfRule type="cellIs" dxfId="6913" priority="4181" operator="lessThan">
      <formula>$C$4</formula>
    </cfRule>
  </conditionalFormatting>
  <conditionalFormatting sqref="BI34">
    <cfRule type="cellIs" dxfId="6912" priority="4182" operator="lessThan">
      <formula>$C$4</formula>
    </cfRule>
  </conditionalFormatting>
  <conditionalFormatting sqref="BI35">
    <cfRule type="cellIs" dxfId="6911" priority="4183" operator="lessThan">
      <formula>$C$4</formula>
    </cfRule>
  </conditionalFormatting>
  <conditionalFormatting sqref="BI35">
    <cfRule type="cellIs" dxfId="6910" priority="4184" operator="lessThan">
      <formula>$C$4</formula>
    </cfRule>
  </conditionalFormatting>
  <conditionalFormatting sqref="BI36">
    <cfRule type="cellIs" dxfId="6909" priority="4185" operator="lessThan">
      <formula>$C$4</formula>
    </cfRule>
  </conditionalFormatting>
  <conditionalFormatting sqref="BI36">
    <cfRule type="cellIs" dxfId="6908" priority="4186" operator="lessThan">
      <formula>$C$4</formula>
    </cfRule>
  </conditionalFormatting>
  <conditionalFormatting sqref="BI37">
    <cfRule type="cellIs" dxfId="6907" priority="4187" operator="lessThan">
      <formula>$C$4</formula>
    </cfRule>
  </conditionalFormatting>
  <conditionalFormatting sqref="BI37">
    <cfRule type="cellIs" dxfId="6906" priority="4188" operator="lessThan">
      <formula>$C$4</formula>
    </cfRule>
  </conditionalFormatting>
  <conditionalFormatting sqref="BI38">
    <cfRule type="cellIs" dxfId="6905" priority="4189" operator="lessThan">
      <formula>$C$4</formula>
    </cfRule>
  </conditionalFormatting>
  <conditionalFormatting sqref="BI38">
    <cfRule type="cellIs" dxfId="6904" priority="4190" operator="lessThan">
      <formula>$C$4</formula>
    </cfRule>
  </conditionalFormatting>
  <conditionalFormatting sqref="BI39">
    <cfRule type="cellIs" dxfId="6903" priority="4191" operator="lessThan">
      <formula>$C$4</formula>
    </cfRule>
  </conditionalFormatting>
  <conditionalFormatting sqref="BI39">
    <cfRule type="cellIs" dxfId="6902" priority="4192" operator="lessThan">
      <formula>$C$4</formula>
    </cfRule>
  </conditionalFormatting>
  <conditionalFormatting sqref="BI40">
    <cfRule type="cellIs" dxfId="6901" priority="4193" operator="lessThan">
      <formula>$C$4</formula>
    </cfRule>
  </conditionalFormatting>
  <conditionalFormatting sqref="BI40">
    <cfRule type="cellIs" dxfId="6900" priority="4194" operator="lessThan">
      <formula>$C$4</formula>
    </cfRule>
  </conditionalFormatting>
  <conditionalFormatting sqref="BI41">
    <cfRule type="cellIs" dxfId="6899" priority="4195" operator="lessThan">
      <formula>$C$4</formula>
    </cfRule>
  </conditionalFormatting>
  <conditionalFormatting sqref="BI41">
    <cfRule type="cellIs" dxfId="6898" priority="4196" operator="lessThan">
      <formula>$C$4</formula>
    </cfRule>
  </conditionalFormatting>
  <conditionalFormatting sqref="BI42">
    <cfRule type="cellIs" dxfId="6897" priority="4197" operator="lessThan">
      <formula>$C$4</formula>
    </cfRule>
  </conditionalFormatting>
  <conditionalFormatting sqref="BI42">
    <cfRule type="cellIs" dxfId="6896" priority="4198" operator="lessThan">
      <formula>$C$4</formula>
    </cfRule>
  </conditionalFormatting>
  <conditionalFormatting sqref="BI43">
    <cfRule type="cellIs" dxfId="6895" priority="4199" operator="lessThan">
      <formula>$C$4</formula>
    </cfRule>
  </conditionalFormatting>
  <conditionalFormatting sqref="BI43">
    <cfRule type="cellIs" dxfId="6894" priority="4200" operator="lessThan">
      <formula>$C$4</formula>
    </cfRule>
  </conditionalFormatting>
  <conditionalFormatting sqref="BI44">
    <cfRule type="cellIs" dxfId="6893" priority="4201" operator="lessThan">
      <formula>$C$4</formula>
    </cfRule>
  </conditionalFormatting>
  <conditionalFormatting sqref="BI44">
    <cfRule type="cellIs" dxfId="6892" priority="4202" operator="lessThan">
      <formula>$C$4</formula>
    </cfRule>
  </conditionalFormatting>
  <conditionalFormatting sqref="BI45">
    <cfRule type="cellIs" dxfId="6891" priority="4203" operator="lessThan">
      <formula>$C$4</formula>
    </cfRule>
  </conditionalFormatting>
  <conditionalFormatting sqref="BI45">
    <cfRule type="cellIs" dxfId="6890" priority="4204" operator="lessThan">
      <formula>$C$4</formula>
    </cfRule>
  </conditionalFormatting>
  <conditionalFormatting sqref="BI46">
    <cfRule type="cellIs" dxfId="6889" priority="4205" operator="lessThan">
      <formula>$C$4</formula>
    </cfRule>
  </conditionalFormatting>
  <conditionalFormatting sqref="BI46">
    <cfRule type="cellIs" dxfId="6888" priority="4206" operator="lessThan">
      <formula>$C$4</formula>
    </cfRule>
  </conditionalFormatting>
  <conditionalFormatting sqref="BI47">
    <cfRule type="cellIs" dxfId="6887" priority="4207" operator="lessThan">
      <formula>$C$4</formula>
    </cfRule>
  </conditionalFormatting>
  <conditionalFormatting sqref="BI47">
    <cfRule type="cellIs" dxfId="6886" priority="4208" operator="lessThan">
      <formula>$C$4</formula>
    </cfRule>
  </conditionalFormatting>
  <conditionalFormatting sqref="BI48">
    <cfRule type="cellIs" dxfId="6885" priority="4209" operator="lessThan">
      <formula>$C$4</formula>
    </cfRule>
  </conditionalFormatting>
  <conditionalFormatting sqref="BI48">
    <cfRule type="cellIs" dxfId="6884" priority="4210" operator="lessThan">
      <formula>$C$4</formula>
    </cfRule>
  </conditionalFormatting>
  <conditionalFormatting sqref="BI49">
    <cfRule type="cellIs" dxfId="6883" priority="4211" operator="lessThan">
      <formula>$C$4</formula>
    </cfRule>
  </conditionalFormatting>
  <conditionalFormatting sqref="BI49">
    <cfRule type="cellIs" dxfId="6882" priority="4212" operator="lessThan">
      <formula>$C$4</formula>
    </cfRule>
  </conditionalFormatting>
  <conditionalFormatting sqref="BI50">
    <cfRule type="cellIs" dxfId="6881" priority="4213" operator="lessThan">
      <formula>$C$4</formula>
    </cfRule>
  </conditionalFormatting>
  <conditionalFormatting sqref="BI50">
    <cfRule type="cellIs" dxfId="6880" priority="4214" operator="lessThan">
      <formula>$C$4</formula>
    </cfRule>
  </conditionalFormatting>
  <conditionalFormatting sqref="BI51">
    <cfRule type="cellIs" dxfId="6879" priority="4215" operator="lessThan">
      <formula>$C$4</formula>
    </cfRule>
  </conditionalFormatting>
  <conditionalFormatting sqref="BI51">
    <cfRule type="cellIs" dxfId="6878" priority="4216" operator="lessThan">
      <formula>$C$4</formula>
    </cfRule>
  </conditionalFormatting>
  <conditionalFormatting sqref="BI52">
    <cfRule type="cellIs" dxfId="6877" priority="4217" operator="lessThan">
      <formula>$C$4</formula>
    </cfRule>
  </conditionalFormatting>
  <conditionalFormatting sqref="BI52">
    <cfRule type="cellIs" dxfId="6876" priority="4218" operator="lessThan">
      <formula>$C$4</formula>
    </cfRule>
  </conditionalFormatting>
  <conditionalFormatting sqref="BI53">
    <cfRule type="cellIs" dxfId="6875" priority="4219" operator="lessThan">
      <formula>$C$4</formula>
    </cfRule>
  </conditionalFormatting>
  <conditionalFormatting sqref="BI53">
    <cfRule type="cellIs" dxfId="6874" priority="4220" operator="lessThan">
      <formula>$C$4</formula>
    </cfRule>
  </conditionalFormatting>
  <conditionalFormatting sqref="BI54">
    <cfRule type="cellIs" dxfId="6873" priority="4221" operator="lessThan">
      <formula>$C$4</formula>
    </cfRule>
  </conditionalFormatting>
  <conditionalFormatting sqref="BI54">
    <cfRule type="cellIs" dxfId="6872" priority="4222" operator="lessThan">
      <formula>$C$4</formula>
    </cfRule>
  </conditionalFormatting>
  <conditionalFormatting sqref="BI55">
    <cfRule type="cellIs" dxfId="6871" priority="4223" operator="lessThan">
      <formula>$C$4</formula>
    </cfRule>
  </conditionalFormatting>
  <conditionalFormatting sqref="BI55">
    <cfRule type="cellIs" dxfId="6870" priority="4224" operator="lessThan">
      <formula>$C$4</formula>
    </cfRule>
  </conditionalFormatting>
  <conditionalFormatting sqref="BI56">
    <cfRule type="cellIs" dxfId="6869" priority="4225" operator="lessThan">
      <formula>$C$4</formula>
    </cfRule>
  </conditionalFormatting>
  <conditionalFormatting sqref="BI56">
    <cfRule type="cellIs" dxfId="6868" priority="4226" operator="lessThan">
      <formula>$C$4</formula>
    </cfRule>
  </conditionalFormatting>
  <conditionalFormatting sqref="BI57">
    <cfRule type="cellIs" dxfId="6867" priority="4227" operator="lessThan">
      <formula>$C$4</formula>
    </cfRule>
  </conditionalFormatting>
  <conditionalFormatting sqref="BI57">
    <cfRule type="cellIs" dxfId="6866" priority="4228" operator="lessThan">
      <formula>$C$4</formula>
    </cfRule>
  </conditionalFormatting>
  <conditionalFormatting sqref="BI58">
    <cfRule type="cellIs" dxfId="6865" priority="4229" operator="lessThan">
      <formula>$C$4</formula>
    </cfRule>
  </conditionalFormatting>
  <conditionalFormatting sqref="BI58">
    <cfRule type="cellIs" dxfId="6864" priority="4230" operator="lessThan">
      <formula>$C$4</formula>
    </cfRule>
  </conditionalFormatting>
  <conditionalFormatting sqref="BI59">
    <cfRule type="cellIs" dxfId="6863" priority="4231" operator="lessThan">
      <formula>$C$4</formula>
    </cfRule>
  </conditionalFormatting>
  <conditionalFormatting sqref="BI59">
    <cfRule type="cellIs" dxfId="6862" priority="4232" operator="lessThan">
      <formula>$C$4</formula>
    </cfRule>
  </conditionalFormatting>
  <conditionalFormatting sqref="BI60">
    <cfRule type="cellIs" dxfId="6861" priority="4233" operator="lessThan">
      <formula>$C$4</formula>
    </cfRule>
  </conditionalFormatting>
  <conditionalFormatting sqref="BI60">
    <cfRule type="cellIs" dxfId="6860" priority="4234" operator="lessThan">
      <formula>$C$4</formula>
    </cfRule>
  </conditionalFormatting>
  <conditionalFormatting sqref="BJ11">
    <cfRule type="cellIs" dxfId="6859" priority="4235" operator="lessThan">
      <formula>$C$4</formula>
    </cfRule>
  </conditionalFormatting>
  <conditionalFormatting sqref="BJ11">
    <cfRule type="cellIs" dxfId="6858" priority="4236" operator="lessThan">
      <formula>$C$4</formula>
    </cfRule>
  </conditionalFormatting>
  <conditionalFormatting sqref="BJ12">
    <cfRule type="cellIs" dxfId="6857" priority="4237" operator="lessThan">
      <formula>$C$4</formula>
    </cfRule>
  </conditionalFormatting>
  <conditionalFormatting sqref="BJ12">
    <cfRule type="cellIs" dxfId="6856" priority="4238" operator="lessThan">
      <formula>$C$4</formula>
    </cfRule>
  </conditionalFormatting>
  <conditionalFormatting sqref="BJ13">
    <cfRule type="cellIs" dxfId="6855" priority="4239" operator="lessThan">
      <formula>$C$4</formula>
    </cfRule>
  </conditionalFormatting>
  <conditionalFormatting sqref="BJ13">
    <cfRule type="cellIs" dxfId="6854" priority="4240" operator="lessThan">
      <formula>$C$4</formula>
    </cfRule>
  </conditionalFormatting>
  <conditionalFormatting sqref="BJ14">
    <cfRule type="cellIs" dxfId="6853" priority="4241" operator="lessThan">
      <formula>$C$4</formula>
    </cfRule>
  </conditionalFormatting>
  <conditionalFormatting sqref="BJ14">
    <cfRule type="cellIs" dxfId="6852" priority="4242" operator="lessThan">
      <formula>$C$4</formula>
    </cfRule>
  </conditionalFormatting>
  <conditionalFormatting sqref="BJ15">
    <cfRule type="cellIs" dxfId="6851" priority="4243" operator="lessThan">
      <formula>$C$4</formula>
    </cfRule>
  </conditionalFormatting>
  <conditionalFormatting sqref="BJ15">
    <cfRule type="cellIs" dxfId="6850" priority="4244" operator="lessThan">
      <formula>$C$4</formula>
    </cfRule>
  </conditionalFormatting>
  <conditionalFormatting sqref="BJ16">
    <cfRule type="cellIs" dxfId="6849" priority="4245" operator="lessThan">
      <formula>$C$4</formula>
    </cfRule>
  </conditionalFormatting>
  <conditionalFormatting sqref="BJ16">
    <cfRule type="cellIs" dxfId="6848" priority="4246" operator="lessThan">
      <formula>$C$4</formula>
    </cfRule>
  </conditionalFormatting>
  <conditionalFormatting sqref="BJ17">
    <cfRule type="cellIs" dxfId="6847" priority="4247" operator="lessThan">
      <formula>$C$4</formula>
    </cfRule>
  </conditionalFormatting>
  <conditionalFormatting sqref="BJ17">
    <cfRule type="cellIs" dxfId="6846" priority="4248" operator="lessThan">
      <formula>$C$4</formula>
    </cfRule>
  </conditionalFormatting>
  <conditionalFormatting sqref="BJ18">
    <cfRule type="cellIs" dxfId="6845" priority="4249" operator="lessThan">
      <formula>$C$4</formula>
    </cfRule>
  </conditionalFormatting>
  <conditionalFormatting sqref="BJ18">
    <cfRule type="cellIs" dxfId="6844" priority="4250" operator="lessThan">
      <formula>$C$4</formula>
    </cfRule>
  </conditionalFormatting>
  <conditionalFormatting sqref="BJ19">
    <cfRule type="cellIs" dxfId="6843" priority="4251" operator="lessThan">
      <formula>$C$4</formula>
    </cfRule>
  </conditionalFormatting>
  <conditionalFormatting sqref="BJ19">
    <cfRule type="cellIs" dxfId="6842" priority="4252" operator="lessThan">
      <formula>$C$4</formula>
    </cfRule>
  </conditionalFormatting>
  <conditionalFormatting sqref="BJ20">
    <cfRule type="cellIs" dxfId="6841" priority="4253" operator="lessThan">
      <formula>$C$4</formula>
    </cfRule>
  </conditionalFormatting>
  <conditionalFormatting sqref="BJ20">
    <cfRule type="cellIs" dxfId="6840" priority="4254" operator="lessThan">
      <formula>$C$4</formula>
    </cfRule>
  </conditionalFormatting>
  <conditionalFormatting sqref="BJ21">
    <cfRule type="cellIs" dxfId="6839" priority="4255" operator="lessThan">
      <formula>$C$4</formula>
    </cfRule>
  </conditionalFormatting>
  <conditionalFormatting sqref="BJ21">
    <cfRule type="cellIs" dxfId="6838" priority="4256" operator="lessThan">
      <formula>$C$4</formula>
    </cfRule>
  </conditionalFormatting>
  <conditionalFormatting sqref="BJ22">
    <cfRule type="cellIs" dxfId="6837" priority="4257" operator="lessThan">
      <formula>$C$4</formula>
    </cfRule>
  </conditionalFormatting>
  <conditionalFormatting sqref="BJ22">
    <cfRule type="cellIs" dxfId="6836" priority="4258" operator="lessThan">
      <formula>$C$4</formula>
    </cfRule>
  </conditionalFormatting>
  <conditionalFormatting sqref="BJ23">
    <cfRule type="cellIs" dxfId="6835" priority="4259" operator="lessThan">
      <formula>$C$4</formula>
    </cfRule>
  </conditionalFormatting>
  <conditionalFormatting sqref="BJ23">
    <cfRule type="cellIs" dxfId="6834" priority="4260" operator="lessThan">
      <formula>$C$4</formula>
    </cfRule>
  </conditionalFormatting>
  <conditionalFormatting sqref="BJ24">
    <cfRule type="cellIs" dxfId="6833" priority="4261" operator="lessThan">
      <formula>$C$4</formula>
    </cfRule>
  </conditionalFormatting>
  <conditionalFormatting sqref="BJ24">
    <cfRule type="cellIs" dxfId="6832" priority="4262" operator="lessThan">
      <formula>$C$4</formula>
    </cfRule>
  </conditionalFormatting>
  <conditionalFormatting sqref="BJ25">
    <cfRule type="cellIs" dxfId="6831" priority="4263" operator="lessThan">
      <formula>$C$4</formula>
    </cfRule>
  </conditionalFormatting>
  <conditionalFormatting sqref="BJ25">
    <cfRule type="cellIs" dxfId="6830" priority="4264" operator="lessThan">
      <formula>$C$4</formula>
    </cfRule>
  </conditionalFormatting>
  <conditionalFormatting sqref="BJ26">
    <cfRule type="cellIs" dxfId="6829" priority="4265" operator="lessThan">
      <formula>$C$4</formula>
    </cfRule>
  </conditionalFormatting>
  <conditionalFormatting sqref="BJ26">
    <cfRule type="cellIs" dxfId="6828" priority="4266" operator="lessThan">
      <formula>$C$4</formula>
    </cfRule>
  </conditionalFormatting>
  <conditionalFormatting sqref="BJ27">
    <cfRule type="cellIs" dxfId="6827" priority="4267" operator="lessThan">
      <formula>$C$4</formula>
    </cfRule>
  </conditionalFormatting>
  <conditionalFormatting sqref="BJ27">
    <cfRule type="cellIs" dxfId="6826" priority="4268" operator="lessThan">
      <formula>$C$4</formula>
    </cfRule>
  </conditionalFormatting>
  <conditionalFormatting sqref="BJ28">
    <cfRule type="cellIs" dxfId="6825" priority="4269" operator="lessThan">
      <formula>$C$4</formula>
    </cfRule>
  </conditionalFormatting>
  <conditionalFormatting sqref="BJ28">
    <cfRule type="cellIs" dxfId="6824" priority="4270" operator="lessThan">
      <formula>$C$4</formula>
    </cfRule>
  </conditionalFormatting>
  <conditionalFormatting sqref="BJ29">
    <cfRule type="cellIs" dxfId="6823" priority="4271" operator="lessThan">
      <formula>$C$4</formula>
    </cfRule>
  </conditionalFormatting>
  <conditionalFormatting sqref="BJ29">
    <cfRule type="cellIs" dxfId="6822" priority="4272" operator="lessThan">
      <formula>$C$4</formula>
    </cfRule>
  </conditionalFormatting>
  <conditionalFormatting sqref="BJ30">
    <cfRule type="cellIs" dxfId="6821" priority="4273" operator="lessThan">
      <formula>$C$4</formula>
    </cfRule>
  </conditionalFormatting>
  <conditionalFormatting sqref="BJ30">
    <cfRule type="cellIs" dxfId="6820" priority="4274" operator="lessThan">
      <formula>$C$4</formula>
    </cfRule>
  </conditionalFormatting>
  <conditionalFormatting sqref="BJ31">
    <cfRule type="cellIs" dxfId="6819" priority="4275" operator="lessThan">
      <formula>$C$4</formula>
    </cfRule>
  </conditionalFormatting>
  <conditionalFormatting sqref="BJ31">
    <cfRule type="cellIs" dxfId="6818" priority="4276" operator="lessThan">
      <formula>$C$4</formula>
    </cfRule>
  </conditionalFormatting>
  <conditionalFormatting sqref="BJ32">
    <cfRule type="cellIs" dxfId="6817" priority="4277" operator="lessThan">
      <formula>$C$4</formula>
    </cfRule>
  </conditionalFormatting>
  <conditionalFormatting sqref="BJ32">
    <cfRule type="cellIs" dxfId="6816" priority="4278" operator="lessThan">
      <formula>$C$4</formula>
    </cfRule>
  </conditionalFormatting>
  <conditionalFormatting sqref="BJ33">
    <cfRule type="cellIs" dxfId="6815" priority="4279" operator="lessThan">
      <formula>$C$4</formula>
    </cfRule>
  </conditionalFormatting>
  <conditionalFormatting sqref="BJ33">
    <cfRule type="cellIs" dxfId="6814" priority="4280" operator="lessThan">
      <formula>$C$4</formula>
    </cfRule>
  </conditionalFormatting>
  <conditionalFormatting sqref="BJ34">
    <cfRule type="cellIs" dxfId="6813" priority="4281" operator="lessThan">
      <formula>$C$4</formula>
    </cfRule>
  </conditionalFormatting>
  <conditionalFormatting sqref="BJ34">
    <cfRule type="cellIs" dxfId="6812" priority="4282" operator="lessThan">
      <formula>$C$4</formula>
    </cfRule>
  </conditionalFormatting>
  <conditionalFormatting sqref="BJ35">
    <cfRule type="cellIs" dxfId="6811" priority="4283" operator="lessThan">
      <formula>$C$4</formula>
    </cfRule>
  </conditionalFormatting>
  <conditionalFormatting sqref="BJ35">
    <cfRule type="cellIs" dxfId="6810" priority="4284" operator="lessThan">
      <formula>$C$4</formula>
    </cfRule>
  </conditionalFormatting>
  <conditionalFormatting sqref="BJ36">
    <cfRule type="cellIs" dxfId="6809" priority="4285" operator="lessThan">
      <formula>$C$4</formula>
    </cfRule>
  </conditionalFormatting>
  <conditionalFormatting sqref="BJ36">
    <cfRule type="cellIs" dxfId="6808" priority="4286" operator="lessThan">
      <formula>$C$4</formula>
    </cfRule>
  </conditionalFormatting>
  <conditionalFormatting sqref="BJ37">
    <cfRule type="cellIs" dxfId="6807" priority="4287" operator="lessThan">
      <formula>$C$4</formula>
    </cfRule>
  </conditionalFormatting>
  <conditionalFormatting sqref="BJ37">
    <cfRule type="cellIs" dxfId="6806" priority="4288" operator="lessThan">
      <formula>$C$4</formula>
    </cfRule>
  </conditionalFormatting>
  <conditionalFormatting sqref="BJ38">
    <cfRule type="cellIs" dxfId="6805" priority="4289" operator="lessThan">
      <formula>$C$4</formula>
    </cfRule>
  </conditionalFormatting>
  <conditionalFormatting sqref="BJ38">
    <cfRule type="cellIs" dxfId="6804" priority="4290" operator="lessThan">
      <formula>$C$4</formula>
    </cfRule>
  </conditionalFormatting>
  <conditionalFormatting sqref="BJ39">
    <cfRule type="cellIs" dxfId="6803" priority="4291" operator="lessThan">
      <formula>$C$4</formula>
    </cfRule>
  </conditionalFormatting>
  <conditionalFormatting sqref="BJ39">
    <cfRule type="cellIs" dxfId="6802" priority="4292" operator="lessThan">
      <formula>$C$4</formula>
    </cfRule>
  </conditionalFormatting>
  <conditionalFormatting sqref="BJ40">
    <cfRule type="cellIs" dxfId="6801" priority="4293" operator="lessThan">
      <formula>$C$4</formula>
    </cfRule>
  </conditionalFormatting>
  <conditionalFormatting sqref="BJ40">
    <cfRule type="cellIs" dxfId="6800" priority="4294" operator="lessThan">
      <formula>$C$4</formula>
    </cfRule>
  </conditionalFormatting>
  <conditionalFormatting sqref="BJ41">
    <cfRule type="cellIs" dxfId="6799" priority="4295" operator="lessThan">
      <formula>$C$4</formula>
    </cfRule>
  </conditionalFormatting>
  <conditionalFormatting sqref="BJ41">
    <cfRule type="cellIs" dxfId="6798" priority="4296" operator="lessThan">
      <formula>$C$4</formula>
    </cfRule>
  </conditionalFormatting>
  <conditionalFormatting sqref="BJ42">
    <cfRule type="cellIs" dxfId="6797" priority="4297" operator="lessThan">
      <formula>$C$4</formula>
    </cfRule>
  </conditionalFormatting>
  <conditionalFormatting sqref="BJ42">
    <cfRule type="cellIs" dxfId="6796" priority="4298" operator="lessThan">
      <formula>$C$4</formula>
    </cfRule>
  </conditionalFormatting>
  <conditionalFormatting sqref="BJ43">
    <cfRule type="cellIs" dxfId="6795" priority="4299" operator="lessThan">
      <formula>$C$4</formula>
    </cfRule>
  </conditionalFormatting>
  <conditionalFormatting sqref="BJ43">
    <cfRule type="cellIs" dxfId="6794" priority="4300" operator="lessThan">
      <formula>$C$4</formula>
    </cfRule>
  </conditionalFormatting>
  <conditionalFormatting sqref="BJ44">
    <cfRule type="cellIs" dxfId="6793" priority="4301" operator="lessThan">
      <formula>$C$4</formula>
    </cfRule>
  </conditionalFormatting>
  <conditionalFormatting sqref="BJ44">
    <cfRule type="cellIs" dxfId="6792" priority="4302" operator="lessThan">
      <formula>$C$4</formula>
    </cfRule>
  </conditionalFormatting>
  <conditionalFormatting sqref="BJ45">
    <cfRule type="cellIs" dxfId="6791" priority="4303" operator="lessThan">
      <formula>$C$4</formula>
    </cfRule>
  </conditionalFormatting>
  <conditionalFormatting sqref="BJ45">
    <cfRule type="cellIs" dxfId="6790" priority="4304" operator="lessThan">
      <formula>$C$4</formula>
    </cfRule>
  </conditionalFormatting>
  <conditionalFormatting sqref="BJ46">
    <cfRule type="cellIs" dxfId="6789" priority="4305" operator="lessThan">
      <formula>$C$4</formula>
    </cfRule>
  </conditionalFormatting>
  <conditionalFormatting sqref="BJ46">
    <cfRule type="cellIs" dxfId="6788" priority="4306" operator="lessThan">
      <formula>$C$4</formula>
    </cfRule>
  </conditionalFormatting>
  <conditionalFormatting sqref="BJ47">
    <cfRule type="cellIs" dxfId="6787" priority="4307" operator="lessThan">
      <formula>$C$4</formula>
    </cfRule>
  </conditionalFormatting>
  <conditionalFormatting sqref="BJ47">
    <cfRule type="cellIs" dxfId="6786" priority="4308" operator="lessThan">
      <formula>$C$4</formula>
    </cfRule>
  </conditionalFormatting>
  <conditionalFormatting sqref="BJ48">
    <cfRule type="cellIs" dxfId="6785" priority="4309" operator="lessThan">
      <formula>$C$4</formula>
    </cfRule>
  </conditionalFormatting>
  <conditionalFormatting sqref="BJ48">
    <cfRule type="cellIs" dxfId="6784" priority="4310" operator="lessThan">
      <formula>$C$4</formula>
    </cfRule>
  </conditionalFormatting>
  <conditionalFormatting sqref="BJ49">
    <cfRule type="cellIs" dxfId="6783" priority="4311" operator="lessThan">
      <formula>$C$4</formula>
    </cfRule>
  </conditionalFormatting>
  <conditionalFormatting sqref="BJ49">
    <cfRule type="cellIs" dxfId="6782" priority="4312" operator="lessThan">
      <formula>$C$4</formula>
    </cfRule>
  </conditionalFormatting>
  <conditionalFormatting sqref="BJ50">
    <cfRule type="cellIs" dxfId="6781" priority="4313" operator="lessThan">
      <formula>$C$4</formula>
    </cfRule>
  </conditionalFormatting>
  <conditionalFormatting sqref="BJ50">
    <cfRule type="cellIs" dxfId="6780" priority="4314" operator="lessThan">
      <formula>$C$4</formula>
    </cfRule>
  </conditionalFormatting>
  <conditionalFormatting sqref="BJ51">
    <cfRule type="cellIs" dxfId="6779" priority="4315" operator="lessThan">
      <formula>$C$4</formula>
    </cfRule>
  </conditionalFormatting>
  <conditionalFormatting sqref="BJ51">
    <cfRule type="cellIs" dxfId="6778" priority="4316" operator="lessThan">
      <formula>$C$4</formula>
    </cfRule>
  </conditionalFormatting>
  <conditionalFormatting sqref="BJ52">
    <cfRule type="cellIs" dxfId="6777" priority="4317" operator="lessThan">
      <formula>$C$4</formula>
    </cfRule>
  </conditionalFormatting>
  <conditionalFormatting sqref="BJ52">
    <cfRule type="cellIs" dxfId="6776" priority="4318" operator="lessThan">
      <formula>$C$4</formula>
    </cfRule>
  </conditionalFormatting>
  <conditionalFormatting sqref="BJ53">
    <cfRule type="cellIs" dxfId="6775" priority="4319" operator="lessThan">
      <formula>$C$4</formula>
    </cfRule>
  </conditionalFormatting>
  <conditionalFormatting sqref="BJ53">
    <cfRule type="cellIs" dxfId="6774" priority="4320" operator="lessThan">
      <formula>$C$4</formula>
    </cfRule>
  </conditionalFormatting>
  <conditionalFormatting sqref="BJ54">
    <cfRule type="cellIs" dxfId="6773" priority="4321" operator="lessThan">
      <formula>$C$4</formula>
    </cfRule>
  </conditionalFormatting>
  <conditionalFormatting sqref="BJ54">
    <cfRule type="cellIs" dxfId="6772" priority="4322" operator="lessThan">
      <formula>$C$4</formula>
    </cfRule>
  </conditionalFormatting>
  <conditionalFormatting sqref="BJ55">
    <cfRule type="cellIs" dxfId="6771" priority="4323" operator="lessThan">
      <formula>$C$4</formula>
    </cfRule>
  </conditionalFormatting>
  <conditionalFormatting sqref="BJ55">
    <cfRule type="cellIs" dxfId="6770" priority="4324" operator="lessThan">
      <formula>$C$4</formula>
    </cfRule>
  </conditionalFormatting>
  <conditionalFormatting sqref="BJ56">
    <cfRule type="cellIs" dxfId="6769" priority="4325" operator="lessThan">
      <formula>$C$4</formula>
    </cfRule>
  </conditionalFormatting>
  <conditionalFormatting sqref="BJ56">
    <cfRule type="cellIs" dxfId="6768" priority="4326" operator="lessThan">
      <formula>$C$4</formula>
    </cfRule>
  </conditionalFormatting>
  <conditionalFormatting sqref="BJ57">
    <cfRule type="cellIs" dxfId="6767" priority="4327" operator="lessThan">
      <formula>$C$4</formula>
    </cfRule>
  </conditionalFormatting>
  <conditionalFormatting sqref="BJ57">
    <cfRule type="cellIs" dxfId="6766" priority="4328" operator="lessThan">
      <formula>$C$4</formula>
    </cfRule>
  </conditionalFormatting>
  <conditionalFormatting sqref="BJ58">
    <cfRule type="cellIs" dxfId="6765" priority="4329" operator="lessThan">
      <formula>$C$4</formula>
    </cfRule>
  </conditionalFormatting>
  <conditionalFormatting sqref="BJ58">
    <cfRule type="cellIs" dxfId="6764" priority="4330" operator="lessThan">
      <formula>$C$4</formula>
    </cfRule>
  </conditionalFormatting>
  <conditionalFormatting sqref="BJ59">
    <cfRule type="cellIs" dxfId="6763" priority="4331" operator="lessThan">
      <formula>$C$4</formula>
    </cfRule>
  </conditionalFormatting>
  <conditionalFormatting sqref="BJ59">
    <cfRule type="cellIs" dxfId="6762" priority="4332" operator="lessThan">
      <formula>$C$4</formula>
    </cfRule>
  </conditionalFormatting>
  <conditionalFormatting sqref="BJ60">
    <cfRule type="cellIs" dxfId="6761" priority="4333" operator="lessThan">
      <formula>$C$4</formula>
    </cfRule>
  </conditionalFormatting>
  <conditionalFormatting sqref="BJ60">
    <cfRule type="cellIs" dxfId="6760" priority="4334" operator="lessThan">
      <formula>$C$4</formula>
    </cfRule>
  </conditionalFormatting>
  <conditionalFormatting sqref="BK11">
    <cfRule type="cellIs" dxfId="6759" priority="4335" operator="lessThan">
      <formula>$C$4</formula>
    </cfRule>
  </conditionalFormatting>
  <conditionalFormatting sqref="BK11">
    <cfRule type="cellIs" dxfId="6758" priority="4336" operator="lessThan">
      <formula>$C$4</formula>
    </cfRule>
  </conditionalFormatting>
  <conditionalFormatting sqref="BK12">
    <cfRule type="cellIs" dxfId="6757" priority="4337" operator="lessThan">
      <formula>$C$4</formula>
    </cfRule>
  </conditionalFormatting>
  <conditionalFormatting sqref="BK12">
    <cfRule type="cellIs" dxfId="6756" priority="4338" operator="lessThan">
      <formula>$C$4</formula>
    </cfRule>
  </conditionalFormatting>
  <conditionalFormatting sqref="BK13">
    <cfRule type="cellIs" dxfId="6755" priority="4339" operator="lessThan">
      <formula>$C$4</formula>
    </cfRule>
  </conditionalFormatting>
  <conditionalFormatting sqref="BK13">
    <cfRule type="cellIs" dxfId="6754" priority="4340" operator="lessThan">
      <formula>$C$4</formula>
    </cfRule>
  </conditionalFormatting>
  <conditionalFormatting sqref="BK14">
    <cfRule type="cellIs" dxfId="6753" priority="4341" operator="lessThan">
      <formula>$C$4</formula>
    </cfRule>
  </conditionalFormatting>
  <conditionalFormatting sqref="BK14">
    <cfRule type="cellIs" dxfId="6752" priority="4342" operator="lessThan">
      <formula>$C$4</formula>
    </cfRule>
  </conditionalFormatting>
  <conditionalFormatting sqref="BK15">
    <cfRule type="cellIs" dxfId="6751" priority="4343" operator="lessThan">
      <formula>$C$4</formula>
    </cfRule>
  </conditionalFormatting>
  <conditionalFormatting sqref="BK15">
    <cfRule type="cellIs" dxfId="6750" priority="4344" operator="lessThan">
      <formula>$C$4</formula>
    </cfRule>
  </conditionalFormatting>
  <conditionalFormatting sqref="BK16">
    <cfRule type="cellIs" dxfId="6749" priority="4345" operator="lessThan">
      <formula>$C$4</formula>
    </cfRule>
  </conditionalFormatting>
  <conditionalFormatting sqref="BK16">
    <cfRule type="cellIs" dxfId="6748" priority="4346" operator="lessThan">
      <formula>$C$4</formula>
    </cfRule>
  </conditionalFormatting>
  <conditionalFormatting sqref="BK17">
    <cfRule type="cellIs" dxfId="6747" priority="4347" operator="lessThan">
      <formula>$C$4</formula>
    </cfRule>
  </conditionalFormatting>
  <conditionalFormatting sqref="BK17">
    <cfRule type="cellIs" dxfId="6746" priority="4348" operator="lessThan">
      <formula>$C$4</formula>
    </cfRule>
  </conditionalFormatting>
  <conditionalFormatting sqref="BK18">
    <cfRule type="cellIs" dxfId="6745" priority="4349" operator="lessThan">
      <formula>$C$4</formula>
    </cfRule>
  </conditionalFormatting>
  <conditionalFormatting sqref="BK18">
    <cfRule type="cellIs" dxfId="6744" priority="4350" operator="lessThan">
      <formula>$C$4</formula>
    </cfRule>
  </conditionalFormatting>
  <conditionalFormatting sqref="BK19">
    <cfRule type="cellIs" dxfId="6743" priority="4351" operator="lessThan">
      <formula>$C$4</formula>
    </cfRule>
  </conditionalFormatting>
  <conditionalFormatting sqref="BK19">
    <cfRule type="cellIs" dxfId="6742" priority="4352" operator="lessThan">
      <formula>$C$4</formula>
    </cfRule>
  </conditionalFormatting>
  <conditionalFormatting sqref="BK20">
    <cfRule type="cellIs" dxfId="6741" priority="4353" operator="lessThan">
      <formula>$C$4</formula>
    </cfRule>
  </conditionalFormatting>
  <conditionalFormatting sqref="BK20">
    <cfRule type="cellIs" dxfId="6740" priority="4354" operator="lessThan">
      <formula>$C$4</formula>
    </cfRule>
  </conditionalFormatting>
  <conditionalFormatting sqref="BK21">
    <cfRule type="cellIs" dxfId="6739" priority="4355" operator="lessThan">
      <formula>$C$4</formula>
    </cfRule>
  </conditionalFormatting>
  <conditionalFormatting sqref="BK21">
    <cfRule type="cellIs" dxfId="6738" priority="4356" operator="lessThan">
      <formula>$C$4</formula>
    </cfRule>
  </conditionalFormatting>
  <conditionalFormatting sqref="BK22">
    <cfRule type="cellIs" dxfId="6737" priority="4357" operator="lessThan">
      <formula>$C$4</formula>
    </cfRule>
  </conditionalFormatting>
  <conditionalFormatting sqref="BK22">
    <cfRule type="cellIs" dxfId="6736" priority="4358" operator="lessThan">
      <formula>$C$4</formula>
    </cfRule>
  </conditionalFormatting>
  <conditionalFormatting sqref="BK23">
    <cfRule type="cellIs" dxfId="6735" priority="4359" operator="lessThan">
      <formula>$C$4</formula>
    </cfRule>
  </conditionalFormatting>
  <conditionalFormatting sqref="BK23">
    <cfRule type="cellIs" dxfId="6734" priority="4360" operator="lessThan">
      <formula>$C$4</formula>
    </cfRule>
  </conditionalFormatting>
  <conditionalFormatting sqref="BK24">
    <cfRule type="cellIs" dxfId="6733" priority="4361" operator="lessThan">
      <formula>$C$4</formula>
    </cfRule>
  </conditionalFormatting>
  <conditionalFormatting sqref="BK24">
    <cfRule type="cellIs" dxfId="6732" priority="4362" operator="lessThan">
      <formula>$C$4</formula>
    </cfRule>
  </conditionalFormatting>
  <conditionalFormatting sqref="BK25">
    <cfRule type="cellIs" dxfId="6731" priority="4363" operator="lessThan">
      <formula>$C$4</formula>
    </cfRule>
  </conditionalFormatting>
  <conditionalFormatting sqref="BK25">
    <cfRule type="cellIs" dxfId="6730" priority="4364" operator="lessThan">
      <formula>$C$4</formula>
    </cfRule>
  </conditionalFormatting>
  <conditionalFormatting sqref="BK26">
    <cfRule type="cellIs" dxfId="6729" priority="4365" operator="lessThan">
      <formula>$C$4</formula>
    </cfRule>
  </conditionalFormatting>
  <conditionalFormatting sqref="BK26">
    <cfRule type="cellIs" dxfId="6728" priority="4366" operator="lessThan">
      <formula>$C$4</formula>
    </cfRule>
  </conditionalFormatting>
  <conditionalFormatting sqref="BK27">
    <cfRule type="cellIs" dxfId="6727" priority="4367" operator="lessThan">
      <formula>$C$4</formula>
    </cfRule>
  </conditionalFormatting>
  <conditionalFormatting sqref="BK27">
    <cfRule type="cellIs" dxfId="6726" priority="4368" operator="lessThan">
      <formula>$C$4</formula>
    </cfRule>
  </conditionalFormatting>
  <conditionalFormatting sqref="BK28">
    <cfRule type="cellIs" dxfId="6725" priority="4369" operator="lessThan">
      <formula>$C$4</formula>
    </cfRule>
  </conditionalFormatting>
  <conditionalFormatting sqref="BK28">
    <cfRule type="cellIs" dxfId="6724" priority="4370" operator="lessThan">
      <formula>$C$4</formula>
    </cfRule>
  </conditionalFormatting>
  <conditionalFormatting sqref="BK29">
    <cfRule type="cellIs" dxfId="6723" priority="4371" operator="lessThan">
      <formula>$C$4</formula>
    </cfRule>
  </conditionalFormatting>
  <conditionalFormatting sqref="BK29">
    <cfRule type="cellIs" dxfId="6722" priority="4372" operator="lessThan">
      <formula>$C$4</formula>
    </cfRule>
  </conditionalFormatting>
  <conditionalFormatting sqref="BK30">
    <cfRule type="cellIs" dxfId="6721" priority="4373" operator="lessThan">
      <formula>$C$4</formula>
    </cfRule>
  </conditionalFormatting>
  <conditionalFormatting sqref="BK30">
    <cfRule type="cellIs" dxfId="6720" priority="4374" operator="lessThan">
      <formula>$C$4</formula>
    </cfRule>
  </conditionalFormatting>
  <conditionalFormatting sqref="BK31">
    <cfRule type="cellIs" dxfId="6719" priority="4375" operator="lessThan">
      <formula>$C$4</formula>
    </cfRule>
  </conditionalFormatting>
  <conditionalFormatting sqref="BK31">
    <cfRule type="cellIs" dxfId="6718" priority="4376" operator="lessThan">
      <formula>$C$4</formula>
    </cfRule>
  </conditionalFormatting>
  <conditionalFormatting sqref="BK32">
    <cfRule type="cellIs" dxfId="6717" priority="4377" operator="lessThan">
      <formula>$C$4</formula>
    </cfRule>
  </conditionalFormatting>
  <conditionalFormatting sqref="BK32">
    <cfRule type="cellIs" dxfId="6716" priority="4378" operator="lessThan">
      <formula>$C$4</formula>
    </cfRule>
  </conditionalFormatting>
  <conditionalFormatting sqref="BK33">
    <cfRule type="cellIs" dxfId="6715" priority="4379" operator="lessThan">
      <formula>$C$4</formula>
    </cfRule>
  </conditionalFormatting>
  <conditionalFormatting sqref="BK33">
    <cfRule type="cellIs" dxfId="6714" priority="4380" operator="lessThan">
      <formula>$C$4</formula>
    </cfRule>
  </conditionalFormatting>
  <conditionalFormatting sqref="BK34">
    <cfRule type="cellIs" dxfId="6713" priority="4381" operator="lessThan">
      <formula>$C$4</formula>
    </cfRule>
  </conditionalFormatting>
  <conditionalFormatting sqref="BK34">
    <cfRule type="cellIs" dxfId="6712" priority="4382" operator="lessThan">
      <formula>$C$4</formula>
    </cfRule>
  </conditionalFormatting>
  <conditionalFormatting sqref="BK35">
    <cfRule type="cellIs" dxfId="6711" priority="4383" operator="lessThan">
      <formula>$C$4</formula>
    </cfRule>
  </conditionalFormatting>
  <conditionalFormatting sqref="BK35">
    <cfRule type="cellIs" dxfId="6710" priority="4384" operator="lessThan">
      <formula>$C$4</formula>
    </cfRule>
  </conditionalFormatting>
  <conditionalFormatting sqref="BK36">
    <cfRule type="cellIs" dxfId="6709" priority="4385" operator="lessThan">
      <formula>$C$4</formula>
    </cfRule>
  </conditionalFormatting>
  <conditionalFormatting sqref="BK36">
    <cfRule type="cellIs" dxfId="6708" priority="4386" operator="lessThan">
      <formula>$C$4</formula>
    </cfRule>
  </conditionalFormatting>
  <conditionalFormatting sqref="BK37">
    <cfRule type="cellIs" dxfId="6707" priority="4387" operator="lessThan">
      <formula>$C$4</formula>
    </cfRule>
  </conditionalFormatting>
  <conditionalFormatting sqref="BK37">
    <cfRule type="cellIs" dxfId="6706" priority="4388" operator="lessThan">
      <formula>$C$4</formula>
    </cfRule>
  </conditionalFormatting>
  <conditionalFormatting sqref="BK38">
    <cfRule type="cellIs" dxfId="6705" priority="4389" operator="lessThan">
      <formula>$C$4</formula>
    </cfRule>
  </conditionalFormatting>
  <conditionalFormatting sqref="BK38">
    <cfRule type="cellIs" dxfId="6704" priority="4390" operator="lessThan">
      <formula>$C$4</formula>
    </cfRule>
  </conditionalFormatting>
  <conditionalFormatting sqref="BK39">
    <cfRule type="cellIs" dxfId="6703" priority="4391" operator="lessThan">
      <formula>$C$4</formula>
    </cfRule>
  </conditionalFormatting>
  <conditionalFormatting sqref="BK39">
    <cfRule type="cellIs" dxfId="6702" priority="4392" operator="lessThan">
      <formula>$C$4</formula>
    </cfRule>
  </conditionalFormatting>
  <conditionalFormatting sqref="BK40">
    <cfRule type="cellIs" dxfId="6701" priority="4393" operator="lessThan">
      <formula>$C$4</formula>
    </cfRule>
  </conditionalFormatting>
  <conditionalFormatting sqref="BK40">
    <cfRule type="cellIs" dxfId="6700" priority="4394" operator="lessThan">
      <formula>$C$4</formula>
    </cfRule>
  </conditionalFormatting>
  <conditionalFormatting sqref="BK41">
    <cfRule type="cellIs" dxfId="6699" priority="4395" operator="lessThan">
      <formula>$C$4</formula>
    </cfRule>
  </conditionalFormatting>
  <conditionalFormatting sqref="BK41">
    <cfRule type="cellIs" dxfId="6698" priority="4396" operator="lessThan">
      <formula>$C$4</formula>
    </cfRule>
  </conditionalFormatting>
  <conditionalFormatting sqref="BK42">
    <cfRule type="cellIs" dxfId="6697" priority="4397" operator="lessThan">
      <formula>$C$4</formula>
    </cfRule>
  </conditionalFormatting>
  <conditionalFormatting sqref="BK42">
    <cfRule type="cellIs" dxfId="6696" priority="4398" operator="lessThan">
      <formula>$C$4</formula>
    </cfRule>
  </conditionalFormatting>
  <conditionalFormatting sqref="BK43">
    <cfRule type="cellIs" dxfId="6695" priority="4399" operator="lessThan">
      <formula>$C$4</formula>
    </cfRule>
  </conditionalFormatting>
  <conditionalFormatting sqref="BK43">
    <cfRule type="cellIs" dxfId="6694" priority="4400" operator="lessThan">
      <formula>$C$4</formula>
    </cfRule>
  </conditionalFormatting>
  <conditionalFormatting sqref="BK44">
    <cfRule type="cellIs" dxfId="6693" priority="4401" operator="lessThan">
      <formula>$C$4</formula>
    </cfRule>
  </conditionalFormatting>
  <conditionalFormatting sqref="BK44">
    <cfRule type="cellIs" dxfId="6692" priority="4402" operator="lessThan">
      <formula>$C$4</formula>
    </cfRule>
  </conditionalFormatting>
  <conditionalFormatting sqref="BK45">
    <cfRule type="cellIs" dxfId="6691" priority="4403" operator="lessThan">
      <formula>$C$4</formula>
    </cfRule>
  </conditionalFormatting>
  <conditionalFormatting sqref="BK45">
    <cfRule type="cellIs" dxfId="6690" priority="4404" operator="lessThan">
      <formula>$C$4</formula>
    </cfRule>
  </conditionalFormatting>
  <conditionalFormatting sqref="BK46">
    <cfRule type="cellIs" dxfId="6689" priority="4405" operator="lessThan">
      <formula>$C$4</formula>
    </cfRule>
  </conditionalFormatting>
  <conditionalFormatting sqref="BK46">
    <cfRule type="cellIs" dxfId="6688" priority="4406" operator="lessThan">
      <formula>$C$4</formula>
    </cfRule>
  </conditionalFormatting>
  <conditionalFormatting sqref="BK47">
    <cfRule type="cellIs" dxfId="6687" priority="4407" operator="lessThan">
      <formula>$C$4</formula>
    </cfRule>
  </conditionalFormatting>
  <conditionalFormatting sqref="BK47">
    <cfRule type="cellIs" dxfId="6686" priority="4408" operator="lessThan">
      <formula>$C$4</formula>
    </cfRule>
  </conditionalFormatting>
  <conditionalFormatting sqref="BK48">
    <cfRule type="cellIs" dxfId="6685" priority="4409" operator="lessThan">
      <formula>$C$4</formula>
    </cfRule>
  </conditionalFormatting>
  <conditionalFormatting sqref="BK48">
    <cfRule type="cellIs" dxfId="6684" priority="4410" operator="lessThan">
      <formula>$C$4</formula>
    </cfRule>
  </conditionalFormatting>
  <conditionalFormatting sqref="BK49">
    <cfRule type="cellIs" dxfId="6683" priority="4411" operator="lessThan">
      <formula>$C$4</formula>
    </cfRule>
  </conditionalFormatting>
  <conditionalFormatting sqref="BK49">
    <cfRule type="cellIs" dxfId="6682" priority="4412" operator="lessThan">
      <formula>$C$4</formula>
    </cfRule>
  </conditionalFormatting>
  <conditionalFormatting sqref="BK50">
    <cfRule type="cellIs" dxfId="6681" priority="4413" operator="lessThan">
      <formula>$C$4</formula>
    </cfRule>
  </conditionalFormatting>
  <conditionalFormatting sqref="BK50">
    <cfRule type="cellIs" dxfId="6680" priority="4414" operator="lessThan">
      <formula>$C$4</formula>
    </cfRule>
  </conditionalFormatting>
  <conditionalFormatting sqref="BK51">
    <cfRule type="cellIs" dxfId="6679" priority="4415" operator="lessThan">
      <formula>$C$4</formula>
    </cfRule>
  </conditionalFormatting>
  <conditionalFormatting sqref="BK51">
    <cfRule type="cellIs" dxfId="6678" priority="4416" operator="lessThan">
      <formula>$C$4</formula>
    </cfRule>
  </conditionalFormatting>
  <conditionalFormatting sqref="BK52">
    <cfRule type="cellIs" dxfId="6677" priority="4417" operator="lessThan">
      <formula>$C$4</formula>
    </cfRule>
  </conditionalFormatting>
  <conditionalFormatting sqref="BK52">
    <cfRule type="cellIs" dxfId="6676" priority="4418" operator="lessThan">
      <formula>$C$4</formula>
    </cfRule>
  </conditionalFormatting>
  <conditionalFormatting sqref="BK53">
    <cfRule type="cellIs" dxfId="6675" priority="4419" operator="lessThan">
      <formula>$C$4</formula>
    </cfRule>
  </conditionalFormatting>
  <conditionalFormatting sqref="BK53">
    <cfRule type="cellIs" dxfId="6674" priority="4420" operator="lessThan">
      <formula>$C$4</formula>
    </cfRule>
  </conditionalFormatting>
  <conditionalFormatting sqref="BK54">
    <cfRule type="cellIs" dxfId="6673" priority="4421" operator="lessThan">
      <formula>$C$4</formula>
    </cfRule>
  </conditionalFormatting>
  <conditionalFormatting sqref="BK54">
    <cfRule type="cellIs" dxfId="6672" priority="4422" operator="lessThan">
      <formula>$C$4</formula>
    </cfRule>
  </conditionalFormatting>
  <conditionalFormatting sqref="BK55">
    <cfRule type="cellIs" dxfId="6671" priority="4423" operator="lessThan">
      <formula>$C$4</formula>
    </cfRule>
  </conditionalFormatting>
  <conditionalFormatting sqref="BK55">
    <cfRule type="cellIs" dxfId="6670" priority="4424" operator="lessThan">
      <formula>$C$4</formula>
    </cfRule>
  </conditionalFormatting>
  <conditionalFormatting sqref="BK56">
    <cfRule type="cellIs" dxfId="6669" priority="4425" operator="lessThan">
      <formula>$C$4</formula>
    </cfRule>
  </conditionalFormatting>
  <conditionalFormatting sqref="BK56">
    <cfRule type="cellIs" dxfId="6668" priority="4426" operator="lessThan">
      <formula>$C$4</formula>
    </cfRule>
  </conditionalFormatting>
  <conditionalFormatting sqref="BK57">
    <cfRule type="cellIs" dxfId="6667" priority="4427" operator="lessThan">
      <formula>$C$4</formula>
    </cfRule>
  </conditionalFormatting>
  <conditionalFormatting sqref="BK57">
    <cfRule type="cellIs" dxfId="6666" priority="4428" operator="lessThan">
      <formula>$C$4</formula>
    </cfRule>
  </conditionalFormatting>
  <conditionalFormatting sqref="BK58">
    <cfRule type="cellIs" dxfId="6665" priority="4429" operator="lessThan">
      <formula>$C$4</formula>
    </cfRule>
  </conditionalFormatting>
  <conditionalFormatting sqref="BK58">
    <cfRule type="cellIs" dxfId="6664" priority="4430" operator="lessThan">
      <formula>$C$4</formula>
    </cfRule>
  </conditionalFormatting>
  <conditionalFormatting sqref="BK59">
    <cfRule type="cellIs" dxfId="6663" priority="4431" operator="lessThan">
      <formula>$C$4</formula>
    </cfRule>
  </conditionalFormatting>
  <conditionalFormatting sqref="BK59">
    <cfRule type="cellIs" dxfId="6662" priority="4432" operator="lessThan">
      <formula>$C$4</formula>
    </cfRule>
  </conditionalFormatting>
  <conditionalFormatting sqref="BK60">
    <cfRule type="cellIs" dxfId="6661" priority="4433" operator="lessThan">
      <formula>$C$4</formula>
    </cfRule>
  </conditionalFormatting>
  <conditionalFormatting sqref="BK60">
    <cfRule type="cellIs" dxfId="6660" priority="4434" operator="lessThan">
      <formula>$C$4</formula>
    </cfRule>
  </conditionalFormatting>
  <conditionalFormatting sqref="BL11">
    <cfRule type="cellIs" dxfId="6659" priority="4435" operator="lessThan">
      <formula>$C$4</formula>
    </cfRule>
  </conditionalFormatting>
  <conditionalFormatting sqref="BL11">
    <cfRule type="cellIs" dxfId="6658" priority="4436" operator="lessThan">
      <formula>$C$4</formula>
    </cfRule>
  </conditionalFormatting>
  <conditionalFormatting sqref="BL12">
    <cfRule type="cellIs" dxfId="6657" priority="4437" operator="lessThan">
      <formula>$C$4</formula>
    </cfRule>
  </conditionalFormatting>
  <conditionalFormatting sqref="BL12">
    <cfRule type="cellIs" dxfId="6656" priority="4438" operator="lessThan">
      <formula>$C$4</formula>
    </cfRule>
  </conditionalFormatting>
  <conditionalFormatting sqref="BL13">
    <cfRule type="cellIs" dxfId="6655" priority="4439" operator="lessThan">
      <formula>$C$4</formula>
    </cfRule>
  </conditionalFormatting>
  <conditionalFormatting sqref="BL13">
    <cfRule type="cellIs" dxfId="6654" priority="4440" operator="lessThan">
      <formula>$C$4</formula>
    </cfRule>
  </conditionalFormatting>
  <conditionalFormatting sqref="BL14">
    <cfRule type="cellIs" dxfId="6653" priority="4441" operator="lessThan">
      <formula>$C$4</formula>
    </cfRule>
  </conditionalFormatting>
  <conditionalFormatting sqref="BL14">
    <cfRule type="cellIs" dxfId="6652" priority="4442" operator="lessThan">
      <formula>$C$4</formula>
    </cfRule>
  </conditionalFormatting>
  <conditionalFormatting sqref="BL15">
    <cfRule type="cellIs" dxfId="6651" priority="4443" operator="lessThan">
      <formula>$C$4</formula>
    </cfRule>
  </conditionalFormatting>
  <conditionalFormatting sqref="BL15">
    <cfRule type="cellIs" dxfId="6650" priority="4444" operator="lessThan">
      <formula>$C$4</formula>
    </cfRule>
  </conditionalFormatting>
  <conditionalFormatting sqref="BL16">
    <cfRule type="cellIs" dxfId="6649" priority="4445" operator="lessThan">
      <formula>$C$4</formula>
    </cfRule>
  </conditionalFormatting>
  <conditionalFormatting sqref="BL16">
    <cfRule type="cellIs" dxfId="6648" priority="4446" operator="lessThan">
      <formula>$C$4</formula>
    </cfRule>
  </conditionalFormatting>
  <conditionalFormatting sqref="BL17">
    <cfRule type="cellIs" dxfId="6647" priority="4447" operator="lessThan">
      <formula>$C$4</formula>
    </cfRule>
  </conditionalFormatting>
  <conditionalFormatting sqref="BL17">
    <cfRule type="cellIs" dxfId="6646" priority="4448" operator="lessThan">
      <formula>$C$4</formula>
    </cfRule>
  </conditionalFormatting>
  <conditionalFormatting sqref="BL18">
    <cfRule type="cellIs" dxfId="6645" priority="4449" operator="lessThan">
      <formula>$C$4</formula>
    </cfRule>
  </conditionalFormatting>
  <conditionalFormatting sqref="BL18">
    <cfRule type="cellIs" dxfId="6644" priority="4450" operator="lessThan">
      <formula>$C$4</formula>
    </cfRule>
  </conditionalFormatting>
  <conditionalFormatting sqref="BL19">
    <cfRule type="cellIs" dxfId="6643" priority="4451" operator="lessThan">
      <formula>$C$4</formula>
    </cfRule>
  </conditionalFormatting>
  <conditionalFormatting sqref="BL19">
    <cfRule type="cellIs" dxfId="6642" priority="4452" operator="lessThan">
      <formula>$C$4</formula>
    </cfRule>
  </conditionalFormatting>
  <conditionalFormatting sqref="BL20">
    <cfRule type="cellIs" dxfId="6641" priority="4453" operator="lessThan">
      <formula>$C$4</formula>
    </cfRule>
  </conditionalFormatting>
  <conditionalFormatting sqref="BL20">
    <cfRule type="cellIs" dxfId="6640" priority="4454" operator="lessThan">
      <formula>$C$4</formula>
    </cfRule>
  </conditionalFormatting>
  <conditionalFormatting sqref="BL21">
    <cfRule type="cellIs" dxfId="6639" priority="4455" operator="lessThan">
      <formula>$C$4</formula>
    </cfRule>
  </conditionalFormatting>
  <conditionalFormatting sqref="BL21">
    <cfRule type="cellIs" dxfId="6638" priority="4456" operator="lessThan">
      <formula>$C$4</formula>
    </cfRule>
  </conditionalFormatting>
  <conditionalFormatting sqref="BL22">
    <cfRule type="cellIs" dxfId="6637" priority="4457" operator="lessThan">
      <formula>$C$4</formula>
    </cfRule>
  </conditionalFormatting>
  <conditionalFormatting sqref="BL22">
    <cfRule type="cellIs" dxfId="6636" priority="4458" operator="lessThan">
      <formula>$C$4</formula>
    </cfRule>
  </conditionalFormatting>
  <conditionalFormatting sqref="BL23">
    <cfRule type="cellIs" dxfId="6635" priority="4459" operator="lessThan">
      <formula>$C$4</formula>
    </cfRule>
  </conditionalFormatting>
  <conditionalFormatting sqref="BL23">
    <cfRule type="cellIs" dxfId="6634" priority="4460" operator="lessThan">
      <formula>$C$4</formula>
    </cfRule>
  </conditionalFormatting>
  <conditionalFormatting sqref="BL24">
    <cfRule type="cellIs" dxfId="6633" priority="4461" operator="lessThan">
      <formula>$C$4</formula>
    </cfRule>
  </conditionalFormatting>
  <conditionalFormatting sqref="BL24">
    <cfRule type="cellIs" dxfId="6632" priority="4462" operator="lessThan">
      <formula>$C$4</formula>
    </cfRule>
  </conditionalFormatting>
  <conditionalFormatting sqref="BL25">
    <cfRule type="cellIs" dxfId="6631" priority="4463" operator="lessThan">
      <formula>$C$4</formula>
    </cfRule>
  </conditionalFormatting>
  <conditionalFormatting sqref="BL25">
    <cfRule type="cellIs" dxfId="6630" priority="4464" operator="lessThan">
      <formula>$C$4</formula>
    </cfRule>
  </conditionalFormatting>
  <conditionalFormatting sqref="BL26">
    <cfRule type="cellIs" dxfId="6629" priority="4465" operator="lessThan">
      <formula>$C$4</formula>
    </cfRule>
  </conditionalFormatting>
  <conditionalFormatting sqref="BL26">
    <cfRule type="cellIs" dxfId="6628" priority="4466" operator="lessThan">
      <formula>$C$4</formula>
    </cfRule>
  </conditionalFormatting>
  <conditionalFormatting sqref="BL27">
    <cfRule type="cellIs" dxfId="6627" priority="4467" operator="lessThan">
      <formula>$C$4</formula>
    </cfRule>
  </conditionalFormatting>
  <conditionalFormatting sqref="BL27">
    <cfRule type="cellIs" dxfId="6626" priority="4468" operator="lessThan">
      <formula>$C$4</formula>
    </cfRule>
  </conditionalFormatting>
  <conditionalFormatting sqref="BL28">
    <cfRule type="cellIs" dxfId="6625" priority="4469" operator="lessThan">
      <formula>$C$4</formula>
    </cfRule>
  </conditionalFormatting>
  <conditionalFormatting sqref="BL28">
    <cfRule type="cellIs" dxfId="6624" priority="4470" operator="lessThan">
      <formula>$C$4</formula>
    </cfRule>
  </conditionalFormatting>
  <conditionalFormatting sqref="BL29">
    <cfRule type="cellIs" dxfId="6623" priority="4471" operator="lessThan">
      <formula>$C$4</formula>
    </cfRule>
  </conditionalFormatting>
  <conditionalFormatting sqref="BL29">
    <cfRule type="cellIs" dxfId="6622" priority="4472" operator="lessThan">
      <formula>$C$4</formula>
    </cfRule>
  </conditionalFormatting>
  <conditionalFormatting sqref="BL30">
    <cfRule type="cellIs" dxfId="6621" priority="4473" operator="lessThan">
      <formula>$C$4</formula>
    </cfRule>
  </conditionalFormatting>
  <conditionalFormatting sqref="BL30">
    <cfRule type="cellIs" dxfId="6620" priority="4474" operator="lessThan">
      <formula>$C$4</formula>
    </cfRule>
  </conditionalFormatting>
  <conditionalFormatting sqref="BL31">
    <cfRule type="cellIs" dxfId="6619" priority="4475" operator="lessThan">
      <formula>$C$4</formula>
    </cfRule>
  </conditionalFormatting>
  <conditionalFormatting sqref="BL31">
    <cfRule type="cellIs" dxfId="6618" priority="4476" operator="lessThan">
      <formula>$C$4</formula>
    </cfRule>
  </conditionalFormatting>
  <conditionalFormatting sqref="BL32">
    <cfRule type="cellIs" dxfId="6617" priority="4477" operator="lessThan">
      <formula>$C$4</formula>
    </cfRule>
  </conditionalFormatting>
  <conditionalFormatting sqref="BL32">
    <cfRule type="cellIs" dxfId="6616" priority="4478" operator="lessThan">
      <formula>$C$4</formula>
    </cfRule>
  </conditionalFormatting>
  <conditionalFormatting sqref="BL33">
    <cfRule type="cellIs" dxfId="6615" priority="4479" operator="lessThan">
      <formula>$C$4</formula>
    </cfRule>
  </conditionalFormatting>
  <conditionalFormatting sqref="BL33">
    <cfRule type="cellIs" dxfId="6614" priority="4480" operator="lessThan">
      <formula>$C$4</formula>
    </cfRule>
  </conditionalFormatting>
  <conditionalFormatting sqref="BL34">
    <cfRule type="cellIs" dxfId="6613" priority="4481" operator="lessThan">
      <formula>$C$4</formula>
    </cfRule>
  </conditionalFormatting>
  <conditionalFormatting sqref="BL34">
    <cfRule type="cellIs" dxfId="6612" priority="4482" operator="lessThan">
      <formula>$C$4</formula>
    </cfRule>
  </conditionalFormatting>
  <conditionalFormatting sqref="BL35">
    <cfRule type="cellIs" dxfId="6611" priority="4483" operator="lessThan">
      <formula>$C$4</formula>
    </cfRule>
  </conditionalFormatting>
  <conditionalFormatting sqref="BL35">
    <cfRule type="cellIs" dxfId="6610" priority="4484" operator="lessThan">
      <formula>$C$4</formula>
    </cfRule>
  </conditionalFormatting>
  <conditionalFormatting sqref="BL36">
    <cfRule type="cellIs" dxfId="6609" priority="4485" operator="lessThan">
      <formula>$C$4</formula>
    </cfRule>
  </conditionalFormatting>
  <conditionalFormatting sqref="BL36">
    <cfRule type="cellIs" dxfId="6608" priority="4486" operator="lessThan">
      <formula>$C$4</formula>
    </cfRule>
  </conditionalFormatting>
  <conditionalFormatting sqref="BL37">
    <cfRule type="cellIs" dxfId="6607" priority="4487" operator="lessThan">
      <formula>$C$4</formula>
    </cfRule>
  </conditionalFormatting>
  <conditionalFormatting sqref="BL37">
    <cfRule type="cellIs" dxfId="6606" priority="4488" operator="lessThan">
      <formula>$C$4</formula>
    </cfRule>
  </conditionalFormatting>
  <conditionalFormatting sqref="BL38">
    <cfRule type="cellIs" dxfId="6605" priority="4489" operator="lessThan">
      <formula>$C$4</formula>
    </cfRule>
  </conditionalFormatting>
  <conditionalFormatting sqref="BL38">
    <cfRule type="cellIs" dxfId="6604" priority="4490" operator="lessThan">
      <formula>$C$4</formula>
    </cfRule>
  </conditionalFormatting>
  <conditionalFormatting sqref="BL39">
    <cfRule type="cellIs" dxfId="6603" priority="4491" operator="lessThan">
      <formula>$C$4</formula>
    </cfRule>
  </conditionalFormatting>
  <conditionalFormatting sqref="BL39">
    <cfRule type="cellIs" dxfId="6602" priority="4492" operator="lessThan">
      <formula>$C$4</formula>
    </cfRule>
  </conditionalFormatting>
  <conditionalFormatting sqref="BL40">
    <cfRule type="cellIs" dxfId="6601" priority="4493" operator="lessThan">
      <formula>$C$4</formula>
    </cfRule>
  </conditionalFormatting>
  <conditionalFormatting sqref="BL40">
    <cfRule type="cellIs" dxfId="6600" priority="4494" operator="lessThan">
      <formula>$C$4</formula>
    </cfRule>
  </conditionalFormatting>
  <conditionalFormatting sqref="BL41">
    <cfRule type="cellIs" dxfId="6599" priority="4495" operator="lessThan">
      <formula>$C$4</formula>
    </cfRule>
  </conditionalFormatting>
  <conditionalFormatting sqref="BL41">
    <cfRule type="cellIs" dxfId="6598" priority="4496" operator="lessThan">
      <formula>$C$4</formula>
    </cfRule>
  </conditionalFormatting>
  <conditionalFormatting sqref="BL42">
    <cfRule type="cellIs" dxfId="6597" priority="4497" operator="lessThan">
      <formula>$C$4</formula>
    </cfRule>
  </conditionalFormatting>
  <conditionalFormatting sqref="BL42">
    <cfRule type="cellIs" dxfId="6596" priority="4498" operator="lessThan">
      <formula>$C$4</formula>
    </cfRule>
  </conditionalFormatting>
  <conditionalFormatting sqref="BL43">
    <cfRule type="cellIs" dxfId="6595" priority="4499" operator="lessThan">
      <formula>$C$4</formula>
    </cfRule>
  </conditionalFormatting>
  <conditionalFormatting sqref="BL43">
    <cfRule type="cellIs" dxfId="6594" priority="4500" operator="lessThan">
      <formula>$C$4</formula>
    </cfRule>
  </conditionalFormatting>
  <conditionalFormatting sqref="BL44">
    <cfRule type="cellIs" dxfId="6593" priority="4501" operator="lessThan">
      <formula>$C$4</formula>
    </cfRule>
  </conditionalFormatting>
  <conditionalFormatting sqref="BL44">
    <cfRule type="cellIs" dxfId="6592" priority="4502" operator="lessThan">
      <formula>$C$4</formula>
    </cfRule>
  </conditionalFormatting>
  <conditionalFormatting sqref="BL45">
    <cfRule type="cellIs" dxfId="6591" priority="4503" operator="lessThan">
      <formula>$C$4</formula>
    </cfRule>
  </conditionalFormatting>
  <conditionalFormatting sqref="BL45">
    <cfRule type="cellIs" dxfId="6590" priority="4504" operator="lessThan">
      <formula>$C$4</formula>
    </cfRule>
  </conditionalFormatting>
  <conditionalFormatting sqref="BL46">
    <cfRule type="cellIs" dxfId="6589" priority="4505" operator="lessThan">
      <formula>$C$4</formula>
    </cfRule>
  </conditionalFormatting>
  <conditionalFormatting sqref="BL46">
    <cfRule type="cellIs" dxfId="6588" priority="4506" operator="lessThan">
      <formula>$C$4</formula>
    </cfRule>
  </conditionalFormatting>
  <conditionalFormatting sqref="BL47">
    <cfRule type="cellIs" dxfId="6587" priority="4507" operator="lessThan">
      <formula>$C$4</formula>
    </cfRule>
  </conditionalFormatting>
  <conditionalFormatting sqref="BL47">
    <cfRule type="cellIs" dxfId="6586" priority="4508" operator="lessThan">
      <formula>$C$4</formula>
    </cfRule>
  </conditionalFormatting>
  <conditionalFormatting sqref="BL48">
    <cfRule type="cellIs" dxfId="6585" priority="4509" operator="lessThan">
      <formula>$C$4</formula>
    </cfRule>
  </conditionalFormatting>
  <conditionalFormatting sqref="BL48">
    <cfRule type="cellIs" dxfId="6584" priority="4510" operator="lessThan">
      <formula>$C$4</formula>
    </cfRule>
  </conditionalFormatting>
  <conditionalFormatting sqref="BL49">
    <cfRule type="cellIs" dxfId="6583" priority="4511" operator="lessThan">
      <formula>$C$4</formula>
    </cfRule>
  </conditionalFormatting>
  <conditionalFormatting sqref="BL49">
    <cfRule type="cellIs" dxfId="6582" priority="4512" operator="lessThan">
      <formula>$C$4</formula>
    </cfRule>
  </conditionalFormatting>
  <conditionalFormatting sqref="BL50">
    <cfRule type="cellIs" dxfId="6581" priority="4513" operator="lessThan">
      <formula>$C$4</formula>
    </cfRule>
  </conditionalFormatting>
  <conditionalFormatting sqref="BL50">
    <cfRule type="cellIs" dxfId="6580" priority="4514" operator="lessThan">
      <formula>$C$4</formula>
    </cfRule>
  </conditionalFormatting>
  <conditionalFormatting sqref="BL51">
    <cfRule type="cellIs" dxfId="6579" priority="4515" operator="lessThan">
      <formula>$C$4</formula>
    </cfRule>
  </conditionalFormatting>
  <conditionalFormatting sqref="BL51">
    <cfRule type="cellIs" dxfId="6578" priority="4516" operator="lessThan">
      <formula>$C$4</formula>
    </cfRule>
  </conditionalFormatting>
  <conditionalFormatting sqref="BL52">
    <cfRule type="cellIs" dxfId="6577" priority="4517" operator="lessThan">
      <formula>$C$4</formula>
    </cfRule>
  </conditionalFormatting>
  <conditionalFormatting sqref="BL52">
    <cfRule type="cellIs" dxfId="6576" priority="4518" operator="lessThan">
      <formula>$C$4</formula>
    </cfRule>
  </conditionalFormatting>
  <conditionalFormatting sqref="BL53">
    <cfRule type="cellIs" dxfId="6575" priority="4519" operator="lessThan">
      <formula>$C$4</formula>
    </cfRule>
  </conditionalFormatting>
  <conditionalFormatting sqref="BL53">
    <cfRule type="cellIs" dxfId="6574" priority="4520" operator="lessThan">
      <formula>$C$4</formula>
    </cfRule>
  </conditionalFormatting>
  <conditionalFormatting sqref="BL54">
    <cfRule type="cellIs" dxfId="6573" priority="4521" operator="lessThan">
      <formula>$C$4</formula>
    </cfRule>
  </conditionalFormatting>
  <conditionalFormatting sqref="BL54">
    <cfRule type="cellIs" dxfId="6572" priority="4522" operator="lessThan">
      <formula>$C$4</formula>
    </cfRule>
  </conditionalFormatting>
  <conditionalFormatting sqref="BL55">
    <cfRule type="cellIs" dxfId="6571" priority="4523" operator="lessThan">
      <formula>$C$4</formula>
    </cfRule>
  </conditionalFormatting>
  <conditionalFormatting sqref="BL55">
    <cfRule type="cellIs" dxfId="6570" priority="4524" operator="lessThan">
      <formula>$C$4</formula>
    </cfRule>
  </conditionalFormatting>
  <conditionalFormatting sqref="BL56">
    <cfRule type="cellIs" dxfId="6569" priority="4525" operator="lessThan">
      <formula>$C$4</formula>
    </cfRule>
  </conditionalFormatting>
  <conditionalFormatting sqref="BL56">
    <cfRule type="cellIs" dxfId="6568" priority="4526" operator="lessThan">
      <formula>$C$4</formula>
    </cfRule>
  </conditionalFormatting>
  <conditionalFormatting sqref="BL57">
    <cfRule type="cellIs" dxfId="6567" priority="4527" operator="lessThan">
      <formula>$C$4</formula>
    </cfRule>
  </conditionalFormatting>
  <conditionalFormatting sqref="BL57">
    <cfRule type="cellIs" dxfId="6566" priority="4528" operator="lessThan">
      <formula>$C$4</formula>
    </cfRule>
  </conditionalFormatting>
  <conditionalFormatting sqref="BL58">
    <cfRule type="cellIs" dxfId="6565" priority="4529" operator="lessThan">
      <formula>$C$4</formula>
    </cfRule>
  </conditionalFormatting>
  <conditionalFormatting sqref="BL58">
    <cfRule type="cellIs" dxfId="6564" priority="4530" operator="lessThan">
      <formula>$C$4</formula>
    </cfRule>
  </conditionalFormatting>
  <conditionalFormatting sqref="BL59">
    <cfRule type="cellIs" dxfId="6563" priority="4531" operator="lessThan">
      <formula>$C$4</formula>
    </cfRule>
  </conditionalFormatting>
  <conditionalFormatting sqref="BL59">
    <cfRule type="cellIs" dxfId="6562" priority="4532" operator="lessThan">
      <formula>$C$4</formula>
    </cfRule>
  </conditionalFormatting>
  <conditionalFormatting sqref="BL60">
    <cfRule type="cellIs" dxfId="6561" priority="4533" operator="lessThan">
      <formula>$C$4</formula>
    </cfRule>
  </conditionalFormatting>
  <conditionalFormatting sqref="BL60">
    <cfRule type="cellIs" dxfId="6560" priority="4534" operator="lessThan">
      <formula>$C$4</formula>
    </cfRule>
  </conditionalFormatting>
  <conditionalFormatting sqref="BM11">
    <cfRule type="cellIs" dxfId="6559" priority="4535" operator="lessThan">
      <formula>$C$4</formula>
    </cfRule>
  </conditionalFormatting>
  <conditionalFormatting sqref="BM11">
    <cfRule type="cellIs" dxfId="6558" priority="4536" operator="lessThan">
      <formula>$C$4</formula>
    </cfRule>
  </conditionalFormatting>
  <conditionalFormatting sqref="BM12">
    <cfRule type="cellIs" dxfId="6557" priority="4537" operator="lessThan">
      <formula>$C$4</formula>
    </cfRule>
  </conditionalFormatting>
  <conditionalFormatting sqref="BM12">
    <cfRule type="cellIs" dxfId="6556" priority="4538" operator="lessThan">
      <formula>$C$4</formula>
    </cfRule>
  </conditionalFormatting>
  <conditionalFormatting sqref="BM13">
    <cfRule type="cellIs" dxfId="6555" priority="4539" operator="lessThan">
      <formula>$C$4</formula>
    </cfRule>
  </conditionalFormatting>
  <conditionalFormatting sqref="BM13">
    <cfRule type="cellIs" dxfId="6554" priority="4540" operator="lessThan">
      <formula>$C$4</formula>
    </cfRule>
  </conditionalFormatting>
  <conditionalFormatting sqref="BM14">
    <cfRule type="cellIs" dxfId="6553" priority="4541" operator="lessThan">
      <formula>$C$4</formula>
    </cfRule>
  </conditionalFormatting>
  <conditionalFormatting sqref="BM14">
    <cfRule type="cellIs" dxfId="6552" priority="4542" operator="lessThan">
      <formula>$C$4</formula>
    </cfRule>
  </conditionalFormatting>
  <conditionalFormatting sqref="BM15">
    <cfRule type="cellIs" dxfId="6551" priority="4543" operator="lessThan">
      <formula>$C$4</formula>
    </cfRule>
  </conditionalFormatting>
  <conditionalFormatting sqref="BM15">
    <cfRule type="cellIs" dxfId="6550" priority="4544" operator="lessThan">
      <formula>$C$4</formula>
    </cfRule>
  </conditionalFormatting>
  <conditionalFormatting sqref="BM16">
    <cfRule type="cellIs" dxfId="6549" priority="4545" operator="lessThan">
      <formula>$C$4</formula>
    </cfRule>
  </conditionalFormatting>
  <conditionalFormatting sqref="BM16">
    <cfRule type="cellIs" dxfId="6548" priority="4546" operator="lessThan">
      <formula>$C$4</formula>
    </cfRule>
  </conditionalFormatting>
  <conditionalFormatting sqref="BM17">
    <cfRule type="cellIs" dxfId="6547" priority="4547" operator="lessThan">
      <formula>$C$4</formula>
    </cfRule>
  </conditionalFormatting>
  <conditionalFormatting sqref="BM17">
    <cfRule type="cellIs" dxfId="6546" priority="4548" operator="lessThan">
      <formula>$C$4</formula>
    </cfRule>
  </conditionalFormatting>
  <conditionalFormatting sqref="BM18">
    <cfRule type="cellIs" dxfId="6545" priority="4549" operator="lessThan">
      <formula>$C$4</formula>
    </cfRule>
  </conditionalFormatting>
  <conditionalFormatting sqref="BM18">
    <cfRule type="cellIs" dxfId="6544" priority="4550" operator="lessThan">
      <formula>$C$4</formula>
    </cfRule>
  </conditionalFormatting>
  <conditionalFormatting sqref="BM19">
    <cfRule type="cellIs" dxfId="6543" priority="4551" operator="lessThan">
      <formula>$C$4</formula>
    </cfRule>
  </conditionalFormatting>
  <conditionalFormatting sqref="BM19">
    <cfRule type="cellIs" dxfId="6542" priority="4552" operator="lessThan">
      <formula>$C$4</formula>
    </cfRule>
  </conditionalFormatting>
  <conditionalFormatting sqref="BM20">
    <cfRule type="cellIs" dxfId="6541" priority="4553" operator="lessThan">
      <formula>$C$4</formula>
    </cfRule>
  </conditionalFormatting>
  <conditionalFormatting sqref="BM20">
    <cfRule type="cellIs" dxfId="6540" priority="4554" operator="lessThan">
      <formula>$C$4</formula>
    </cfRule>
  </conditionalFormatting>
  <conditionalFormatting sqref="BM21">
    <cfRule type="cellIs" dxfId="6539" priority="4555" operator="lessThan">
      <formula>$C$4</formula>
    </cfRule>
  </conditionalFormatting>
  <conditionalFormatting sqref="BM21">
    <cfRule type="cellIs" dxfId="6538" priority="4556" operator="lessThan">
      <formula>$C$4</formula>
    </cfRule>
  </conditionalFormatting>
  <conditionalFormatting sqref="BM22">
    <cfRule type="cellIs" dxfId="6537" priority="4557" operator="lessThan">
      <formula>$C$4</formula>
    </cfRule>
  </conditionalFormatting>
  <conditionalFormatting sqref="BM22">
    <cfRule type="cellIs" dxfId="6536" priority="4558" operator="lessThan">
      <formula>$C$4</formula>
    </cfRule>
  </conditionalFormatting>
  <conditionalFormatting sqref="BM23">
    <cfRule type="cellIs" dxfId="6535" priority="4559" operator="lessThan">
      <formula>$C$4</formula>
    </cfRule>
  </conditionalFormatting>
  <conditionalFormatting sqref="BM23">
    <cfRule type="cellIs" dxfId="6534" priority="4560" operator="lessThan">
      <formula>$C$4</formula>
    </cfRule>
  </conditionalFormatting>
  <conditionalFormatting sqref="BM24">
    <cfRule type="cellIs" dxfId="6533" priority="4561" operator="lessThan">
      <formula>$C$4</formula>
    </cfRule>
  </conditionalFormatting>
  <conditionalFormatting sqref="BM24">
    <cfRule type="cellIs" dxfId="6532" priority="4562" operator="lessThan">
      <formula>$C$4</formula>
    </cfRule>
  </conditionalFormatting>
  <conditionalFormatting sqref="BM25">
    <cfRule type="cellIs" dxfId="6531" priority="4563" operator="lessThan">
      <formula>$C$4</formula>
    </cfRule>
  </conditionalFormatting>
  <conditionalFormatting sqref="BM25">
    <cfRule type="cellIs" dxfId="6530" priority="4564" operator="lessThan">
      <formula>$C$4</formula>
    </cfRule>
  </conditionalFormatting>
  <conditionalFormatting sqref="BM26">
    <cfRule type="cellIs" dxfId="6529" priority="4565" operator="lessThan">
      <formula>$C$4</formula>
    </cfRule>
  </conditionalFormatting>
  <conditionalFormatting sqref="BM26">
    <cfRule type="cellIs" dxfId="6528" priority="4566" operator="lessThan">
      <formula>$C$4</formula>
    </cfRule>
  </conditionalFormatting>
  <conditionalFormatting sqref="BM27">
    <cfRule type="cellIs" dxfId="6527" priority="4567" operator="lessThan">
      <formula>$C$4</formula>
    </cfRule>
  </conditionalFormatting>
  <conditionalFormatting sqref="BM27">
    <cfRule type="cellIs" dxfId="6526" priority="4568" operator="lessThan">
      <formula>$C$4</formula>
    </cfRule>
  </conditionalFormatting>
  <conditionalFormatting sqref="BM28">
    <cfRule type="cellIs" dxfId="6525" priority="4569" operator="lessThan">
      <formula>$C$4</formula>
    </cfRule>
  </conditionalFormatting>
  <conditionalFormatting sqref="BM28">
    <cfRule type="cellIs" dxfId="6524" priority="4570" operator="lessThan">
      <formula>$C$4</formula>
    </cfRule>
  </conditionalFormatting>
  <conditionalFormatting sqref="BM29">
    <cfRule type="cellIs" dxfId="6523" priority="4571" operator="lessThan">
      <formula>$C$4</formula>
    </cfRule>
  </conditionalFormatting>
  <conditionalFormatting sqref="BM29">
    <cfRule type="cellIs" dxfId="6522" priority="4572" operator="lessThan">
      <formula>$C$4</formula>
    </cfRule>
  </conditionalFormatting>
  <conditionalFormatting sqref="BM30">
    <cfRule type="cellIs" dxfId="6521" priority="4573" operator="lessThan">
      <formula>$C$4</formula>
    </cfRule>
  </conditionalFormatting>
  <conditionalFormatting sqref="BM30">
    <cfRule type="cellIs" dxfId="6520" priority="4574" operator="lessThan">
      <formula>$C$4</formula>
    </cfRule>
  </conditionalFormatting>
  <conditionalFormatting sqref="BM31">
    <cfRule type="cellIs" dxfId="6519" priority="4575" operator="lessThan">
      <formula>$C$4</formula>
    </cfRule>
  </conditionalFormatting>
  <conditionalFormatting sqref="BM31">
    <cfRule type="cellIs" dxfId="6518" priority="4576" operator="lessThan">
      <formula>$C$4</formula>
    </cfRule>
  </conditionalFormatting>
  <conditionalFormatting sqref="BM32">
    <cfRule type="cellIs" dxfId="6517" priority="4577" operator="lessThan">
      <formula>$C$4</formula>
    </cfRule>
  </conditionalFormatting>
  <conditionalFormatting sqref="BM32">
    <cfRule type="cellIs" dxfId="6516" priority="4578" operator="lessThan">
      <formula>$C$4</formula>
    </cfRule>
  </conditionalFormatting>
  <conditionalFormatting sqref="BM33">
    <cfRule type="cellIs" dxfId="6515" priority="4579" operator="lessThan">
      <formula>$C$4</formula>
    </cfRule>
  </conditionalFormatting>
  <conditionalFormatting sqref="BM33">
    <cfRule type="cellIs" dxfId="6514" priority="4580" operator="lessThan">
      <formula>$C$4</formula>
    </cfRule>
  </conditionalFormatting>
  <conditionalFormatting sqref="BM34">
    <cfRule type="cellIs" dxfId="6513" priority="4581" operator="lessThan">
      <formula>$C$4</formula>
    </cfRule>
  </conditionalFormatting>
  <conditionalFormatting sqref="BM34">
    <cfRule type="cellIs" dxfId="6512" priority="4582" operator="lessThan">
      <formula>$C$4</formula>
    </cfRule>
  </conditionalFormatting>
  <conditionalFormatting sqref="BM35">
    <cfRule type="cellIs" dxfId="6511" priority="4583" operator="lessThan">
      <formula>$C$4</formula>
    </cfRule>
  </conditionalFormatting>
  <conditionalFormatting sqref="BM35">
    <cfRule type="cellIs" dxfId="6510" priority="4584" operator="lessThan">
      <formula>$C$4</formula>
    </cfRule>
  </conditionalFormatting>
  <conditionalFormatting sqref="BM36">
    <cfRule type="cellIs" dxfId="6509" priority="4585" operator="lessThan">
      <formula>$C$4</formula>
    </cfRule>
  </conditionalFormatting>
  <conditionalFormatting sqref="BM36">
    <cfRule type="cellIs" dxfId="6508" priority="4586" operator="lessThan">
      <formula>$C$4</formula>
    </cfRule>
  </conditionalFormatting>
  <conditionalFormatting sqref="BM37">
    <cfRule type="cellIs" dxfId="6507" priority="4587" operator="lessThan">
      <formula>$C$4</formula>
    </cfRule>
  </conditionalFormatting>
  <conditionalFormatting sqref="BM37">
    <cfRule type="cellIs" dxfId="6506" priority="4588" operator="lessThan">
      <formula>$C$4</formula>
    </cfRule>
  </conditionalFormatting>
  <conditionalFormatting sqref="BM38">
    <cfRule type="cellIs" dxfId="6505" priority="4589" operator="lessThan">
      <formula>$C$4</formula>
    </cfRule>
  </conditionalFormatting>
  <conditionalFormatting sqref="BM38">
    <cfRule type="cellIs" dxfId="6504" priority="4590" operator="lessThan">
      <formula>$C$4</formula>
    </cfRule>
  </conditionalFormatting>
  <conditionalFormatting sqref="BM39">
    <cfRule type="cellIs" dxfId="6503" priority="4591" operator="lessThan">
      <formula>$C$4</formula>
    </cfRule>
  </conditionalFormatting>
  <conditionalFormatting sqref="BM39">
    <cfRule type="cellIs" dxfId="6502" priority="4592" operator="lessThan">
      <formula>$C$4</formula>
    </cfRule>
  </conditionalFormatting>
  <conditionalFormatting sqref="BM40">
    <cfRule type="cellIs" dxfId="6501" priority="4593" operator="lessThan">
      <formula>$C$4</formula>
    </cfRule>
  </conditionalFormatting>
  <conditionalFormatting sqref="BM40">
    <cfRule type="cellIs" dxfId="6500" priority="4594" operator="lessThan">
      <formula>$C$4</formula>
    </cfRule>
  </conditionalFormatting>
  <conditionalFormatting sqref="BM41">
    <cfRule type="cellIs" dxfId="6499" priority="4595" operator="lessThan">
      <formula>$C$4</formula>
    </cfRule>
  </conditionalFormatting>
  <conditionalFormatting sqref="BM41">
    <cfRule type="cellIs" dxfId="6498" priority="4596" operator="lessThan">
      <formula>$C$4</formula>
    </cfRule>
  </conditionalFormatting>
  <conditionalFormatting sqref="BM42">
    <cfRule type="cellIs" dxfId="6497" priority="4597" operator="lessThan">
      <formula>$C$4</formula>
    </cfRule>
  </conditionalFormatting>
  <conditionalFormatting sqref="BM42">
    <cfRule type="cellIs" dxfId="6496" priority="4598" operator="lessThan">
      <formula>$C$4</formula>
    </cfRule>
  </conditionalFormatting>
  <conditionalFormatting sqref="BM43">
    <cfRule type="cellIs" dxfId="6495" priority="4599" operator="lessThan">
      <formula>$C$4</formula>
    </cfRule>
  </conditionalFormatting>
  <conditionalFormatting sqref="BM43">
    <cfRule type="cellIs" dxfId="6494" priority="4600" operator="lessThan">
      <formula>$C$4</formula>
    </cfRule>
  </conditionalFormatting>
  <conditionalFormatting sqref="BM44">
    <cfRule type="cellIs" dxfId="6493" priority="4601" operator="lessThan">
      <formula>$C$4</formula>
    </cfRule>
  </conditionalFormatting>
  <conditionalFormatting sqref="BM44">
    <cfRule type="cellIs" dxfId="6492" priority="4602" operator="lessThan">
      <formula>$C$4</formula>
    </cfRule>
  </conditionalFormatting>
  <conditionalFormatting sqref="BM45">
    <cfRule type="cellIs" dxfId="6491" priority="4603" operator="lessThan">
      <formula>$C$4</formula>
    </cfRule>
  </conditionalFormatting>
  <conditionalFormatting sqref="BM45">
    <cfRule type="cellIs" dxfId="6490" priority="4604" operator="lessThan">
      <formula>$C$4</formula>
    </cfRule>
  </conditionalFormatting>
  <conditionalFormatting sqref="BM46">
    <cfRule type="cellIs" dxfId="6489" priority="4605" operator="lessThan">
      <formula>$C$4</formula>
    </cfRule>
  </conditionalFormatting>
  <conditionalFormatting sqref="BM46">
    <cfRule type="cellIs" dxfId="6488" priority="4606" operator="lessThan">
      <formula>$C$4</formula>
    </cfRule>
  </conditionalFormatting>
  <conditionalFormatting sqref="BM47">
    <cfRule type="cellIs" dxfId="6487" priority="4607" operator="lessThan">
      <formula>$C$4</formula>
    </cfRule>
  </conditionalFormatting>
  <conditionalFormatting sqref="BM47">
    <cfRule type="cellIs" dxfId="6486" priority="4608" operator="lessThan">
      <formula>$C$4</formula>
    </cfRule>
  </conditionalFormatting>
  <conditionalFormatting sqref="BM48">
    <cfRule type="cellIs" dxfId="6485" priority="4609" operator="lessThan">
      <formula>$C$4</formula>
    </cfRule>
  </conditionalFormatting>
  <conditionalFormatting sqref="BM48">
    <cfRule type="cellIs" dxfId="6484" priority="4610" operator="lessThan">
      <formula>$C$4</formula>
    </cfRule>
  </conditionalFormatting>
  <conditionalFormatting sqref="BM49">
    <cfRule type="cellIs" dxfId="6483" priority="4611" operator="lessThan">
      <formula>$C$4</formula>
    </cfRule>
  </conditionalFormatting>
  <conditionalFormatting sqref="BM49">
    <cfRule type="cellIs" dxfId="6482" priority="4612" operator="lessThan">
      <formula>$C$4</formula>
    </cfRule>
  </conditionalFormatting>
  <conditionalFormatting sqref="BM50">
    <cfRule type="cellIs" dxfId="6481" priority="4613" operator="lessThan">
      <formula>$C$4</formula>
    </cfRule>
  </conditionalFormatting>
  <conditionalFormatting sqref="BM50">
    <cfRule type="cellIs" dxfId="6480" priority="4614" operator="lessThan">
      <formula>$C$4</formula>
    </cfRule>
  </conditionalFormatting>
  <conditionalFormatting sqref="BM51">
    <cfRule type="cellIs" dxfId="6479" priority="4615" operator="lessThan">
      <formula>$C$4</formula>
    </cfRule>
  </conditionalFormatting>
  <conditionalFormatting sqref="BM51">
    <cfRule type="cellIs" dxfId="6478" priority="4616" operator="lessThan">
      <formula>$C$4</formula>
    </cfRule>
  </conditionalFormatting>
  <conditionalFormatting sqref="BM52">
    <cfRule type="cellIs" dxfId="6477" priority="4617" operator="lessThan">
      <formula>$C$4</formula>
    </cfRule>
  </conditionalFormatting>
  <conditionalFormatting sqref="BM52">
    <cfRule type="cellIs" dxfId="6476" priority="4618" operator="lessThan">
      <formula>$C$4</formula>
    </cfRule>
  </conditionalFormatting>
  <conditionalFormatting sqref="BM53">
    <cfRule type="cellIs" dxfId="6475" priority="4619" operator="lessThan">
      <formula>$C$4</formula>
    </cfRule>
  </conditionalFormatting>
  <conditionalFormatting sqref="BM53">
    <cfRule type="cellIs" dxfId="6474" priority="4620" operator="lessThan">
      <formula>$C$4</formula>
    </cfRule>
  </conditionalFormatting>
  <conditionalFormatting sqref="BM54">
    <cfRule type="cellIs" dxfId="6473" priority="4621" operator="lessThan">
      <formula>$C$4</formula>
    </cfRule>
  </conditionalFormatting>
  <conditionalFormatting sqref="BM54">
    <cfRule type="cellIs" dxfId="6472" priority="4622" operator="lessThan">
      <formula>$C$4</formula>
    </cfRule>
  </conditionalFormatting>
  <conditionalFormatting sqref="BM55">
    <cfRule type="cellIs" dxfId="6471" priority="4623" operator="lessThan">
      <formula>$C$4</formula>
    </cfRule>
  </conditionalFormatting>
  <conditionalFormatting sqref="BM55">
    <cfRule type="cellIs" dxfId="6470" priority="4624" operator="lessThan">
      <formula>$C$4</formula>
    </cfRule>
  </conditionalFormatting>
  <conditionalFormatting sqref="BM56">
    <cfRule type="cellIs" dxfId="6469" priority="4625" operator="lessThan">
      <formula>$C$4</formula>
    </cfRule>
  </conditionalFormatting>
  <conditionalFormatting sqref="BM56">
    <cfRule type="cellIs" dxfId="6468" priority="4626" operator="lessThan">
      <formula>$C$4</formula>
    </cfRule>
  </conditionalFormatting>
  <conditionalFormatting sqref="BM57">
    <cfRule type="cellIs" dxfId="6467" priority="4627" operator="lessThan">
      <formula>$C$4</formula>
    </cfRule>
  </conditionalFormatting>
  <conditionalFormatting sqref="BM57">
    <cfRule type="cellIs" dxfId="6466" priority="4628" operator="lessThan">
      <formula>$C$4</formula>
    </cfRule>
  </conditionalFormatting>
  <conditionalFormatting sqref="BM58">
    <cfRule type="cellIs" dxfId="6465" priority="4629" operator="lessThan">
      <formula>$C$4</formula>
    </cfRule>
  </conditionalFormatting>
  <conditionalFormatting sqref="BM58">
    <cfRule type="cellIs" dxfId="6464" priority="4630" operator="lessThan">
      <formula>$C$4</formula>
    </cfRule>
  </conditionalFormatting>
  <conditionalFormatting sqref="BM59">
    <cfRule type="cellIs" dxfId="6463" priority="4631" operator="lessThan">
      <formula>$C$4</formula>
    </cfRule>
  </conditionalFormatting>
  <conditionalFormatting sqref="BM59">
    <cfRule type="cellIs" dxfId="6462" priority="4632" operator="lessThan">
      <formula>$C$4</formula>
    </cfRule>
  </conditionalFormatting>
  <conditionalFormatting sqref="BM60">
    <cfRule type="cellIs" dxfId="6461" priority="4633" operator="lessThan">
      <formula>$C$4</formula>
    </cfRule>
  </conditionalFormatting>
  <conditionalFormatting sqref="BM60">
    <cfRule type="cellIs" dxfId="6460" priority="4634" operator="lessThan">
      <formula>$C$4</formula>
    </cfRule>
  </conditionalFormatting>
  <conditionalFormatting sqref="BN11">
    <cfRule type="cellIs" dxfId="6459" priority="4635" operator="lessThan">
      <formula>$C$4</formula>
    </cfRule>
  </conditionalFormatting>
  <conditionalFormatting sqref="BN11">
    <cfRule type="cellIs" dxfId="6458" priority="4636" operator="lessThan">
      <formula>$C$4</formula>
    </cfRule>
  </conditionalFormatting>
  <conditionalFormatting sqref="BN12">
    <cfRule type="cellIs" dxfId="6457" priority="4637" operator="lessThan">
      <formula>$C$4</formula>
    </cfRule>
  </conditionalFormatting>
  <conditionalFormatting sqref="BN12">
    <cfRule type="cellIs" dxfId="6456" priority="4638" operator="lessThan">
      <formula>$C$4</formula>
    </cfRule>
  </conditionalFormatting>
  <conditionalFormatting sqref="BN13">
    <cfRule type="cellIs" dxfId="6455" priority="4639" operator="lessThan">
      <formula>$C$4</formula>
    </cfRule>
  </conditionalFormatting>
  <conditionalFormatting sqref="BN13">
    <cfRule type="cellIs" dxfId="6454" priority="4640" operator="lessThan">
      <formula>$C$4</formula>
    </cfRule>
  </conditionalFormatting>
  <conditionalFormatting sqref="BN14">
    <cfRule type="cellIs" dxfId="6453" priority="4641" operator="lessThan">
      <formula>$C$4</formula>
    </cfRule>
  </conditionalFormatting>
  <conditionalFormatting sqref="BN14">
    <cfRule type="cellIs" dxfId="6452" priority="4642" operator="lessThan">
      <formula>$C$4</formula>
    </cfRule>
  </conditionalFormatting>
  <conditionalFormatting sqref="BN15">
    <cfRule type="cellIs" dxfId="6451" priority="4643" operator="lessThan">
      <formula>$C$4</formula>
    </cfRule>
  </conditionalFormatting>
  <conditionalFormatting sqref="BN15">
    <cfRule type="cellIs" dxfId="6450" priority="4644" operator="lessThan">
      <formula>$C$4</formula>
    </cfRule>
  </conditionalFormatting>
  <conditionalFormatting sqref="BN16">
    <cfRule type="cellIs" dxfId="6449" priority="4645" operator="lessThan">
      <formula>$C$4</formula>
    </cfRule>
  </conditionalFormatting>
  <conditionalFormatting sqref="BN16">
    <cfRule type="cellIs" dxfId="6448" priority="4646" operator="lessThan">
      <formula>$C$4</formula>
    </cfRule>
  </conditionalFormatting>
  <conditionalFormatting sqref="BN17">
    <cfRule type="cellIs" dxfId="6447" priority="4647" operator="lessThan">
      <formula>$C$4</formula>
    </cfRule>
  </conditionalFormatting>
  <conditionalFormatting sqref="BN17">
    <cfRule type="cellIs" dxfId="6446" priority="4648" operator="lessThan">
      <formula>$C$4</formula>
    </cfRule>
  </conditionalFormatting>
  <conditionalFormatting sqref="BN18">
    <cfRule type="cellIs" dxfId="6445" priority="4649" operator="lessThan">
      <formula>$C$4</formula>
    </cfRule>
  </conditionalFormatting>
  <conditionalFormatting sqref="BN18">
    <cfRule type="cellIs" dxfId="6444" priority="4650" operator="lessThan">
      <formula>$C$4</formula>
    </cfRule>
  </conditionalFormatting>
  <conditionalFormatting sqref="BN19">
    <cfRule type="cellIs" dxfId="6443" priority="4651" operator="lessThan">
      <formula>$C$4</formula>
    </cfRule>
  </conditionalFormatting>
  <conditionalFormatting sqref="BN19">
    <cfRule type="cellIs" dxfId="6442" priority="4652" operator="lessThan">
      <formula>$C$4</formula>
    </cfRule>
  </conditionalFormatting>
  <conditionalFormatting sqref="BN20">
    <cfRule type="cellIs" dxfId="6441" priority="4653" operator="lessThan">
      <formula>$C$4</formula>
    </cfRule>
  </conditionalFormatting>
  <conditionalFormatting sqref="BN20">
    <cfRule type="cellIs" dxfId="6440" priority="4654" operator="lessThan">
      <formula>$C$4</formula>
    </cfRule>
  </conditionalFormatting>
  <conditionalFormatting sqref="BN21">
    <cfRule type="cellIs" dxfId="6439" priority="4655" operator="lessThan">
      <formula>$C$4</formula>
    </cfRule>
  </conditionalFormatting>
  <conditionalFormatting sqref="BN21">
    <cfRule type="cellIs" dxfId="6438" priority="4656" operator="lessThan">
      <formula>$C$4</formula>
    </cfRule>
  </conditionalFormatting>
  <conditionalFormatting sqref="BN22">
    <cfRule type="cellIs" dxfId="6437" priority="4657" operator="lessThan">
      <formula>$C$4</formula>
    </cfRule>
  </conditionalFormatting>
  <conditionalFormatting sqref="BN22">
    <cfRule type="cellIs" dxfId="6436" priority="4658" operator="lessThan">
      <formula>$C$4</formula>
    </cfRule>
  </conditionalFormatting>
  <conditionalFormatting sqref="BN23">
    <cfRule type="cellIs" dxfId="6435" priority="4659" operator="lessThan">
      <formula>$C$4</formula>
    </cfRule>
  </conditionalFormatting>
  <conditionalFormatting sqref="BN23">
    <cfRule type="cellIs" dxfId="6434" priority="4660" operator="lessThan">
      <formula>$C$4</formula>
    </cfRule>
  </conditionalFormatting>
  <conditionalFormatting sqref="BN24">
    <cfRule type="cellIs" dxfId="6433" priority="4661" operator="lessThan">
      <formula>$C$4</formula>
    </cfRule>
  </conditionalFormatting>
  <conditionalFormatting sqref="BN24">
    <cfRule type="cellIs" dxfId="6432" priority="4662" operator="lessThan">
      <formula>$C$4</formula>
    </cfRule>
  </conditionalFormatting>
  <conditionalFormatting sqref="BN25">
    <cfRule type="cellIs" dxfId="6431" priority="4663" operator="lessThan">
      <formula>$C$4</formula>
    </cfRule>
  </conditionalFormatting>
  <conditionalFormatting sqref="BN25">
    <cfRule type="cellIs" dxfId="6430" priority="4664" operator="lessThan">
      <formula>$C$4</formula>
    </cfRule>
  </conditionalFormatting>
  <conditionalFormatting sqref="BN26">
    <cfRule type="cellIs" dxfId="6429" priority="4665" operator="lessThan">
      <formula>$C$4</formula>
    </cfRule>
  </conditionalFormatting>
  <conditionalFormatting sqref="BN26">
    <cfRule type="cellIs" dxfId="6428" priority="4666" operator="lessThan">
      <formula>$C$4</formula>
    </cfRule>
  </conditionalFormatting>
  <conditionalFormatting sqref="BN27">
    <cfRule type="cellIs" dxfId="6427" priority="4667" operator="lessThan">
      <formula>$C$4</formula>
    </cfRule>
  </conditionalFormatting>
  <conditionalFormatting sqref="BN27">
    <cfRule type="cellIs" dxfId="6426" priority="4668" operator="lessThan">
      <formula>$C$4</formula>
    </cfRule>
  </conditionalFormatting>
  <conditionalFormatting sqref="BN28">
    <cfRule type="cellIs" dxfId="6425" priority="4669" operator="lessThan">
      <formula>$C$4</formula>
    </cfRule>
  </conditionalFormatting>
  <conditionalFormatting sqref="BN28">
    <cfRule type="cellIs" dxfId="6424" priority="4670" operator="lessThan">
      <formula>$C$4</formula>
    </cfRule>
  </conditionalFormatting>
  <conditionalFormatting sqref="BN29">
    <cfRule type="cellIs" dxfId="6423" priority="4671" operator="lessThan">
      <formula>$C$4</formula>
    </cfRule>
  </conditionalFormatting>
  <conditionalFormatting sqref="BN29">
    <cfRule type="cellIs" dxfId="6422" priority="4672" operator="lessThan">
      <formula>$C$4</formula>
    </cfRule>
  </conditionalFormatting>
  <conditionalFormatting sqref="BN30">
    <cfRule type="cellIs" dxfId="6421" priority="4673" operator="lessThan">
      <formula>$C$4</formula>
    </cfRule>
  </conditionalFormatting>
  <conditionalFormatting sqref="BN30">
    <cfRule type="cellIs" dxfId="6420" priority="4674" operator="lessThan">
      <formula>$C$4</formula>
    </cfRule>
  </conditionalFormatting>
  <conditionalFormatting sqref="BN31">
    <cfRule type="cellIs" dxfId="6419" priority="4675" operator="lessThan">
      <formula>$C$4</formula>
    </cfRule>
  </conditionalFormatting>
  <conditionalFormatting sqref="BN31">
    <cfRule type="cellIs" dxfId="6418" priority="4676" operator="lessThan">
      <formula>$C$4</formula>
    </cfRule>
  </conditionalFormatting>
  <conditionalFormatting sqref="BN32">
    <cfRule type="cellIs" dxfId="6417" priority="4677" operator="lessThan">
      <formula>$C$4</formula>
    </cfRule>
  </conditionalFormatting>
  <conditionalFormatting sqref="BN32">
    <cfRule type="cellIs" dxfId="6416" priority="4678" operator="lessThan">
      <formula>$C$4</formula>
    </cfRule>
  </conditionalFormatting>
  <conditionalFormatting sqref="BN33">
    <cfRule type="cellIs" dxfId="6415" priority="4679" operator="lessThan">
      <formula>$C$4</formula>
    </cfRule>
  </conditionalFormatting>
  <conditionalFormatting sqref="BN33">
    <cfRule type="cellIs" dxfId="6414" priority="4680" operator="lessThan">
      <formula>$C$4</formula>
    </cfRule>
  </conditionalFormatting>
  <conditionalFormatting sqref="BN34">
    <cfRule type="cellIs" dxfId="6413" priority="4681" operator="lessThan">
      <formula>$C$4</formula>
    </cfRule>
  </conditionalFormatting>
  <conditionalFormatting sqref="BN34">
    <cfRule type="cellIs" dxfId="6412" priority="4682" operator="lessThan">
      <formula>$C$4</formula>
    </cfRule>
  </conditionalFormatting>
  <conditionalFormatting sqref="BN35">
    <cfRule type="cellIs" dxfId="6411" priority="4683" operator="lessThan">
      <formula>$C$4</formula>
    </cfRule>
  </conditionalFormatting>
  <conditionalFormatting sqref="BN35">
    <cfRule type="cellIs" dxfId="6410" priority="4684" operator="lessThan">
      <formula>$C$4</formula>
    </cfRule>
  </conditionalFormatting>
  <conditionalFormatting sqref="BN36">
    <cfRule type="cellIs" dxfId="6409" priority="4685" operator="lessThan">
      <formula>$C$4</formula>
    </cfRule>
  </conditionalFormatting>
  <conditionalFormatting sqref="BN36">
    <cfRule type="cellIs" dxfId="6408" priority="4686" operator="lessThan">
      <formula>$C$4</formula>
    </cfRule>
  </conditionalFormatting>
  <conditionalFormatting sqref="BN37">
    <cfRule type="cellIs" dxfId="6407" priority="4687" operator="lessThan">
      <formula>$C$4</formula>
    </cfRule>
  </conditionalFormatting>
  <conditionalFormatting sqref="BN37">
    <cfRule type="cellIs" dxfId="6406" priority="4688" operator="lessThan">
      <formula>$C$4</formula>
    </cfRule>
  </conditionalFormatting>
  <conditionalFormatting sqref="BN38">
    <cfRule type="cellIs" dxfId="6405" priority="4689" operator="lessThan">
      <formula>$C$4</formula>
    </cfRule>
  </conditionalFormatting>
  <conditionalFormatting sqref="BN38">
    <cfRule type="cellIs" dxfId="6404" priority="4690" operator="lessThan">
      <formula>$C$4</formula>
    </cfRule>
  </conditionalFormatting>
  <conditionalFormatting sqref="BN39">
    <cfRule type="cellIs" dxfId="6403" priority="4691" operator="lessThan">
      <formula>$C$4</formula>
    </cfRule>
  </conditionalFormatting>
  <conditionalFormatting sqref="BN39">
    <cfRule type="cellIs" dxfId="6402" priority="4692" operator="lessThan">
      <formula>$C$4</formula>
    </cfRule>
  </conditionalFormatting>
  <conditionalFormatting sqref="BN40">
    <cfRule type="cellIs" dxfId="6401" priority="4693" operator="lessThan">
      <formula>$C$4</formula>
    </cfRule>
  </conditionalFormatting>
  <conditionalFormatting sqref="BN40">
    <cfRule type="cellIs" dxfId="6400" priority="4694" operator="lessThan">
      <formula>$C$4</formula>
    </cfRule>
  </conditionalFormatting>
  <conditionalFormatting sqref="BN41">
    <cfRule type="cellIs" dxfId="6399" priority="4695" operator="lessThan">
      <formula>$C$4</formula>
    </cfRule>
  </conditionalFormatting>
  <conditionalFormatting sqref="BN41">
    <cfRule type="cellIs" dxfId="6398" priority="4696" operator="lessThan">
      <formula>$C$4</formula>
    </cfRule>
  </conditionalFormatting>
  <conditionalFormatting sqref="BN42">
    <cfRule type="cellIs" dxfId="6397" priority="4697" operator="lessThan">
      <formula>$C$4</formula>
    </cfRule>
  </conditionalFormatting>
  <conditionalFormatting sqref="BN42">
    <cfRule type="cellIs" dxfId="6396" priority="4698" operator="lessThan">
      <formula>$C$4</formula>
    </cfRule>
  </conditionalFormatting>
  <conditionalFormatting sqref="BN43">
    <cfRule type="cellIs" dxfId="6395" priority="4699" operator="lessThan">
      <formula>$C$4</formula>
    </cfRule>
  </conditionalFormatting>
  <conditionalFormatting sqref="BN43">
    <cfRule type="cellIs" dxfId="6394" priority="4700" operator="lessThan">
      <formula>$C$4</formula>
    </cfRule>
  </conditionalFormatting>
  <conditionalFormatting sqref="BN44">
    <cfRule type="cellIs" dxfId="6393" priority="4701" operator="lessThan">
      <formula>$C$4</formula>
    </cfRule>
  </conditionalFormatting>
  <conditionalFormatting sqref="BN44">
    <cfRule type="cellIs" dxfId="6392" priority="4702" operator="lessThan">
      <formula>$C$4</formula>
    </cfRule>
  </conditionalFormatting>
  <conditionalFormatting sqref="BN45">
    <cfRule type="cellIs" dxfId="6391" priority="4703" operator="lessThan">
      <formula>$C$4</formula>
    </cfRule>
  </conditionalFormatting>
  <conditionalFormatting sqref="BN45">
    <cfRule type="cellIs" dxfId="6390" priority="4704" operator="lessThan">
      <formula>$C$4</formula>
    </cfRule>
  </conditionalFormatting>
  <conditionalFormatting sqref="BN46">
    <cfRule type="cellIs" dxfId="6389" priority="4705" operator="lessThan">
      <formula>$C$4</formula>
    </cfRule>
  </conditionalFormatting>
  <conditionalFormatting sqref="BN46">
    <cfRule type="cellIs" dxfId="6388" priority="4706" operator="lessThan">
      <formula>$C$4</formula>
    </cfRule>
  </conditionalFormatting>
  <conditionalFormatting sqref="BN47">
    <cfRule type="cellIs" dxfId="6387" priority="4707" operator="lessThan">
      <formula>$C$4</formula>
    </cfRule>
  </conditionalFormatting>
  <conditionalFormatting sqref="BN47">
    <cfRule type="cellIs" dxfId="6386" priority="4708" operator="lessThan">
      <formula>$C$4</formula>
    </cfRule>
  </conditionalFormatting>
  <conditionalFormatting sqref="BN48">
    <cfRule type="cellIs" dxfId="6385" priority="4709" operator="lessThan">
      <formula>$C$4</formula>
    </cfRule>
  </conditionalFormatting>
  <conditionalFormatting sqref="BN48">
    <cfRule type="cellIs" dxfId="6384" priority="4710" operator="lessThan">
      <formula>$C$4</formula>
    </cfRule>
  </conditionalFormatting>
  <conditionalFormatting sqref="BN49">
    <cfRule type="cellIs" dxfId="6383" priority="4711" operator="lessThan">
      <formula>$C$4</formula>
    </cfRule>
  </conditionalFormatting>
  <conditionalFormatting sqref="BN49">
    <cfRule type="cellIs" dxfId="6382" priority="4712" operator="lessThan">
      <formula>$C$4</formula>
    </cfRule>
  </conditionalFormatting>
  <conditionalFormatting sqref="BN50">
    <cfRule type="cellIs" dxfId="6381" priority="4713" operator="lessThan">
      <formula>$C$4</formula>
    </cfRule>
  </conditionalFormatting>
  <conditionalFormatting sqref="BN50">
    <cfRule type="cellIs" dxfId="6380" priority="4714" operator="lessThan">
      <formula>$C$4</formula>
    </cfRule>
  </conditionalFormatting>
  <conditionalFormatting sqref="BN51">
    <cfRule type="cellIs" dxfId="6379" priority="4715" operator="lessThan">
      <formula>$C$4</formula>
    </cfRule>
  </conditionalFormatting>
  <conditionalFormatting sqref="BN51">
    <cfRule type="cellIs" dxfId="6378" priority="4716" operator="lessThan">
      <formula>$C$4</formula>
    </cfRule>
  </conditionalFormatting>
  <conditionalFormatting sqref="BN52">
    <cfRule type="cellIs" dxfId="6377" priority="4717" operator="lessThan">
      <formula>$C$4</formula>
    </cfRule>
  </conditionalFormatting>
  <conditionalFormatting sqref="BN52">
    <cfRule type="cellIs" dxfId="6376" priority="4718" operator="lessThan">
      <formula>$C$4</formula>
    </cfRule>
  </conditionalFormatting>
  <conditionalFormatting sqref="BN53">
    <cfRule type="cellIs" dxfId="6375" priority="4719" operator="lessThan">
      <formula>$C$4</formula>
    </cfRule>
  </conditionalFormatting>
  <conditionalFormatting sqref="BN53">
    <cfRule type="cellIs" dxfId="6374" priority="4720" operator="lessThan">
      <formula>$C$4</formula>
    </cfRule>
  </conditionalFormatting>
  <conditionalFormatting sqref="BN54">
    <cfRule type="cellIs" dxfId="6373" priority="4721" operator="lessThan">
      <formula>$C$4</formula>
    </cfRule>
  </conditionalFormatting>
  <conditionalFormatting sqref="BN54">
    <cfRule type="cellIs" dxfId="6372" priority="4722" operator="lessThan">
      <formula>$C$4</formula>
    </cfRule>
  </conditionalFormatting>
  <conditionalFormatting sqref="BN55">
    <cfRule type="cellIs" dxfId="6371" priority="4723" operator="lessThan">
      <formula>$C$4</formula>
    </cfRule>
  </conditionalFormatting>
  <conditionalFormatting sqref="BN55">
    <cfRule type="cellIs" dxfId="6370" priority="4724" operator="lessThan">
      <formula>$C$4</formula>
    </cfRule>
  </conditionalFormatting>
  <conditionalFormatting sqref="BN56">
    <cfRule type="cellIs" dxfId="6369" priority="4725" operator="lessThan">
      <formula>$C$4</formula>
    </cfRule>
  </conditionalFormatting>
  <conditionalFormatting sqref="BN56">
    <cfRule type="cellIs" dxfId="6368" priority="4726" operator="lessThan">
      <formula>$C$4</formula>
    </cfRule>
  </conditionalFormatting>
  <conditionalFormatting sqref="BN57">
    <cfRule type="cellIs" dxfId="6367" priority="4727" operator="lessThan">
      <formula>$C$4</formula>
    </cfRule>
  </conditionalFormatting>
  <conditionalFormatting sqref="BN57">
    <cfRule type="cellIs" dxfId="6366" priority="4728" operator="lessThan">
      <formula>$C$4</formula>
    </cfRule>
  </conditionalFormatting>
  <conditionalFormatting sqref="BN58">
    <cfRule type="cellIs" dxfId="6365" priority="4729" operator="lessThan">
      <formula>$C$4</formula>
    </cfRule>
  </conditionalFormatting>
  <conditionalFormatting sqref="BN58">
    <cfRule type="cellIs" dxfId="6364" priority="4730" operator="lessThan">
      <formula>$C$4</formula>
    </cfRule>
  </conditionalFormatting>
  <conditionalFormatting sqref="BN59">
    <cfRule type="cellIs" dxfId="6363" priority="4731" operator="lessThan">
      <formula>$C$4</formula>
    </cfRule>
  </conditionalFormatting>
  <conditionalFormatting sqref="BN59">
    <cfRule type="cellIs" dxfId="6362" priority="4732" operator="lessThan">
      <formula>$C$4</formula>
    </cfRule>
  </conditionalFormatting>
  <conditionalFormatting sqref="BN60">
    <cfRule type="cellIs" dxfId="6361" priority="4733" operator="lessThan">
      <formula>$C$4</formula>
    </cfRule>
  </conditionalFormatting>
  <conditionalFormatting sqref="BN60">
    <cfRule type="cellIs" dxfId="6360" priority="4734" operator="lessThan">
      <formula>$C$4</formula>
    </cfRule>
  </conditionalFormatting>
  <conditionalFormatting sqref="BO11">
    <cfRule type="cellIs" dxfId="6359" priority="4735" operator="lessThan">
      <formula>$C$4</formula>
    </cfRule>
  </conditionalFormatting>
  <conditionalFormatting sqref="BO11">
    <cfRule type="cellIs" dxfId="6358" priority="4736" operator="lessThan">
      <formula>$C$4</formula>
    </cfRule>
  </conditionalFormatting>
  <conditionalFormatting sqref="BO12">
    <cfRule type="cellIs" dxfId="6357" priority="4737" operator="lessThan">
      <formula>$C$4</formula>
    </cfRule>
  </conditionalFormatting>
  <conditionalFormatting sqref="BO12">
    <cfRule type="cellIs" dxfId="6356" priority="4738" operator="lessThan">
      <formula>$C$4</formula>
    </cfRule>
  </conditionalFormatting>
  <conditionalFormatting sqref="BO13">
    <cfRule type="cellIs" dxfId="6355" priority="4739" operator="lessThan">
      <formula>$C$4</formula>
    </cfRule>
  </conditionalFormatting>
  <conditionalFormatting sqref="BO13">
    <cfRule type="cellIs" dxfId="6354" priority="4740" operator="lessThan">
      <formula>$C$4</formula>
    </cfRule>
  </conditionalFormatting>
  <conditionalFormatting sqref="BO14">
    <cfRule type="cellIs" dxfId="6353" priority="4741" operator="lessThan">
      <formula>$C$4</formula>
    </cfRule>
  </conditionalFormatting>
  <conditionalFormatting sqref="BO14">
    <cfRule type="cellIs" dxfId="6352" priority="4742" operator="lessThan">
      <formula>$C$4</formula>
    </cfRule>
  </conditionalFormatting>
  <conditionalFormatting sqref="BO15">
    <cfRule type="cellIs" dxfId="6351" priority="4743" operator="lessThan">
      <formula>$C$4</formula>
    </cfRule>
  </conditionalFormatting>
  <conditionalFormatting sqref="BO15">
    <cfRule type="cellIs" dxfId="6350" priority="4744" operator="lessThan">
      <formula>$C$4</formula>
    </cfRule>
  </conditionalFormatting>
  <conditionalFormatting sqref="BO16">
    <cfRule type="cellIs" dxfId="6349" priority="4745" operator="lessThan">
      <formula>$C$4</formula>
    </cfRule>
  </conditionalFormatting>
  <conditionalFormatting sqref="BO16">
    <cfRule type="cellIs" dxfId="6348" priority="4746" operator="lessThan">
      <formula>$C$4</formula>
    </cfRule>
  </conditionalFormatting>
  <conditionalFormatting sqref="BO17">
    <cfRule type="cellIs" dxfId="6347" priority="4747" operator="lessThan">
      <formula>$C$4</formula>
    </cfRule>
  </conditionalFormatting>
  <conditionalFormatting sqref="BO17">
    <cfRule type="cellIs" dxfId="6346" priority="4748" operator="lessThan">
      <formula>$C$4</formula>
    </cfRule>
  </conditionalFormatting>
  <conditionalFormatting sqref="BO18">
    <cfRule type="cellIs" dxfId="6345" priority="4749" operator="lessThan">
      <formula>$C$4</formula>
    </cfRule>
  </conditionalFormatting>
  <conditionalFormatting sqref="BO18">
    <cfRule type="cellIs" dxfId="6344" priority="4750" operator="lessThan">
      <formula>$C$4</formula>
    </cfRule>
  </conditionalFormatting>
  <conditionalFormatting sqref="BO19">
    <cfRule type="cellIs" dxfId="6343" priority="4751" operator="lessThan">
      <formula>$C$4</formula>
    </cfRule>
  </conditionalFormatting>
  <conditionalFormatting sqref="BO19">
    <cfRule type="cellIs" dxfId="6342" priority="4752" operator="lessThan">
      <formula>$C$4</formula>
    </cfRule>
  </conditionalFormatting>
  <conditionalFormatting sqref="BO20">
    <cfRule type="cellIs" dxfId="6341" priority="4753" operator="lessThan">
      <formula>$C$4</formula>
    </cfRule>
  </conditionalFormatting>
  <conditionalFormatting sqref="BO20">
    <cfRule type="cellIs" dxfId="6340" priority="4754" operator="lessThan">
      <formula>$C$4</formula>
    </cfRule>
  </conditionalFormatting>
  <conditionalFormatting sqref="BO21">
    <cfRule type="cellIs" dxfId="6339" priority="4755" operator="lessThan">
      <formula>$C$4</formula>
    </cfRule>
  </conditionalFormatting>
  <conditionalFormatting sqref="BO21">
    <cfRule type="cellIs" dxfId="6338" priority="4756" operator="lessThan">
      <formula>$C$4</formula>
    </cfRule>
  </conditionalFormatting>
  <conditionalFormatting sqref="BO22">
    <cfRule type="cellIs" dxfId="6337" priority="4757" operator="lessThan">
      <formula>$C$4</formula>
    </cfRule>
  </conditionalFormatting>
  <conditionalFormatting sqref="BO22">
    <cfRule type="cellIs" dxfId="6336" priority="4758" operator="lessThan">
      <formula>$C$4</formula>
    </cfRule>
  </conditionalFormatting>
  <conditionalFormatting sqref="BO23">
    <cfRule type="cellIs" dxfId="6335" priority="4759" operator="lessThan">
      <formula>$C$4</formula>
    </cfRule>
  </conditionalFormatting>
  <conditionalFormatting sqref="BO23">
    <cfRule type="cellIs" dxfId="6334" priority="4760" operator="lessThan">
      <formula>$C$4</formula>
    </cfRule>
  </conditionalFormatting>
  <conditionalFormatting sqref="BO24">
    <cfRule type="cellIs" dxfId="6333" priority="4761" operator="lessThan">
      <formula>$C$4</formula>
    </cfRule>
  </conditionalFormatting>
  <conditionalFormatting sqref="BO24">
    <cfRule type="cellIs" dxfId="6332" priority="4762" operator="lessThan">
      <formula>$C$4</formula>
    </cfRule>
  </conditionalFormatting>
  <conditionalFormatting sqref="BO25">
    <cfRule type="cellIs" dxfId="6331" priority="4763" operator="lessThan">
      <formula>$C$4</formula>
    </cfRule>
  </conditionalFormatting>
  <conditionalFormatting sqref="BO25">
    <cfRule type="cellIs" dxfId="6330" priority="4764" operator="lessThan">
      <formula>$C$4</formula>
    </cfRule>
  </conditionalFormatting>
  <conditionalFormatting sqref="BO26">
    <cfRule type="cellIs" dxfId="6329" priority="4765" operator="lessThan">
      <formula>$C$4</formula>
    </cfRule>
  </conditionalFormatting>
  <conditionalFormatting sqref="BO26">
    <cfRule type="cellIs" dxfId="6328" priority="4766" operator="lessThan">
      <formula>$C$4</formula>
    </cfRule>
  </conditionalFormatting>
  <conditionalFormatting sqref="BO27">
    <cfRule type="cellIs" dxfId="6327" priority="4767" operator="lessThan">
      <formula>$C$4</formula>
    </cfRule>
  </conditionalFormatting>
  <conditionalFormatting sqref="BO27">
    <cfRule type="cellIs" dxfId="6326" priority="4768" operator="lessThan">
      <formula>$C$4</formula>
    </cfRule>
  </conditionalFormatting>
  <conditionalFormatting sqref="BO28">
    <cfRule type="cellIs" dxfId="6325" priority="4769" operator="lessThan">
      <formula>$C$4</formula>
    </cfRule>
  </conditionalFormatting>
  <conditionalFormatting sqref="BO28">
    <cfRule type="cellIs" dxfId="6324" priority="4770" operator="lessThan">
      <formula>$C$4</formula>
    </cfRule>
  </conditionalFormatting>
  <conditionalFormatting sqref="BO29">
    <cfRule type="cellIs" dxfId="6323" priority="4771" operator="lessThan">
      <formula>$C$4</formula>
    </cfRule>
  </conditionalFormatting>
  <conditionalFormatting sqref="BO29">
    <cfRule type="cellIs" dxfId="6322" priority="4772" operator="lessThan">
      <formula>$C$4</formula>
    </cfRule>
  </conditionalFormatting>
  <conditionalFormatting sqref="BO30">
    <cfRule type="cellIs" dxfId="6321" priority="4773" operator="lessThan">
      <formula>$C$4</formula>
    </cfRule>
  </conditionalFormatting>
  <conditionalFormatting sqref="BO30">
    <cfRule type="cellIs" dxfId="6320" priority="4774" operator="lessThan">
      <formula>$C$4</formula>
    </cfRule>
  </conditionalFormatting>
  <conditionalFormatting sqref="BO31">
    <cfRule type="cellIs" dxfId="6319" priority="4775" operator="lessThan">
      <formula>$C$4</formula>
    </cfRule>
  </conditionalFormatting>
  <conditionalFormatting sqref="BO31">
    <cfRule type="cellIs" dxfId="6318" priority="4776" operator="lessThan">
      <formula>$C$4</formula>
    </cfRule>
  </conditionalFormatting>
  <conditionalFormatting sqref="BO32">
    <cfRule type="cellIs" dxfId="6317" priority="4777" operator="lessThan">
      <formula>$C$4</formula>
    </cfRule>
  </conditionalFormatting>
  <conditionalFormatting sqref="BO32">
    <cfRule type="cellIs" dxfId="6316" priority="4778" operator="lessThan">
      <formula>$C$4</formula>
    </cfRule>
  </conditionalFormatting>
  <conditionalFormatting sqref="BO33">
    <cfRule type="cellIs" dxfId="6315" priority="4779" operator="lessThan">
      <formula>$C$4</formula>
    </cfRule>
  </conditionalFormatting>
  <conditionalFormatting sqref="BO33">
    <cfRule type="cellIs" dxfId="6314" priority="4780" operator="lessThan">
      <formula>$C$4</formula>
    </cfRule>
  </conditionalFormatting>
  <conditionalFormatting sqref="BO34">
    <cfRule type="cellIs" dxfId="6313" priority="4781" operator="lessThan">
      <formula>$C$4</formula>
    </cfRule>
  </conditionalFormatting>
  <conditionalFormatting sqref="BO34">
    <cfRule type="cellIs" dxfId="6312" priority="4782" operator="lessThan">
      <formula>$C$4</formula>
    </cfRule>
  </conditionalFormatting>
  <conditionalFormatting sqref="BO35">
    <cfRule type="cellIs" dxfId="6311" priority="4783" operator="lessThan">
      <formula>$C$4</formula>
    </cfRule>
  </conditionalFormatting>
  <conditionalFormatting sqref="BO35">
    <cfRule type="cellIs" dxfId="6310" priority="4784" operator="lessThan">
      <formula>$C$4</formula>
    </cfRule>
  </conditionalFormatting>
  <conditionalFormatting sqref="BO36">
    <cfRule type="cellIs" dxfId="6309" priority="4785" operator="lessThan">
      <formula>$C$4</formula>
    </cfRule>
  </conditionalFormatting>
  <conditionalFormatting sqref="BO36">
    <cfRule type="cellIs" dxfId="6308" priority="4786" operator="lessThan">
      <formula>$C$4</formula>
    </cfRule>
  </conditionalFormatting>
  <conditionalFormatting sqref="BO37">
    <cfRule type="cellIs" dxfId="6307" priority="4787" operator="lessThan">
      <formula>$C$4</formula>
    </cfRule>
  </conditionalFormatting>
  <conditionalFormatting sqref="BO37">
    <cfRule type="cellIs" dxfId="6306" priority="4788" operator="lessThan">
      <formula>$C$4</formula>
    </cfRule>
  </conditionalFormatting>
  <conditionalFormatting sqref="BO38">
    <cfRule type="cellIs" dxfId="6305" priority="4789" operator="lessThan">
      <formula>$C$4</formula>
    </cfRule>
  </conditionalFormatting>
  <conditionalFormatting sqref="BO38">
    <cfRule type="cellIs" dxfId="6304" priority="4790" operator="lessThan">
      <formula>$C$4</formula>
    </cfRule>
  </conditionalFormatting>
  <conditionalFormatting sqref="BO39">
    <cfRule type="cellIs" dxfId="6303" priority="4791" operator="lessThan">
      <formula>$C$4</formula>
    </cfRule>
  </conditionalFormatting>
  <conditionalFormatting sqref="BO39">
    <cfRule type="cellIs" dxfId="6302" priority="4792" operator="lessThan">
      <formula>$C$4</formula>
    </cfRule>
  </conditionalFormatting>
  <conditionalFormatting sqref="BO40">
    <cfRule type="cellIs" dxfId="6301" priority="4793" operator="lessThan">
      <formula>$C$4</formula>
    </cfRule>
  </conditionalFormatting>
  <conditionalFormatting sqref="BO40">
    <cfRule type="cellIs" dxfId="6300" priority="4794" operator="lessThan">
      <formula>$C$4</formula>
    </cfRule>
  </conditionalFormatting>
  <conditionalFormatting sqref="BO41">
    <cfRule type="cellIs" dxfId="6299" priority="4795" operator="lessThan">
      <formula>$C$4</formula>
    </cfRule>
  </conditionalFormatting>
  <conditionalFormatting sqref="BO41">
    <cfRule type="cellIs" dxfId="6298" priority="4796" operator="lessThan">
      <formula>$C$4</formula>
    </cfRule>
  </conditionalFormatting>
  <conditionalFormatting sqref="BO42">
    <cfRule type="cellIs" dxfId="6297" priority="4797" operator="lessThan">
      <formula>$C$4</formula>
    </cfRule>
  </conditionalFormatting>
  <conditionalFormatting sqref="BO42">
    <cfRule type="cellIs" dxfId="6296" priority="4798" operator="lessThan">
      <formula>$C$4</formula>
    </cfRule>
  </conditionalFormatting>
  <conditionalFormatting sqref="BO43">
    <cfRule type="cellIs" dxfId="6295" priority="4799" operator="lessThan">
      <formula>$C$4</formula>
    </cfRule>
  </conditionalFormatting>
  <conditionalFormatting sqref="BO43">
    <cfRule type="cellIs" dxfId="6294" priority="4800" operator="lessThan">
      <formula>$C$4</formula>
    </cfRule>
  </conditionalFormatting>
  <conditionalFormatting sqref="BO44">
    <cfRule type="cellIs" dxfId="6293" priority="4801" operator="lessThan">
      <formula>$C$4</formula>
    </cfRule>
  </conditionalFormatting>
  <conditionalFormatting sqref="BO44">
    <cfRule type="cellIs" dxfId="6292" priority="4802" operator="lessThan">
      <formula>$C$4</formula>
    </cfRule>
  </conditionalFormatting>
  <conditionalFormatting sqref="BO45">
    <cfRule type="cellIs" dxfId="6291" priority="4803" operator="lessThan">
      <formula>$C$4</formula>
    </cfRule>
  </conditionalFormatting>
  <conditionalFormatting sqref="BO45">
    <cfRule type="cellIs" dxfId="6290" priority="4804" operator="lessThan">
      <formula>$C$4</formula>
    </cfRule>
  </conditionalFormatting>
  <conditionalFormatting sqref="BO46">
    <cfRule type="cellIs" dxfId="6289" priority="4805" operator="lessThan">
      <formula>$C$4</formula>
    </cfRule>
  </conditionalFormatting>
  <conditionalFormatting sqref="BO46">
    <cfRule type="cellIs" dxfId="6288" priority="4806" operator="lessThan">
      <formula>$C$4</formula>
    </cfRule>
  </conditionalFormatting>
  <conditionalFormatting sqref="BO47">
    <cfRule type="cellIs" dxfId="6287" priority="4807" operator="lessThan">
      <formula>$C$4</formula>
    </cfRule>
  </conditionalFormatting>
  <conditionalFormatting sqref="BO47">
    <cfRule type="cellIs" dxfId="6286" priority="4808" operator="lessThan">
      <formula>$C$4</formula>
    </cfRule>
  </conditionalFormatting>
  <conditionalFormatting sqref="BO48">
    <cfRule type="cellIs" dxfId="6285" priority="4809" operator="lessThan">
      <formula>$C$4</formula>
    </cfRule>
  </conditionalFormatting>
  <conditionalFormatting sqref="BO48">
    <cfRule type="cellIs" dxfId="6284" priority="4810" operator="lessThan">
      <formula>$C$4</formula>
    </cfRule>
  </conditionalFormatting>
  <conditionalFormatting sqref="BO49">
    <cfRule type="cellIs" dxfId="6283" priority="4811" operator="lessThan">
      <formula>$C$4</formula>
    </cfRule>
  </conditionalFormatting>
  <conditionalFormatting sqref="BO49">
    <cfRule type="cellIs" dxfId="6282" priority="4812" operator="lessThan">
      <formula>$C$4</formula>
    </cfRule>
  </conditionalFormatting>
  <conditionalFormatting sqref="BO50">
    <cfRule type="cellIs" dxfId="6281" priority="4813" operator="lessThan">
      <formula>$C$4</formula>
    </cfRule>
  </conditionalFormatting>
  <conditionalFormatting sqref="BO50">
    <cfRule type="cellIs" dxfId="6280" priority="4814" operator="lessThan">
      <formula>$C$4</formula>
    </cfRule>
  </conditionalFormatting>
  <conditionalFormatting sqref="BO51">
    <cfRule type="cellIs" dxfId="6279" priority="4815" operator="lessThan">
      <formula>$C$4</formula>
    </cfRule>
  </conditionalFormatting>
  <conditionalFormatting sqref="BO51">
    <cfRule type="cellIs" dxfId="6278" priority="4816" operator="lessThan">
      <formula>$C$4</formula>
    </cfRule>
  </conditionalFormatting>
  <conditionalFormatting sqref="BO52">
    <cfRule type="cellIs" dxfId="6277" priority="4817" operator="lessThan">
      <formula>$C$4</formula>
    </cfRule>
  </conditionalFormatting>
  <conditionalFormatting sqref="BO52">
    <cfRule type="cellIs" dxfId="6276" priority="4818" operator="lessThan">
      <formula>$C$4</formula>
    </cfRule>
  </conditionalFormatting>
  <conditionalFormatting sqref="BO53">
    <cfRule type="cellIs" dxfId="6275" priority="4819" operator="lessThan">
      <formula>$C$4</formula>
    </cfRule>
  </conditionalFormatting>
  <conditionalFormatting sqref="BO53">
    <cfRule type="cellIs" dxfId="6274" priority="4820" operator="lessThan">
      <formula>$C$4</formula>
    </cfRule>
  </conditionalFormatting>
  <conditionalFormatting sqref="BO54">
    <cfRule type="cellIs" dxfId="6273" priority="4821" operator="lessThan">
      <formula>$C$4</formula>
    </cfRule>
  </conditionalFormatting>
  <conditionalFormatting sqref="BO54">
    <cfRule type="cellIs" dxfId="6272" priority="4822" operator="lessThan">
      <formula>$C$4</formula>
    </cfRule>
  </conditionalFormatting>
  <conditionalFormatting sqref="BO55">
    <cfRule type="cellIs" dxfId="6271" priority="4823" operator="lessThan">
      <formula>$C$4</formula>
    </cfRule>
  </conditionalFormatting>
  <conditionalFormatting sqref="BO55">
    <cfRule type="cellIs" dxfId="6270" priority="4824" operator="lessThan">
      <formula>$C$4</formula>
    </cfRule>
  </conditionalFormatting>
  <conditionalFormatting sqref="BO56">
    <cfRule type="cellIs" dxfId="6269" priority="4825" operator="lessThan">
      <formula>$C$4</formula>
    </cfRule>
  </conditionalFormatting>
  <conditionalFormatting sqref="BO56">
    <cfRule type="cellIs" dxfId="6268" priority="4826" operator="lessThan">
      <formula>$C$4</formula>
    </cfRule>
  </conditionalFormatting>
  <conditionalFormatting sqref="BO57">
    <cfRule type="cellIs" dxfId="6267" priority="4827" operator="lessThan">
      <formula>$C$4</formula>
    </cfRule>
  </conditionalFormatting>
  <conditionalFormatting sqref="BO57">
    <cfRule type="cellIs" dxfId="6266" priority="4828" operator="lessThan">
      <formula>$C$4</formula>
    </cfRule>
  </conditionalFormatting>
  <conditionalFormatting sqref="BO58">
    <cfRule type="cellIs" dxfId="6265" priority="4829" operator="lessThan">
      <formula>$C$4</formula>
    </cfRule>
  </conditionalFormatting>
  <conditionalFormatting sqref="BO58">
    <cfRule type="cellIs" dxfId="6264" priority="4830" operator="lessThan">
      <formula>$C$4</formula>
    </cfRule>
  </conditionalFormatting>
  <conditionalFormatting sqref="BO59">
    <cfRule type="cellIs" dxfId="6263" priority="4831" operator="lessThan">
      <formula>$C$4</formula>
    </cfRule>
  </conditionalFormatting>
  <conditionalFormatting sqref="BO59">
    <cfRule type="cellIs" dxfId="6262" priority="4832" operator="lessThan">
      <formula>$C$4</formula>
    </cfRule>
  </conditionalFormatting>
  <conditionalFormatting sqref="BO60">
    <cfRule type="cellIs" dxfId="6261" priority="4833" operator="lessThan">
      <formula>$C$4</formula>
    </cfRule>
  </conditionalFormatting>
  <conditionalFormatting sqref="BO60">
    <cfRule type="cellIs" dxfId="6260" priority="4834" operator="lessThan">
      <formula>$C$4</formula>
    </cfRule>
  </conditionalFormatting>
  <conditionalFormatting sqref="BP11">
    <cfRule type="cellIs" dxfId="6259" priority="4835" operator="lessThan">
      <formula>$C$4</formula>
    </cfRule>
  </conditionalFormatting>
  <conditionalFormatting sqref="BP11">
    <cfRule type="cellIs" dxfId="6258" priority="4836" operator="lessThan">
      <formula>$C$4</formula>
    </cfRule>
  </conditionalFormatting>
  <conditionalFormatting sqref="BP12">
    <cfRule type="cellIs" dxfId="6257" priority="4837" operator="lessThan">
      <formula>$C$4</formula>
    </cfRule>
  </conditionalFormatting>
  <conditionalFormatting sqref="BP12">
    <cfRule type="cellIs" dxfId="6256" priority="4838" operator="lessThan">
      <formula>$C$4</formula>
    </cfRule>
  </conditionalFormatting>
  <conditionalFormatting sqref="BP13">
    <cfRule type="cellIs" dxfId="6255" priority="4839" operator="lessThan">
      <formula>$C$4</formula>
    </cfRule>
  </conditionalFormatting>
  <conditionalFormatting sqref="BP13">
    <cfRule type="cellIs" dxfId="6254" priority="4840" operator="lessThan">
      <formula>$C$4</formula>
    </cfRule>
  </conditionalFormatting>
  <conditionalFormatting sqref="BP14">
    <cfRule type="cellIs" dxfId="6253" priority="4841" operator="lessThan">
      <formula>$C$4</formula>
    </cfRule>
  </conditionalFormatting>
  <conditionalFormatting sqref="BP14">
    <cfRule type="cellIs" dxfId="6252" priority="4842" operator="lessThan">
      <formula>$C$4</formula>
    </cfRule>
  </conditionalFormatting>
  <conditionalFormatting sqref="BP15">
    <cfRule type="cellIs" dxfId="6251" priority="4843" operator="lessThan">
      <formula>$C$4</formula>
    </cfRule>
  </conditionalFormatting>
  <conditionalFormatting sqref="BP15">
    <cfRule type="cellIs" dxfId="6250" priority="4844" operator="lessThan">
      <formula>$C$4</formula>
    </cfRule>
  </conditionalFormatting>
  <conditionalFormatting sqref="BP16">
    <cfRule type="cellIs" dxfId="6249" priority="4845" operator="lessThan">
      <formula>$C$4</formula>
    </cfRule>
  </conditionalFormatting>
  <conditionalFormatting sqref="BP16">
    <cfRule type="cellIs" dxfId="6248" priority="4846" operator="lessThan">
      <formula>$C$4</formula>
    </cfRule>
  </conditionalFormatting>
  <conditionalFormatting sqref="BP17">
    <cfRule type="cellIs" dxfId="6247" priority="4847" operator="lessThan">
      <formula>$C$4</formula>
    </cfRule>
  </conditionalFormatting>
  <conditionalFormatting sqref="BP17">
    <cfRule type="cellIs" dxfId="6246" priority="4848" operator="lessThan">
      <formula>$C$4</formula>
    </cfRule>
  </conditionalFormatting>
  <conditionalFormatting sqref="BP18">
    <cfRule type="cellIs" dxfId="6245" priority="4849" operator="lessThan">
      <formula>$C$4</formula>
    </cfRule>
  </conditionalFormatting>
  <conditionalFormatting sqref="BP18">
    <cfRule type="cellIs" dxfId="6244" priority="4850" operator="lessThan">
      <formula>$C$4</formula>
    </cfRule>
  </conditionalFormatting>
  <conditionalFormatting sqref="BP19">
    <cfRule type="cellIs" dxfId="6243" priority="4851" operator="lessThan">
      <formula>$C$4</formula>
    </cfRule>
  </conditionalFormatting>
  <conditionalFormatting sqref="BP19">
    <cfRule type="cellIs" dxfId="6242" priority="4852" operator="lessThan">
      <formula>$C$4</formula>
    </cfRule>
  </conditionalFormatting>
  <conditionalFormatting sqref="BP20">
    <cfRule type="cellIs" dxfId="6241" priority="4853" operator="lessThan">
      <formula>$C$4</formula>
    </cfRule>
  </conditionalFormatting>
  <conditionalFormatting sqref="BP20">
    <cfRule type="cellIs" dxfId="6240" priority="4854" operator="lessThan">
      <formula>$C$4</formula>
    </cfRule>
  </conditionalFormatting>
  <conditionalFormatting sqref="BP21">
    <cfRule type="cellIs" dxfId="6239" priority="4855" operator="lessThan">
      <formula>$C$4</formula>
    </cfRule>
  </conditionalFormatting>
  <conditionalFormatting sqref="BP21">
    <cfRule type="cellIs" dxfId="6238" priority="4856" operator="lessThan">
      <formula>$C$4</formula>
    </cfRule>
  </conditionalFormatting>
  <conditionalFormatting sqref="BP22">
    <cfRule type="cellIs" dxfId="6237" priority="4857" operator="lessThan">
      <formula>$C$4</formula>
    </cfRule>
  </conditionalFormatting>
  <conditionalFormatting sqref="BP22">
    <cfRule type="cellIs" dxfId="6236" priority="4858" operator="lessThan">
      <formula>$C$4</formula>
    </cfRule>
  </conditionalFormatting>
  <conditionalFormatting sqref="BP23">
    <cfRule type="cellIs" dxfId="6235" priority="4859" operator="lessThan">
      <formula>$C$4</formula>
    </cfRule>
  </conditionalFormatting>
  <conditionalFormatting sqref="BP23">
    <cfRule type="cellIs" dxfId="6234" priority="4860" operator="lessThan">
      <formula>$C$4</formula>
    </cfRule>
  </conditionalFormatting>
  <conditionalFormatting sqref="BP24">
    <cfRule type="cellIs" dxfId="6233" priority="4861" operator="lessThan">
      <formula>$C$4</formula>
    </cfRule>
  </conditionalFormatting>
  <conditionalFormatting sqref="BP24">
    <cfRule type="cellIs" dxfId="6232" priority="4862" operator="lessThan">
      <formula>$C$4</formula>
    </cfRule>
  </conditionalFormatting>
  <conditionalFormatting sqref="BP25">
    <cfRule type="cellIs" dxfId="6231" priority="4863" operator="lessThan">
      <formula>$C$4</formula>
    </cfRule>
  </conditionalFormatting>
  <conditionalFormatting sqref="BP25">
    <cfRule type="cellIs" dxfId="6230" priority="4864" operator="lessThan">
      <formula>$C$4</formula>
    </cfRule>
  </conditionalFormatting>
  <conditionalFormatting sqref="BP26">
    <cfRule type="cellIs" dxfId="6229" priority="4865" operator="lessThan">
      <formula>$C$4</formula>
    </cfRule>
  </conditionalFormatting>
  <conditionalFormatting sqref="BP26">
    <cfRule type="cellIs" dxfId="6228" priority="4866" operator="lessThan">
      <formula>$C$4</formula>
    </cfRule>
  </conditionalFormatting>
  <conditionalFormatting sqref="BP27">
    <cfRule type="cellIs" dxfId="6227" priority="4867" operator="lessThan">
      <formula>$C$4</formula>
    </cfRule>
  </conditionalFormatting>
  <conditionalFormatting sqref="BP27">
    <cfRule type="cellIs" dxfId="6226" priority="4868" operator="lessThan">
      <formula>$C$4</formula>
    </cfRule>
  </conditionalFormatting>
  <conditionalFormatting sqref="BP28">
    <cfRule type="cellIs" dxfId="6225" priority="4869" operator="lessThan">
      <formula>$C$4</formula>
    </cfRule>
  </conditionalFormatting>
  <conditionalFormatting sqref="BP28">
    <cfRule type="cellIs" dxfId="6224" priority="4870" operator="lessThan">
      <formula>$C$4</formula>
    </cfRule>
  </conditionalFormatting>
  <conditionalFormatting sqref="BP29">
    <cfRule type="cellIs" dxfId="6223" priority="4871" operator="lessThan">
      <formula>$C$4</formula>
    </cfRule>
  </conditionalFormatting>
  <conditionalFormatting sqref="BP29">
    <cfRule type="cellIs" dxfId="6222" priority="4872" operator="lessThan">
      <formula>$C$4</formula>
    </cfRule>
  </conditionalFormatting>
  <conditionalFormatting sqref="BP30">
    <cfRule type="cellIs" dxfId="6221" priority="4873" operator="lessThan">
      <formula>$C$4</formula>
    </cfRule>
  </conditionalFormatting>
  <conditionalFormatting sqref="BP30">
    <cfRule type="cellIs" dxfId="6220" priority="4874" operator="lessThan">
      <formula>$C$4</formula>
    </cfRule>
  </conditionalFormatting>
  <conditionalFormatting sqref="BP31">
    <cfRule type="cellIs" dxfId="6219" priority="4875" operator="lessThan">
      <formula>$C$4</formula>
    </cfRule>
  </conditionalFormatting>
  <conditionalFormatting sqref="BP31">
    <cfRule type="cellIs" dxfId="6218" priority="4876" operator="lessThan">
      <formula>$C$4</formula>
    </cfRule>
  </conditionalFormatting>
  <conditionalFormatting sqref="BP32">
    <cfRule type="cellIs" dxfId="6217" priority="4877" operator="lessThan">
      <formula>$C$4</formula>
    </cfRule>
  </conditionalFormatting>
  <conditionalFormatting sqref="BP32">
    <cfRule type="cellIs" dxfId="6216" priority="4878" operator="lessThan">
      <formula>$C$4</formula>
    </cfRule>
  </conditionalFormatting>
  <conditionalFormatting sqref="BP33">
    <cfRule type="cellIs" dxfId="6215" priority="4879" operator="lessThan">
      <formula>$C$4</formula>
    </cfRule>
  </conditionalFormatting>
  <conditionalFormatting sqref="BP33">
    <cfRule type="cellIs" dxfId="6214" priority="4880" operator="lessThan">
      <formula>$C$4</formula>
    </cfRule>
  </conditionalFormatting>
  <conditionalFormatting sqref="BP34">
    <cfRule type="cellIs" dxfId="6213" priority="4881" operator="lessThan">
      <formula>$C$4</formula>
    </cfRule>
  </conditionalFormatting>
  <conditionalFormatting sqref="BP34">
    <cfRule type="cellIs" dxfId="6212" priority="4882" operator="lessThan">
      <formula>$C$4</formula>
    </cfRule>
  </conditionalFormatting>
  <conditionalFormatting sqref="BP35">
    <cfRule type="cellIs" dxfId="6211" priority="4883" operator="lessThan">
      <formula>$C$4</formula>
    </cfRule>
  </conditionalFormatting>
  <conditionalFormatting sqref="BP35">
    <cfRule type="cellIs" dxfId="6210" priority="4884" operator="lessThan">
      <formula>$C$4</formula>
    </cfRule>
  </conditionalFormatting>
  <conditionalFormatting sqref="BP36">
    <cfRule type="cellIs" dxfId="6209" priority="4885" operator="lessThan">
      <formula>$C$4</formula>
    </cfRule>
  </conditionalFormatting>
  <conditionalFormatting sqref="BP36">
    <cfRule type="cellIs" dxfId="6208" priority="4886" operator="lessThan">
      <formula>$C$4</formula>
    </cfRule>
  </conditionalFormatting>
  <conditionalFormatting sqref="BP37">
    <cfRule type="cellIs" dxfId="6207" priority="4887" operator="lessThan">
      <formula>$C$4</formula>
    </cfRule>
  </conditionalFormatting>
  <conditionalFormatting sqref="BP37">
    <cfRule type="cellIs" dxfId="6206" priority="4888" operator="lessThan">
      <formula>$C$4</formula>
    </cfRule>
  </conditionalFormatting>
  <conditionalFormatting sqref="BP38">
    <cfRule type="cellIs" dxfId="6205" priority="4889" operator="lessThan">
      <formula>$C$4</formula>
    </cfRule>
  </conditionalFormatting>
  <conditionalFormatting sqref="BP38">
    <cfRule type="cellIs" dxfId="6204" priority="4890" operator="lessThan">
      <formula>$C$4</formula>
    </cfRule>
  </conditionalFormatting>
  <conditionalFormatting sqref="BP39">
    <cfRule type="cellIs" dxfId="6203" priority="4891" operator="lessThan">
      <formula>$C$4</formula>
    </cfRule>
  </conditionalFormatting>
  <conditionalFormatting sqref="BP39">
    <cfRule type="cellIs" dxfId="6202" priority="4892" operator="lessThan">
      <formula>$C$4</formula>
    </cfRule>
  </conditionalFormatting>
  <conditionalFormatting sqref="BP40">
    <cfRule type="cellIs" dxfId="6201" priority="4893" operator="lessThan">
      <formula>$C$4</formula>
    </cfRule>
  </conditionalFormatting>
  <conditionalFormatting sqref="BP40">
    <cfRule type="cellIs" dxfId="6200" priority="4894" operator="lessThan">
      <formula>$C$4</formula>
    </cfRule>
  </conditionalFormatting>
  <conditionalFormatting sqref="BP41">
    <cfRule type="cellIs" dxfId="6199" priority="4895" operator="lessThan">
      <formula>$C$4</formula>
    </cfRule>
  </conditionalFormatting>
  <conditionalFormatting sqref="BP41">
    <cfRule type="cellIs" dxfId="6198" priority="4896" operator="lessThan">
      <formula>$C$4</formula>
    </cfRule>
  </conditionalFormatting>
  <conditionalFormatting sqref="BP42">
    <cfRule type="cellIs" dxfId="6197" priority="4897" operator="lessThan">
      <formula>$C$4</formula>
    </cfRule>
  </conditionalFormatting>
  <conditionalFormatting sqref="BP42">
    <cfRule type="cellIs" dxfId="6196" priority="4898" operator="lessThan">
      <formula>$C$4</formula>
    </cfRule>
  </conditionalFormatting>
  <conditionalFormatting sqref="BP43">
    <cfRule type="cellIs" dxfId="6195" priority="4899" operator="lessThan">
      <formula>$C$4</formula>
    </cfRule>
  </conditionalFormatting>
  <conditionalFormatting sqref="BP43">
    <cfRule type="cellIs" dxfId="6194" priority="4900" operator="lessThan">
      <formula>$C$4</formula>
    </cfRule>
  </conditionalFormatting>
  <conditionalFormatting sqref="BP44">
    <cfRule type="cellIs" dxfId="6193" priority="4901" operator="lessThan">
      <formula>$C$4</formula>
    </cfRule>
  </conditionalFormatting>
  <conditionalFormatting sqref="BP44">
    <cfRule type="cellIs" dxfId="6192" priority="4902" operator="lessThan">
      <formula>$C$4</formula>
    </cfRule>
  </conditionalFormatting>
  <conditionalFormatting sqref="BP45">
    <cfRule type="cellIs" dxfId="6191" priority="4903" operator="lessThan">
      <formula>$C$4</formula>
    </cfRule>
  </conditionalFormatting>
  <conditionalFormatting sqref="BP45">
    <cfRule type="cellIs" dxfId="6190" priority="4904" operator="lessThan">
      <formula>$C$4</formula>
    </cfRule>
  </conditionalFormatting>
  <conditionalFormatting sqref="BP46">
    <cfRule type="cellIs" dxfId="6189" priority="4905" operator="lessThan">
      <formula>$C$4</formula>
    </cfRule>
  </conditionalFormatting>
  <conditionalFormatting sqref="BP46">
    <cfRule type="cellIs" dxfId="6188" priority="4906" operator="lessThan">
      <formula>$C$4</formula>
    </cfRule>
  </conditionalFormatting>
  <conditionalFormatting sqref="BP47">
    <cfRule type="cellIs" dxfId="6187" priority="4907" operator="lessThan">
      <formula>$C$4</formula>
    </cfRule>
  </conditionalFormatting>
  <conditionalFormatting sqref="BP47">
    <cfRule type="cellIs" dxfId="6186" priority="4908" operator="lessThan">
      <formula>$C$4</formula>
    </cfRule>
  </conditionalFormatting>
  <conditionalFormatting sqref="BP48">
    <cfRule type="cellIs" dxfId="6185" priority="4909" operator="lessThan">
      <formula>$C$4</formula>
    </cfRule>
  </conditionalFormatting>
  <conditionalFormatting sqref="BP48">
    <cfRule type="cellIs" dxfId="6184" priority="4910" operator="lessThan">
      <formula>$C$4</formula>
    </cfRule>
  </conditionalFormatting>
  <conditionalFormatting sqref="BP49">
    <cfRule type="cellIs" dxfId="6183" priority="4911" operator="lessThan">
      <formula>$C$4</formula>
    </cfRule>
  </conditionalFormatting>
  <conditionalFormatting sqref="BP49">
    <cfRule type="cellIs" dxfId="6182" priority="4912" operator="lessThan">
      <formula>$C$4</formula>
    </cfRule>
  </conditionalFormatting>
  <conditionalFormatting sqref="BP50">
    <cfRule type="cellIs" dxfId="6181" priority="4913" operator="lessThan">
      <formula>$C$4</formula>
    </cfRule>
  </conditionalFormatting>
  <conditionalFormatting sqref="BP50">
    <cfRule type="cellIs" dxfId="6180" priority="4914" operator="lessThan">
      <formula>$C$4</formula>
    </cfRule>
  </conditionalFormatting>
  <conditionalFormatting sqref="BP51">
    <cfRule type="cellIs" dxfId="6179" priority="4915" operator="lessThan">
      <formula>$C$4</formula>
    </cfRule>
  </conditionalFormatting>
  <conditionalFormatting sqref="BP51">
    <cfRule type="cellIs" dxfId="6178" priority="4916" operator="lessThan">
      <formula>$C$4</formula>
    </cfRule>
  </conditionalFormatting>
  <conditionalFormatting sqref="BP52">
    <cfRule type="cellIs" dxfId="6177" priority="4917" operator="lessThan">
      <formula>$C$4</formula>
    </cfRule>
  </conditionalFormatting>
  <conditionalFormatting sqref="BP52">
    <cfRule type="cellIs" dxfId="6176" priority="4918" operator="lessThan">
      <formula>$C$4</formula>
    </cfRule>
  </conditionalFormatting>
  <conditionalFormatting sqref="BP53">
    <cfRule type="cellIs" dxfId="6175" priority="4919" operator="lessThan">
      <formula>$C$4</formula>
    </cfRule>
  </conditionalFormatting>
  <conditionalFormatting sqref="BP53">
    <cfRule type="cellIs" dxfId="6174" priority="4920" operator="lessThan">
      <formula>$C$4</formula>
    </cfRule>
  </conditionalFormatting>
  <conditionalFormatting sqref="BP54">
    <cfRule type="cellIs" dxfId="6173" priority="4921" operator="lessThan">
      <formula>$C$4</formula>
    </cfRule>
  </conditionalFormatting>
  <conditionalFormatting sqref="BP54">
    <cfRule type="cellIs" dxfId="6172" priority="4922" operator="lessThan">
      <formula>$C$4</formula>
    </cfRule>
  </conditionalFormatting>
  <conditionalFormatting sqref="BP55">
    <cfRule type="cellIs" dxfId="6171" priority="4923" operator="lessThan">
      <formula>$C$4</formula>
    </cfRule>
  </conditionalFormatting>
  <conditionalFormatting sqref="BP55">
    <cfRule type="cellIs" dxfId="6170" priority="4924" operator="lessThan">
      <formula>$C$4</formula>
    </cfRule>
  </conditionalFormatting>
  <conditionalFormatting sqref="BP56">
    <cfRule type="cellIs" dxfId="6169" priority="4925" operator="lessThan">
      <formula>$C$4</formula>
    </cfRule>
  </conditionalFormatting>
  <conditionalFormatting sqref="BP56">
    <cfRule type="cellIs" dxfId="6168" priority="4926" operator="lessThan">
      <formula>$C$4</formula>
    </cfRule>
  </conditionalFormatting>
  <conditionalFormatting sqref="BP57">
    <cfRule type="cellIs" dxfId="6167" priority="4927" operator="lessThan">
      <formula>$C$4</formula>
    </cfRule>
  </conditionalFormatting>
  <conditionalFormatting sqref="BP57">
    <cfRule type="cellIs" dxfId="6166" priority="4928" operator="lessThan">
      <formula>$C$4</formula>
    </cfRule>
  </conditionalFormatting>
  <conditionalFormatting sqref="BP58">
    <cfRule type="cellIs" dxfId="6165" priority="4929" operator="lessThan">
      <formula>$C$4</formula>
    </cfRule>
  </conditionalFormatting>
  <conditionalFormatting sqref="BP58">
    <cfRule type="cellIs" dxfId="6164" priority="4930" operator="lessThan">
      <formula>$C$4</formula>
    </cfRule>
  </conditionalFormatting>
  <conditionalFormatting sqref="BP59">
    <cfRule type="cellIs" dxfId="6163" priority="4931" operator="lessThan">
      <formula>$C$4</formula>
    </cfRule>
  </conditionalFormatting>
  <conditionalFormatting sqref="BP59">
    <cfRule type="cellIs" dxfId="6162" priority="4932" operator="lessThan">
      <formula>$C$4</formula>
    </cfRule>
  </conditionalFormatting>
  <conditionalFormatting sqref="BP60">
    <cfRule type="cellIs" dxfId="6161" priority="4933" operator="lessThan">
      <formula>$C$4</formula>
    </cfRule>
  </conditionalFormatting>
  <conditionalFormatting sqref="BP60">
    <cfRule type="cellIs" dxfId="6160" priority="4934" operator="lessThan">
      <formula>$C$4</formula>
    </cfRule>
  </conditionalFormatting>
  <conditionalFormatting sqref="BQ11">
    <cfRule type="cellIs" dxfId="6159" priority="4935" operator="lessThan">
      <formula>$C$4</formula>
    </cfRule>
  </conditionalFormatting>
  <conditionalFormatting sqref="BQ11">
    <cfRule type="cellIs" dxfId="6158" priority="4936" operator="lessThan">
      <formula>$C$4</formula>
    </cfRule>
  </conditionalFormatting>
  <conditionalFormatting sqref="BQ12">
    <cfRule type="cellIs" dxfId="6157" priority="4937" operator="lessThan">
      <formula>$C$4</formula>
    </cfRule>
  </conditionalFormatting>
  <conditionalFormatting sqref="BQ12">
    <cfRule type="cellIs" dxfId="6156" priority="4938" operator="lessThan">
      <formula>$C$4</formula>
    </cfRule>
  </conditionalFormatting>
  <conditionalFormatting sqref="BQ13">
    <cfRule type="cellIs" dxfId="6155" priority="4939" operator="lessThan">
      <formula>$C$4</formula>
    </cfRule>
  </conditionalFormatting>
  <conditionalFormatting sqref="BQ13">
    <cfRule type="cellIs" dxfId="6154" priority="4940" operator="lessThan">
      <formula>$C$4</formula>
    </cfRule>
  </conditionalFormatting>
  <conditionalFormatting sqref="BQ14">
    <cfRule type="cellIs" dxfId="6153" priority="4941" operator="lessThan">
      <formula>$C$4</formula>
    </cfRule>
  </conditionalFormatting>
  <conditionalFormatting sqref="BQ14">
    <cfRule type="cellIs" dxfId="6152" priority="4942" operator="lessThan">
      <formula>$C$4</formula>
    </cfRule>
  </conditionalFormatting>
  <conditionalFormatting sqref="BQ15">
    <cfRule type="cellIs" dxfId="6151" priority="4943" operator="lessThan">
      <formula>$C$4</formula>
    </cfRule>
  </conditionalFormatting>
  <conditionalFormatting sqref="BQ15">
    <cfRule type="cellIs" dxfId="6150" priority="4944" operator="lessThan">
      <formula>$C$4</formula>
    </cfRule>
  </conditionalFormatting>
  <conditionalFormatting sqref="BQ16">
    <cfRule type="cellIs" dxfId="6149" priority="4945" operator="lessThan">
      <formula>$C$4</formula>
    </cfRule>
  </conditionalFormatting>
  <conditionalFormatting sqref="BQ16">
    <cfRule type="cellIs" dxfId="6148" priority="4946" operator="lessThan">
      <formula>$C$4</formula>
    </cfRule>
  </conditionalFormatting>
  <conditionalFormatting sqref="BQ17">
    <cfRule type="cellIs" dxfId="6147" priority="4947" operator="lessThan">
      <formula>$C$4</formula>
    </cfRule>
  </conditionalFormatting>
  <conditionalFormatting sqref="BQ17">
    <cfRule type="cellIs" dxfId="6146" priority="4948" operator="lessThan">
      <formula>$C$4</formula>
    </cfRule>
  </conditionalFormatting>
  <conditionalFormatting sqref="BQ18">
    <cfRule type="cellIs" dxfId="6145" priority="4949" operator="lessThan">
      <formula>$C$4</formula>
    </cfRule>
  </conditionalFormatting>
  <conditionalFormatting sqref="BQ18">
    <cfRule type="cellIs" dxfId="6144" priority="4950" operator="lessThan">
      <formula>$C$4</formula>
    </cfRule>
  </conditionalFormatting>
  <conditionalFormatting sqref="BQ19">
    <cfRule type="cellIs" dxfId="6143" priority="4951" operator="lessThan">
      <formula>$C$4</formula>
    </cfRule>
  </conditionalFormatting>
  <conditionalFormatting sqref="BQ19">
    <cfRule type="cellIs" dxfId="6142" priority="4952" operator="lessThan">
      <formula>$C$4</formula>
    </cfRule>
  </conditionalFormatting>
  <conditionalFormatting sqref="BQ20">
    <cfRule type="cellIs" dxfId="6141" priority="4953" operator="lessThan">
      <formula>$C$4</formula>
    </cfRule>
  </conditionalFormatting>
  <conditionalFormatting sqref="BQ20">
    <cfRule type="cellIs" dxfId="6140" priority="4954" operator="lessThan">
      <formula>$C$4</formula>
    </cfRule>
  </conditionalFormatting>
  <conditionalFormatting sqref="BQ21">
    <cfRule type="cellIs" dxfId="6139" priority="4955" operator="lessThan">
      <formula>$C$4</formula>
    </cfRule>
  </conditionalFormatting>
  <conditionalFormatting sqref="BQ21">
    <cfRule type="cellIs" dxfId="6138" priority="4956" operator="lessThan">
      <formula>$C$4</formula>
    </cfRule>
  </conditionalFormatting>
  <conditionalFormatting sqref="BQ22">
    <cfRule type="cellIs" dxfId="6137" priority="4957" operator="lessThan">
      <formula>$C$4</formula>
    </cfRule>
  </conditionalFormatting>
  <conditionalFormatting sqref="BQ22">
    <cfRule type="cellIs" dxfId="6136" priority="4958" operator="lessThan">
      <formula>$C$4</formula>
    </cfRule>
  </conditionalFormatting>
  <conditionalFormatting sqref="BQ23">
    <cfRule type="cellIs" dxfId="6135" priority="4959" operator="lessThan">
      <formula>$C$4</formula>
    </cfRule>
  </conditionalFormatting>
  <conditionalFormatting sqref="BQ23">
    <cfRule type="cellIs" dxfId="6134" priority="4960" operator="lessThan">
      <formula>$C$4</formula>
    </cfRule>
  </conditionalFormatting>
  <conditionalFormatting sqref="BQ24">
    <cfRule type="cellIs" dxfId="6133" priority="4961" operator="lessThan">
      <formula>$C$4</formula>
    </cfRule>
  </conditionalFormatting>
  <conditionalFormatting sqref="BQ24">
    <cfRule type="cellIs" dxfId="6132" priority="4962" operator="lessThan">
      <formula>$C$4</formula>
    </cfRule>
  </conditionalFormatting>
  <conditionalFormatting sqref="BQ25">
    <cfRule type="cellIs" dxfId="6131" priority="4963" operator="lessThan">
      <formula>$C$4</formula>
    </cfRule>
  </conditionalFormatting>
  <conditionalFormatting sqref="BQ25">
    <cfRule type="cellIs" dxfId="6130" priority="4964" operator="lessThan">
      <formula>$C$4</formula>
    </cfRule>
  </conditionalFormatting>
  <conditionalFormatting sqref="BQ26">
    <cfRule type="cellIs" dxfId="6129" priority="4965" operator="lessThan">
      <formula>$C$4</formula>
    </cfRule>
  </conditionalFormatting>
  <conditionalFormatting sqref="BQ26">
    <cfRule type="cellIs" dxfId="6128" priority="4966" operator="lessThan">
      <formula>$C$4</formula>
    </cfRule>
  </conditionalFormatting>
  <conditionalFormatting sqref="BQ27">
    <cfRule type="cellIs" dxfId="6127" priority="4967" operator="lessThan">
      <formula>$C$4</formula>
    </cfRule>
  </conditionalFormatting>
  <conditionalFormatting sqref="BQ27">
    <cfRule type="cellIs" dxfId="6126" priority="4968" operator="lessThan">
      <formula>$C$4</formula>
    </cfRule>
  </conditionalFormatting>
  <conditionalFormatting sqref="BQ28">
    <cfRule type="cellIs" dxfId="6125" priority="4969" operator="lessThan">
      <formula>$C$4</formula>
    </cfRule>
  </conditionalFormatting>
  <conditionalFormatting sqref="BQ28">
    <cfRule type="cellIs" dxfId="6124" priority="4970" operator="lessThan">
      <formula>$C$4</formula>
    </cfRule>
  </conditionalFormatting>
  <conditionalFormatting sqref="BQ29">
    <cfRule type="cellIs" dxfId="6123" priority="4971" operator="lessThan">
      <formula>$C$4</formula>
    </cfRule>
  </conditionalFormatting>
  <conditionalFormatting sqref="BQ29">
    <cfRule type="cellIs" dxfId="6122" priority="4972" operator="lessThan">
      <formula>$C$4</formula>
    </cfRule>
  </conditionalFormatting>
  <conditionalFormatting sqref="BQ30">
    <cfRule type="cellIs" dxfId="6121" priority="4973" operator="lessThan">
      <formula>$C$4</formula>
    </cfRule>
  </conditionalFormatting>
  <conditionalFormatting sqref="BQ30">
    <cfRule type="cellIs" dxfId="6120" priority="4974" operator="lessThan">
      <formula>$C$4</formula>
    </cfRule>
  </conditionalFormatting>
  <conditionalFormatting sqref="BQ31">
    <cfRule type="cellIs" dxfId="6119" priority="4975" operator="lessThan">
      <formula>$C$4</formula>
    </cfRule>
  </conditionalFormatting>
  <conditionalFormatting sqref="BQ31">
    <cfRule type="cellIs" dxfId="6118" priority="4976" operator="lessThan">
      <formula>$C$4</formula>
    </cfRule>
  </conditionalFormatting>
  <conditionalFormatting sqref="BQ32">
    <cfRule type="cellIs" dxfId="6117" priority="4977" operator="lessThan">
      <formula>$C$4</formula>
    </cfRule>
  </conditionalFormatting>
  <conditionalFormatting sqref="BQ32">
    <cfRule type="cellIs" dxfId="6116" priority="4978" operator="lessThan">
      <formula>$C$4</formula>
    </cfRule>
  </conditionalFormatting>
  <conditionalFormatting sqref="BQ33">
    <cfRule type="cellIs" dxfId="6115" priority="4979" operator="lessThan">
      <formula>$C$4</formula>
    </cfRule>
  </conditionalFormatting>
  <conditionalFormatting sqref="BQ33">
    <cfRule type="cellIs" dxfId="6114" priority="4980" operator="lessThan">
      <formula>$C$4</formula>
    </cfRule>
  </conditionalFormatting>
  <conditionalFormatting sqref="BQ34">
    <cfRule type="cellIs" dxfId="6113" priority="4981" operator="lessThan">
      <formula>$C$4</formula>
    </cfRule>
  </conditionalFormatting>
  <conditionalFormatting sqref="BQ34">
    <cfRule type="cellIs" dxfId="6112" priority="4982" operator="lessThan">
      <formula>$C$4</formula>
    </cfRule>
  </conditionalFormatting>
  <conditionalFormatting sqref="BQ35">
    <cfRule type="cellIs" dxfId="6111" priority="4983" operator="lessThan">
      <formula>$C$4</formula>
    </cfRule>
  </conditionalFormatting>
  <conditionalFormatting sqref="BQ35">
    <cfRule type="cellIs" dxfId="6110" priority="4984" operator="lessThan">
      <formula>$C$4</formula>
    </cfRule>
  </conditionalFormatting>
  <conditionalFormatting sqref="BQ36">
    <cfRule type="cellIs" dxfId="6109" priority="4985" operator="lessThan">
      <formula>$C$4</formula>
    </cfRule>
  </conditionalFormatting>
  <conditionalFormatting sqref="BQ36">
    <cfRule type="cellIs" dxfId="6108" priority="4986" operator="lessThan">
      <formula>$C$4</formula>
    </cfRule>
  </conditionalFormatting>
  <conditionalFormatting sqref="BQ37">
    <cfRule type="cellIs" dxfId="6107" priority="4987" operator="lessThan">
      <formula>$C$4</formula>
    </cfRule>
  </conditionalFormatting>
  <conditionalFormatting sqref="BQ37">
    <cfRule type="cellIs" dxfId="6106" priority="4988" operator="lessThan">
      <formula>$C$4</formula>
    </cfRule>
  </conditionalFormatting>
  <conditionalFormatting sqref="BQ38">
    <cfRule type="cellIs" dxfId="6105" priority="4989" operator="lessThan">
      <formula>$C$4</formula>
    </cfRule>
  </conditionalFormatting>
  <conditionalFormatting sqref="BQ38">
    <cfRule type="cellIs" dxfId="6104" priority="4990" operator="lessThan">
      <formula>$C$4</formula>
    </cfRule>
  </conditionalFormatting>
  <conditionalFormatting sqref="BQ39">
    <cfRule type="cellIs" dxfId="6103" priority="4991" operator="lessThan">
      <formula>$C$4</formula>
    </cfRule>
  </conditionalFormatting>
  <conditionalFormatting sqref="BQ39">
    <cfRule type="cellIs" dxfId="6102" priority="4992" operator="lessThan">
      <formula>$C$4</formula>
    </cfRule>
  </conditionalFormatting>
  <conditionalFormatting sqref="BQ40">
    <cfRule type="cellIs" dxfId="6101" priority="4993" operator="lessThan">
      <formula>$C$4</formula>
    </cfRule>
  </conditionalFormatting>
  <conditionalFormatting sqref="BQ40">
    <cfRule type="cellIs" dxfId="6100" priority="4994" operator="lessThan">
      <formula>$C$4</formula>
    </cfRule>
  </conditionalFormatting>
  <conditionalFormatting sqref="BQ41">
    <cfRule type="cellIs" dxfId="6099" priority="4995" operator="lessThan">
      <formula>$C$4</formula>
    </cfRule>
  </conditionalFormatting>
  <conditionalFormatting sqref="BQ41">
    <cfRule type="cellIs" dxfId="6098" priority="4996" operator="lessThan">
      <formula>$C$4</formula>
    </cfRule>
  </conditionalFormatting>
  <conditionalFormatting sqref="BQ42">
    <cfRule type="cellIs" dxfId="6097" priority="4997" operator="lessThan">
      <formula>$C$4</formula>
    </cfRule>
  </conditionalFormatting>
  <conditionalFormatting sqref="BQ42">
    <cfRule type="cellIs" dxfId="6096" priority="4998" operator="lessThan">
      <formula>$C$4</formula>
    </cfRule>
  </conditionalFormatting>
  <conditionalFormatting sqref="BQ43">
    <cfRule type="cellIs" dxfId="6095" priority="4999" operator="lessThan">
      <formula>$C$4</formula>
    </cfRule>
  </conditionalFormatting>
  <conditionalFormatting sqref="BQ43">
    <cfRule type="cellIs" dxfId="6094" priority="5000" operator="lessThan">
      <formula>$C$4</formula>
    </cfRule>
  </conditionalFormatting>
  <conditionalFormatting sqref="BQ44">
    <cfRule type="cellIs" dxfId="6093" priority="5001" operator="lessThan">
      <formula>$C$4</formula>
    </cfRule>
  </conditionalFormatting>
  <conditionalFormatting sqref="BQ44">
    <cfRule type="cellIs" dxfId="6092" priority="5002" operator="lessThan">
      <formula>$C$4</formula>
    </cfRule>
  </conditionalFormatting>
  <conditionalFormatting sqref="BQ45">
    <cfRule type="cellIs" dxfId="6091" priority="5003" operator="lessThan">
      <formula>$C$4</formula>
    </cfRule>
  </conditionalFormatting>
  <conditionalFormatting sqref="BQ45">
    <cfRule type="cellIs" dxfId="6090" priority="5004" operator="lessThan">
      <formula>$C$4</formula>
    </cfRule>
  </conditionalFormatting>
  <conditionalFormatting sqref="BQ46">
    <cfRule type="cellIs" dxfId="6089" priority="5005" operator="lessThan">
      <formula>$C$4</formula>
    </cfRule>
  </conditionalFormatting>
  <conditionalFormatting sqref="BQ46">
    <cfRule type="cellIs" dxfId="6088" priority="5006" operator="lessThan">
      <formula>$C$4</formula>
    </cfRule>
  </conditionalFormatting>
  <conditionalFormatting sqref="BQ47">
    <cfRule type="cellIs" dxfId="6087" priority="5007" operator="lessThan">
      <formula>$C$4</formula>
    </cfRule>
  </conditionalFormatting>
  <conditionalFormatting sqref="BQ47">
    <cfRule type="cellIs" dxfId="6086" priority="5008" operator="lessThan">
      <formula>$C$4</formula>
    </cfRule>
  </conditionalFormatting>
  <conditionalFormatting sqref="BQ48">
    <cfRule type="cellIs" dxfId="6085" priority="5009" operator="lessThan">
      <formula>$C$4</formula>
    </cfRule>
  </conditionalFormatting>
  <conditionalFormatting sqref="BQ48">
    <cfRule type="cellIs" dxfId="6084" priority="5010" operator="lessThan">
      <formula>$C$4</formula>
    </cfRule>
  </conditionalFormatting>
  <conditionalFormatting sqref="BQ49">
    <cfRule type="cellIs" dxfId="6083" priority="5011" operator="lessThan">
      <formula>$C$4</formula>
    </cfRule>
  </conditionalFormatting>
  <conditionalFormatting sqref="BQ49">
    <cfRule type="cellIs" dxfId="6082" priority="5012" operator="lessThan">
      <formula>$C$4</formula>
    </cfRule>
  </conditionalFormatting>
  <conditionalFormatting sqref="BQ50">
    <cfRule type="cellIs" dxfId="6081" priority="5013" operator="lessThan">
      <formula>$C$4</formula>
    </cfRule>
  </conditionalFormatting>
  <conditionalFormatting sqref="BQ50">
    <cfRule type="cellIs" dxfId="6080" priority="5014" operator="lessThan">
      <formula>$C$4</formula>
    </cfRule>
  </conditionalFormatting>
  <conditionalFormatting sqref="BQ51">
    <cfRule type="cellIs" dxfId="6079" priority="5015" operator="lessThan">
      <formula>$C$4</formula>
    </cfRule>
  </conditionalFormatting>
  <conditionalFormatting sqref="BQ51">
    <cfRule type="cellIs" dxfId="6078" priority="5016" operator="lessThan">
      <formula>$C$4</formula>
    </cfRule>
  </conditionalFormatting>
  <conditionalFormatting sqref="BQ52">
    <cfRule type="cellIs" dxfId="6077" priority="5017" operator="lessThan">
      <formula>$C$4</formula>
    </cfRule>
  </conditionalFormatting>
  <conditionalFormatting sqref="BQ52">
    <cfRule type="cellIs" dxfId="6076" priority="5018" operator="lessThan">
      <formula>$C$4</formula>
    </cfRule>
  </conditionalFormatting>
  <conditionalFormatting sqref="BQ53">
    <cfRule type="cellIs" dxfId="6075" priority="5019" operator="lessThan">
      <formula>$C$4</formula>
    </cfRule>
  </conditionalFormatting>
  <conditionalFormatting sqref="BQ53">
    <cfRule type="cellIs" dxfId="6074" priority="5020" operator="lessThan">
      <formula>$C$4</formula>
    </cfRule>
  </conditionalFormatting>
  <conditionalFormatting sqref="BQ54">
    <cfRule type="cellIs" dxfId="6073" priority="5021" operator="lessThan">
      <formula>$C$4</formula>
    </cfRule>
  </conditionalFormatting>
  <conditionalFormatting sqref="BQ54">
    <cfRule type="cellIs" dxfId="6072" priority="5022" operator="lessThan">
      <formula>$C$4</formula>
    </cfRule>
  </conditionalFormatting>
  <conditionalFormatting sqref="BQ55">
    <cfRule type="cellIs" dxfId="6071" priority="5023" operator="lessThan">
      <formula>$C$4</formula>
    </cfRule>
  </conditionalFormatting>
  <conditionalFormatting sqref="BQ55">
    <cfRule type="cellIs" dxfId="6070" priority="5024" operator="lessThan">
      <formula>$C$4</formula>
    </cfRule>
  </conditionalFormatting>
  <conditionalFormatting sqref="BQ56">
    <cfRule type="cellIs" dxfId="6069" priority="5025" operator="lessThan">
      <formula>$C$4</formula>
    </cfRule>
  </conditionalFormatting>
  <conditionalFormatting sqref="BQ56">
    <cfRule type="cellIs" dxfId="6068" priority="5026" operator="lessThan">
      <formula>$C$4</formula>
    </cfRule>
  </conditionalFormatting>
  <conditionalFormatting sqref="BQ57">
    <cfRule type="cellIs" dxfId="6067" priority="5027" operator="lessThan">
      <formula>$C$4</formula>
    </cfRule>
  </conditionalFormatting>
  <conditionalFormatting sqref="BQ57">
    <cfRule type="cellIs" dxfId="6066" priority="5028" operator="lessThan">
      <formula>$C$4</formula>
    </cfRule>
  </conditionalFormatting>
  <conditionalFormatting sqref="BQ58">
    <cfRule type="cellIs" dxfId="6065" priority="5029" operator="lessThan">
      <formula>$C$4</formula>
    </cfRule>
  </conditionalFormatting>
  <conditionalFormatting sqref="BQ58">
    <cfRule type="cellIs" dxfId="6064" priority="5030" operator="lessThan">
      <formula>$C$4</formula>
    </cfRule>
  </conditionalFormatting>
  <conditionalFormatting sqref="BQ59">
    <cfRule type="cellIs" dxfId="6063" priority="5031" operator="lessThan">
      <formula>$C$4</formula>
    </cfRule>
  </conditionalFormatting>
  <conditionalFormatting sqref="BQ59">
    <cfRule type="cellIs" dxfId="6062" priority="5032" operator="lessThan">
      <formula>$C$4</formula>
    </cfRule>
  </conditionalFormatting>
  <conditionalFormatting sqref="BQ60">
    <cfRule type="cellIs" dxfId="6061" priority="5033" operator="lessThan">
      <formula>$C$4</formula>
    </cfRule>
  </conditionalFormatting>
  <conditionalFormatting sqref="BQ60">
    <cfRule type="cellIs" dxfId="6060" priority="5034" operator="lessThan">
      <formula>$C$4</formula>
    </cfRule>
  </conditionalFormatting>
  <conditionalFormatting sqref="CP11:CP46">
    <cfRule type="cellIs" dxfId="6059" priority="5035" operator="lessThan">
      <formula>$C$4</formula>
    </cfRule>
  </conditionalFormatting>
  <conditionalFormatting sqref="CP11:CP46">
    <cfRule type="cellIs" dxfId="6058" priority="5036" operator="lessThan">
      <formula>$C$4</formula>
    </cfRule>
  </conditionalFormatting>
  <conditionalFormatting sqref="CP47">
    <cfRule type="cellIs" dxfId="6057" priority="5107" operator="lessThan">
      <formula>$C$4</formula>
    </cfRule>
  </conditionalFormatting>
  <conditionalFormatting sqref="CP47">
    <cfRule type="cellIs" dxfId="6056" priority="5108" operator="lessThan">
      <formula>$C$4</formula>
    </cfRule>
  </conditionalFormatting>
  <conditionalFormatting sqref="CP48">
    <cfRule type="cellIs" dxfId="6055" priority="5109" operator="lessThan">
      <formula>$C$4</formula>
    </cfRule>
  </conditionalFormatting>
  <conditionalFormatting sqref="CP48">
    <cfRule type="cellIs" dxfId="6054" priority="5110" operator="lessThan">
      <formula>$C$4</formula>
    </cfRule>
  </conditionalFormatting>
  <conditionalFormatting sqref="CP49">
    <cfRule type="cellIs" dxfId="6053" priority="5111" operator="lessThan">
      <formula>$C$4</formula>
    </cfRule>
  </conditionalFormatting>
  <conditionalFormatting sqref="CP49">
    <cfRule type="cellIs" dxfId="6052" priority="5112" operator="lessThan">
      <formula>$C$4</formula>
    </cfRule>
  </conditionalFormatting>
  <conditionalFormatting sqref="CP50">
    <cfRule type="cellIs" dxfId="6051" priority="5113" operator="lessThan">
      <formula>$C$4</formula>
    </cfRule>
  </conditionalFormatting>
  <conditionalFormatting sqref="CP50">
    <cfRule type="cellIs" dxfId="6050" priority="5114" operator="lessThan">
      <formula>$C$4</formula>
    </cfRule>
  </conditionalFormatting>
  <conditionalFormatting sqref="CP51">
    <cfRule type="cellIs" dxfId="6049" priority="5115" operator="lessThan">
      <formula>$C$4</formula>
    </cfRule>
  </conditionalFormatting>
  <conditionalFormatting sqref="CP51">
    <cfRule type="cellIs" dxfId="6048" priority="5116" operator="lessThan">
      <formula>$C$4</formula>
    </cfRule>
  </conditionalFormatting>
  <conditionalFormatting sqref="CP52">
    <cfRule type="cellIs" dxfId="6047" priority="5117" operator="lessThan">
      <formula>$C$4</formula>
    </cfRule>
  </conditionalFormatting>
  <conditionalFormatting sqref="CP52">
    <cfRule type="cellIs" dxfId="6046" priority="5118" operator="lessThan">
      <formula>$C$4</formula>
    </cfRule>
  </conditionalFormatting>
  <conditionalFormatting sqref="CP53">
    <cfRule type="cellIs" dxfId="6045" priority="5119" operator="lessThan">
      <formula>$C$4</formula>
    </cfRule>
  </conditionalFormatting>
  <conditionalFormatting sqref="CP53">
    <cfRule type="cellIs" dxfId="6044" priority="5120" operator="lessThan">
      <formula>$C$4</formula>
    </cfRule>
  </conditionalFormatting>
  <conditionalFormatting sqref="CP54">
    <cfRule type="cellIs" dxfId="6043" priority="5121" operator="lessThan">
      <formula>$C$4</formula>
    </cfRule>
  </conditionalFormatting>
  <conditionalFormatting sqref="CP54">
    <cfRule type="cellIs" dxfId="6042" priority="5122" operator="lessThan">
      <formula>$C$4</formula>
    </cfRule>
  </conditionalFormatting>
  <conditionalFormatting sqref="CP55">
    <cfRule type="cellIs" dxfId="6041" priority="5123" operator="lessThan">
      <formula>$C$4</formula>
    </cfRule>
  </conditionalFormatting>
  <conditionalFormatting sqref="CP55">
    <cfRule type="cellIs" dxfId="6040" priority="5124" operator="lessThan">
      <formula>$C$4</formula>
    </cfRule>
  </conditionalFormatting>
  <conditionalFormatting sqref="CP56">
    <cfRule type="cellIs" dxfId="6039" priority="5125" operator="lessThan">
      <formula>$C$4</formula>
    </cfRule>
  </conditionalFormatting>
  <conditionalFormatting sqref="CP56">
    <cfRule type="cellIs" dxfId="6038" priority="5126" operator="lessThan">
      <formula>$C$4</formula>
    </cfRule>
  </conditionalFormatting>
  <conditionalFormatting sqref="CP57">
    <cfRule type="cellIs" dxfId="6037" priority="5127" operator="lessThan">
      <formula>$C$4</formula>
    </cfRule>
  </conditionalFormatting>
  <conditionalFormatting sqref="CP57">
    <cfRule type="cellIs" dxfId="6036" priority="5128" operator="lessThan">
      <formula>$C$4</formula>
    </cfRule>
  </conditionalFormatting>
  <conditionalFormatting sqref="CP58">
    <cfRule type="cellIs" dxfId="6035" priority="5129" operator="lessThan">
      <formula>$C$4</formula>
    </cfRule>
  </conditionalFormatting>
  <conditionalFormatting sqref="CP58">
    <cfRule type="cellIs" dxfId="6034" priority="5130" operator="lessThan">
      <formula>$C$4</formula>
    </cfRule>
  </conditionalFormatting>
  <conditionalFormatting sqref="CP59">
    <cfRule type="cellIs" dxfId="6033" priority="5131" operator="lessThan">
      <formula>$C$4</formula>
    </cfRule>
  </conditionalFormatting>
  <conditionalFormatting sqref="CP59">
    <cfRule type="cellIs" dxfId="6032" priority="5132" operator="lessThan">
      <formula>$C$4</formula>
    </cfRule>
  </conditionalFormatting>
  <conditionalFormatting sqref="CP60">
    <cfRule type="cellIs" dxfId="6031" priority="5133" operator="lessThan">
      <formula>$C$4</formula>
    </cfRule>
  </conditionalFormatting>
  <conditionalFormatting sqref="CP60">
    <cfRule type="cellIs" dxfId="6030" priority="5134" operator="lessThan">
      <formula>$C$4</formula>
    </cfRule>
  </conditionalFormatting>
  <conditionalFormatting sqref="CS11:CS46">
    <cfRule type="cellIs" dxfId="6029" priority="5135" operator="lessThan">
      <formula>$C$4</formula>
    </cfRule>
  </conditionalFormatting>
  <conditionalFormatting sqref="CS11:CS46">
    <cfRule type="cellIs" dxfId="6028" priority="5136" operator="lessThan">
      <formula>$C$4</formula>
    </cfRule>
  </conditionalFormatting>
  <conditionalFormatting sqref="CS47">
    <cfRule type="cellIs" dxfId="6027" priority="5207" operator="lessThan">
      <formula>$C$4</formula>
    </cfRule>
  </conditionalFormatting>
  <conditionalFormatting sqref="CS47">
    <cfRule type="cellIs" dxfId="6026" priority="5208" operator="lessThan">
      <formula>$C$4</formula>
    </cfRule>
  </conditionalFormatting>
  <conditionalFormatting sqref="CS48">
    <cfRule type="cellIs" dxfId="6025" priority="5209" operator="lessThan">
      <formula>$C$4</formula>
    </cfRule>
  </conditionalFormatting>
  <conditionalFormatting sqref="CS48">
    <cfRule type="cellIs" dxfId="6024" priority="5210" operator="lessThan">
      <formula>$C$4</formula>
    </cfRule>
  </conditionalFormatting>
  <conditionalFormatting sqref="CS49">
    <cfRule type="cellIs" dxfId="6023" priority="5211" operator="lessThan">
      <formula>$C$4</formula>
    </cfRule>
  </conditionalFormatting>
  <conditionalFormatting sqref="CS49">
    <cfRule type="cellIs" dxfId="6022" priority="5212" operator="lessThan">
      <formula>$C$4</formula>
    </cfRule>
  </conditionalFormatting>
  <conditionalFormatting sqref="CS50">
    <cfRule type="cellIs" dxfId="6021" priority="5213" operator="lessThan">
      <formula>$C$4</formula>
    </cfRule>
  </conditionalFormatting>
  <conditionalFormatting sqref="CS50">
    <cfRule type="cellIs" dxfId="6020" priority="5214" operator="lessThan">
      <formula>$C$4</formula>
    </cfRule>
  </conditionalFormatting>
  <conditionalFormatting sqref="CS51">
    <cfRule type="cellIs" dxfId="6019" priority="5215" operator="lessThan">
      <formula>$C$4</formula>
    </cfRule>
  </conditionalFormatting>
  <conditionalFormatting sqref="CS51">
    <cfRule type="cellIs" dxfId="6018" priority="5216" operator="lessThan">
      <formula>$C$4</formula>
    </cfRule>
  </conditionalFormatting>
  <conditionalFormatting sqref="CS52">
    <cfRule type="cellIs" dxfId="6017" priority="5217" operator="lessThan">
      <formula>$C$4</formula>
    </cfRule>
  </conditionalFormatting>
  <conditionalFormatting sqref="CS52">
    <cfRule type="cellIs" dxfId="6016" priority="5218" operator="lessThan">
      <formula>$C$4</formula>
    </cfRule>
  </conditionalFormatting>
  <conditionalFormatting sqref="CS53">
    <cfRule type="cellIs" dxfId="6015" priority="5219" operator="lessThan">
      <formula>$C$4</formula>
    </cfRule>
  </conditionalFormatting>
  <conditionalFormatting sqref="CS53">
    <cfRule type="cellIs" dxfId="6014" priority="5220" operator="lessThan">
      <formula>$C$4</formula>
    </cfRule>
  </conditionalFormatting>
  <conditionalFormatting sqref="CS54">
    <cfRule type="cellIs" dxfId="6013" priority="5221" operator="lessThan">
      <formula>$C$4</formula>
    </cfRule>
  </conditionalFormatting>
  <conditionalFormatting sqref="CS54">
    <cfRule type="cellIs" dxfId="6012" priority="5222" operator="lessThan">
      <formula>$C$4</formula>
    </cfRule>
  </conditionalFormatting>
  <conditionalFormatting sqref="CS55">
    <cfRule type="cellIs" dxfId="6011" priority="5223" operator="lessThan">
      <formula>$C$4</formula>
    </cfRule>
  </conditionalFormatting>
  <conditionalFormatting sqref="CS55">
    <cfRule type="cellIs" dxfId="6010" priority="5224" operator="lessThan">
      <formula>$C$4</formula>
    </cfRule>
  </conditionalFormatting>
  <conditionalFormatting sqref="CS56">
    <cfRule type="cellIs" dxfId="6009" priority="5225" operator="lessThan">
      <formula>$C$4</formula>
    </cfRule>
  </conditionalFormatting>
  <conditionalFormatting sqref="CS56">
    <cfRule type="cellIs" dxfId="6008" priority="5226" operator="lessThan">
      <formula>$C$4</formula>
    </cfRule>
  </conditionalFormatting>
  <conditionalFormatting sqref="CS57">
    <cfRule type="cellIs" dxfId="6007" priority="5227" operator="lessThan">
      <formula>$C$4</formula>
    </cfRule>
  </conditionalFormatting>
  <conditionalFormatting sqref="CS57">
    <cfRule type="cellIs" dxfId="6006" priority="5228" operator="lessThan">
      <formula>$C$4</formula>
    </cfRule>
  </conditionalFormatting>
  <conditionalFormatting sqref="CS58">
    <cfRule type="cellIs" dxfId="6005" priority="5229" operator="lessThan">
      <formula>$C$4</formula>
    </cfRule>
  </conditionalFormatting>
  <conditionalFormatting sqref="CS58">
    <cfRule type="cellIs" dxfId="6004" priority="5230" operator="lessThan">
      <formula>$C$4</formula>
    </cfRule>
  </conditionalFormatting>
  <conditionalFormatting sqref="CS59">
    <cfRule type="cellIs" dxfId="6003" priority="5231" operator="lessThan">
      <formula>$C$4</formula>
    </cfRule>
  </conditionalFormatting>
  <conditionalFormatting sqref="CS59">
    <cfRule type="cellIs" dxfId="6002" priority="5232" operator="lessThan">
      <formula>$C$4</formula>
    </cfRule>
  </conditionalFormatting>
  <conditionalFormatting sqref="CS60">
    <cfRule type="cellIs" dxfId="6001" priority="5233" operator="lessThan">
      <formula>$C$4</formula>
    </cfRule>
  </conditionalFormatting>
  <conditionalFormatting sqref="CS60">
    <cfRule type="cellIs" dxfId="6000" priority="5234" operator="lessThan">
      <formula>$C$4</formula>
    </cfRule>
  </conditionalFormatting>
  <conditionalFormatting sqref="CH11">
    <cfRule type="cellIs" dxfId="5999" priority="5235" operator="lessThan">
      <formula>$C$4</formula>
    </cfRule>
  </conditionalFormatting>
  <conditionalFormatting sqref="CH11">
    <cfRule type="cellIs" dxfId="5998" priority="5236" operator="lessThan">
      <formula>$C$4</formula>
    </cfRule>
  </conditionalFormatting>
  <conditionalFormatting sqref="CH12">
    <cfRule type="cellIs" dxfId="5997" priority="5237" operator="lessThan">
      <formula>$C$4</formula>
    </cfRule>
  </conditionalFormatting>
  <conditionalFormatting sqref="CH12">
    <cfRule type="cellIs" dxfId="5996" priority="5238" operator="lessThan">
      <formula>$C$4</formula>
    </cfRule>
  </conditionalFormatting>
  <conditionalFormatting sqref="CH13">
    <cfRule type="cellIs" dxfId="5995" priority="5239" operator="lessThan">
      <formula>$C$4</formula>
    </cfRule>
  </conditionalFormatting>
  <conditionalFormatting sqref="CH13">
    <cfRule type="cellIs" dxfId="5994" priority="5240" operator="lessThan">
      <formula>$C$4</formula>
    </cfRule>
  </conditionalFormatting>
  <conditionalFormatting sqref="CH14">
    <cfRule type="cellIs" dxfId="5993" priority="5241" operator="lessThan">
      <formula>$C$4</formula>
    </cfRule>
  </conditionalFormatting>
  <conditionalFormatting sqref="CH14">
    <cfRule type="cellIs" dxfId="5992" priority="5242" operator="lessThan">
      <formula>$C$4</formula>
    </cfRule>
  </conditionalFormatting>
  <conditionalFormatting sqref="CH15">
    <cfRule type="cellIs" dxfId="5991" priority="5243" operator="lessThan">
      <formula>$C$4</formula>
    </cfRule>
  </conditionalFormatting>
  <conditionalFormatting sqref="CH15">
    <cfRule type="cellIs" dxfId="5990" priority="5244" operator="lessThan">
      <formula>$C$4</formula>
    </cfRule>
  </conditionalFormatting>
  <conditionalFormatting sqref="CH16">
    <cfRule type="cellIs" dxfId="5989" priority="5245" operator="lessThan">
      <formula>$C$4</formula>
    </cfRule>
  </conditionalFormatting>
  <conditionalFormatting sqref="CH16">
    <cfRule type="cellIs" dxfId="5988" priority="5246" operator="lessThan">
      <formula>$C$4</formula>
    </cfRule>
  </conditionalFormatting>
  <conditionalFormatting sqref="CH17">
    <cfRule type="cellIs" dxfId="5987" priority="5247" operator="lessThan">
      <formula>$C$4</formula>
    </cfRule>
  </conditionalFormatting>
  <conditionalFormatting sqref="CH17">
    <cfRule type="cellIs" dxfId="5986" priority="5248" operator="lessThan">
      <formula>$C$4</formula>
    </cfRule>
  </conditionalFormatting>
  <conditionalFormatting sqref="CH18">
    <cfRule type="cellIs" dxfId="5985" priority="5249" operator="lessThan">
      <formula>$C$4</formula>
    </cfRule>
  </conditionalFormatting>
  <conditionalFormatting sqref="CH18">
    <cfRule type="cellIs" dxfId="5984" priority="5250" operator="lessThan">
      <formula>$C$4</formula>
    </cfRule>
  </conditionalFormatting>
  <conditionalFormatting sqref="CH19">
    <cfRule type="cellIs" dxfId="5983" priority="5251" operator="lessThan">
      <formula>$C$4</formula>
    </cfRule>
  </conditionalFormatting>
  <conditionalFormatting sqref="CH19">
    <cfRule type="cellIs" dxfId="5982" priority="5252" operator="lessThan">
      <formula>$C$4</formula>
    </cfRule>
  </conditionalFormatting>
  <conditionalFormatting sqref="CH20">
    <cfRule type="cellIs" dxfId="5981" priority="5253" operator="lessThan">
      <formula>$C$4</formula>
    </cfRule>
  </conditionalFormatting>
  <conditionalFormatting sqref="CH20">
    <cfRule type="cellIs" dxfId="5980" priority="5254" operator="lessThan">
      <formula>$C$4</formula>
    </cfRule>
  </conditionalFormatting>
  <conditionalFormatting sqref="CH21">
    <cfRule type="cellIs" dxfId="5979" priority="5255" operator="lessThan">
      <formula>$C$4</formula>
    </cfRule>
  </conditionalFormatting>
  <conditionalFormatting sqref="CH21">
    <cfRule type="cellIs" dxfId="5978" priority="5256" operator="lessThan">
      <formula>$C$4</formula>
    </cfRule>
  </conditionalFormatting>
  <conditionalFormatting sqref="CH22">
    <cfRule type="cellIs" dxfId="5977" priority="5257" operator="lessThan">
      <formula>$C$4</formula>
    </cfRule>
  </conditionalFormatting>
  <conditionalFormatting sqref="CH22">
    <cfRule type="cellIs" dxfId="5976" priority="5258" operator="lessThan">
      <formula>$C$4</formula>
    </cfRule>
  </conditionalFormatting>
  <conditionalFormatting sqref="CH23">
    <cfRule type="cellIs" dxfId="5975" priority="5259" operator="lessThan">
      <formula>$C$4</formula>
    </cfRule>
  </conditionalFormatting>
  <conditionalFormatting sqref="CH23">
    <cfRule type="cellIs" dxfId="5974" priority="5260" operator="lessThan">
      <formula>$C$4</formula>
    </cfRule>
  </conditionalFormatting>
  <conditionalFormatting sqref="CH24">
    <cfRule type="cellIs" dxfId="5973" priority="5261" operator="lessThan">
      <formula>$C$4</formula>
    </cfRule>
  </conditionalFormatting>
  <conditionalFormatting sqref="CH24">
    <cfRule type="cellIs" dxfId="5972" priority="5262" operator="lessThan">
      <formula>$C$4</formula>
    </cfRule>
  </conditionalFormatting>
  <conditionalFormatting sqref="CH25">
    <cfRule type="cellIs" dxfId="5971" priority="5263" operator="lessThan">
      <formula>$C$4</formula>
    </cfRule>
  </conditionalFormatting>
  <conditionalFormatting sqref="CH25">
    <cfRule type="cellIs" dxfId="5970" priority="5264" operator="lessThan">
      <formula>$C$4</formula>
    </cfRule>
  </conditionalFormatting>
  <conditionalFormatting sqref="CH26">
    <cfRule type="cellIs" dxfId="5969" priority="5265" operator="lessThan">
      <formula>$C$4</formula>
    </cfRule>
  </conditionalFormatting>
  <conditionalFormatting sqref="CH26">
    <cfRule type="cellIs" dxfId="5968" priority="5266" operator="lessThan">
      <formula>$C$4</formula>
    </cfRule>
  </conditionalFormatting>
  <conditionalFormatting sqref="CH27">
    <cfRule type="cellIs" dxfId="5967" priority="5267" operator="lessThan">
      <formula>$C$4</formula>
    </cfRule>
  </conditionalFormatting>
  <conditionalFormatting sqref="CH27">
    <cfRule type="cellIs" dxfId="5966" priority="5268" operator="lessThan">
      <formula>$C$4</formula>
    </cfRule>
  </conditionalFormatting>
  <conditionalFormatting sqref="CH28">
    <cfRule type="cellIs" dxfId="5965" priority="5269" operator="lessThan">
      <formula>$C$4</formula>
    </cfRule>
  </conditionalFormatting>
  <conditionalFormatting sqref="CH28">
    <cfRule type="cellIs" dxfId="5964" priority="5270" operator="lessThan">
      <formula>$C$4</formula>
    </cfRule>
  </conditionalFormatting>
  <conditionalFormatting sqref="CH29">
    <cfRule type="cellIs" dxfId="5963" priority="5271" operator="lessThan">
      <formula>$C$4</formula>
    </cfRule>
  </conditionalFormatting>
  <conditionalFormatting sqref="CH29">
    <cfRule type="cellIs" dxfId="5962" priority="5272" operator="lessThan">
      <formula>$C$4</formula>
    </cfRule>
  </conditionalFormatting>
  <conditionalFormatting sqref="CH30">
    <cfRule type="cellIs" dxfId="5961" priority="5273" operator="lessThan">
      <formula>$C$4</formula>
    </cfRule>
  </conditionalFormatting>
  <conditionalFormatting sqref="CH30">
    <cfRule type="cellIs" dxfId="5960" priority="5274" operator="lessThan">
      <formula>$C$4</formula>
    </cfRule>
  </conditionalFormatting>
  <conditionalFormatting sqref="CH31">
    <cfRule type="cellIs" dxfId="5959" priority="5275" operator="lessThan">
      <formula>$C$4</formula>
    </cfRule>
  </conditionalFormatting>
  <conditionalFormatting sqref="CH31">
    <cfRule type="cellIs" dxfId="5958" priority="5276" operator="lessThan">
      <formula>$C$4</formula>
    </cfRule>
  </conditionalFormatting>
  <conditionalFormatting sqref="CH32">
    <cfRule type="cellIs" dxfId="5957" priority="5277" operator="lessThan">
      <formula>$C$4</formula>
    </cfRule>
  </conditionalFormatting>
  <conditionalFormatting sqref="CH32">
    <cfRule type="cellIs" dxfId="5956" priority="5278" operator="lessThan">
      <formula>$C$4</formula>
    </cfRule>
  </conditionalFormatting>
  <conditionalFormatting sqref="CH33">
    <cfRule type="cellIs" dxfId="5955" priority="5279" operator="lessThan">
      <formula>$C$4</formula>
    </cfRule>
  </conditionalFormatting>
  <conditionalFormatting sqref="CH33">
    <cfRule type="cellIs" dxfId="5954" priority="5280" operator="lessThan">
      <formula>$C$4</formula>
    </cfRule>
  </conditionalFormatting>
  <conditionalFormatting sqref="CH34">
    <cfRule type="cellIs" dxfId="5953" priority="5281" operator="lessThan">
      <formula>$C$4</formula>
    </cfRule>
  </conditionalFormatting>
  <conditionalFormatting sqref="CH34">
    <cfRule type="cellIs" dxfId="5952" priority="5282" operator="lessThan">
      <formula>$C$4</formula>
    </cfRule>
  </conditionalFormatting>
  <conditionalFormatting sqref="CH35">
    <cfRule type="cellIs" dxfId="5951" priority="5283" operator="lessThan">
      <formula>$C$4</formula>
    </cfRule>
  </conditionalFormatting>
  <conditionalFormatting sqref="CH35">
    <cfRule type="cellIs" dxfId="5950" priority="5284" operator="lessThan">
      <formula>$C$4</formula>
    </cfRule>
  </conditionalFormatting>
  <conditionalFormatting sqref="CH36">
    <cfRule type="cellIs" dxfId="5949" priority="5285" operator="lessThan">
      <formula>$C$4</formula>
    </cfRule>
  </conditionalFormatting>
  <conditionalFormatting sqref="CH36">
    <cfRule type="cellIs" dxfId="5948" priority="5286" operator="lessThan">
      <formula>$C$4</formula>
    </cfRule>
  </conditionalFormatting>
  <conditionalFormatting sqref="CH37">
    <cfRule type="cellIs" dxfId="5947" priority="5287" operator="lessThan">
      <formula>$C$4</formula>
    </cfRule>
  </conditionalFormatting>
  <conditionalFormatting sqref="CH37">
    <cfRule type="cellIs" dxfId="5946" priority="5288" operator="lessThan">
      <formula>$C$4</formula>
    </cfRule>
  </conditionalFormatting>
  <conditionalFormatting sqref="CH38">
    <cfRule type="cellIs" dxfId="5945" priority="5289" operator="lessThan">
      <formula>$C$4</formula>
    </cfRule>
  </conditionalFormatting>
  <conditionalFormatting sqref="CH38">
    <cfRule type="cellIs" dxfId="5944" priority="5290" operator="lessThan">
      <formula>$C$4</formula>
    </cfRule>
  </conditionalFormatting>
  <conditionalFormatting sqref="CH39">
    <cfRule type="cellIs" dxfId="5943" priority="5291" operator="lessThan">
      <formula>$C$4</formula>
    </cfRule>
  </conditionalFormatting>
  <conditionalFormatting sqref="CH39">
    <cfRule type="cellIs" dxfId="5942" priority="5292" operator="lessThan">
      <formula>$C$4</formula>
    </cfRule>
  </conditionalFormatting>
  <conditionalFormatting sqref="CH40">
    <cfRule type="cellIs" dxfId="5941" priority="5293" operator="lessThan">
      <formula>$C$4</formula>
    </cfRule>
  </conditionalFormatting>
  <conditionalFormatting sqref="CH40">
    <cfRule type="cellIs" dxfId="5940" priority="5294" operator="lessThan">
      <formula>$C$4</formula>
    </cfRule>
  </conditionalFormatting>
  <conditionalFormatting sqref="CH41">
    <cfRule type="cellIs" dxfId="5939" priority="5295" operator="lessThan">
      <formula>$C$4</formula>
    </cfRule>
  </conditionalFormatting>
  <conditionalFormatting sqref="CH41">
    <cfRule type="cellIs" dxfId="5938" priority="5296" operator="lessThan">
      <formula>$C$4</formula>
    </cfRule>
  </conditionalFormatting>
  <conditionalFormatting sqref="CH42">
    <cfRule type="cellIs" dxfId="5937" priority="5297" operator="lessThan">
      <formula>$C$4</formula>
    </cfRule>
  </conditionalFormatting>
  <conditionalFormatting sqref="CH42">
    <cfRule type="cellIs" dxfId="5936" priority="5298" operator="lessThan">
      <formula>$C$4</formula>
    </cfRule>
  </conditionalFormatting>
  <conditionalFormatting sqref="CH43">
    <cfRule type="cellIs" dxfId="5935" priority="5299" operator="lessThan">
      <formula>$C$4</formula>
    </cfRule>
  </conditionalFormatting>
  <conditionalFormatting sqref="CH43">
    <cfRule type="cellIs" dxfId="5934" priority="5300" operator="lessThan">
      <formula>$C$4</formula>
    </cfRule>
  </conditionalFormatting>
  <conditionalFormatting sqref="CH44">
    <cfRule type="cellIs" dxfId="5933" priority="5301" operator="lessThan">
      <formula>$C$4</formula>
    </cfRule>
  </conditionalFormatting>
  <conditionalFormatting sqref="CH44">
    <cfRule type="cellIs" dxfId="5932" priority="5302" operator="lessThan">
      <formula>$C$4</formula>
    </cfRule>
  </conditionalFormatting>
  <conditionalFormatting sqref="CH45">
    <cfRule type="cellIs" dxfId="5931" priority="5303" operator="lessThan">
      <formula>$C$4</formula>
    </cfRule>
  </conditionalFormatting>
  <conditionalFormatting sqref="CH45">
    <cfRule type="cellIs" dxfId="5930" priority="5304" operator="lessThan">
      <formula>$C$4</formula>
    </cfRule>
  </conditionalFormatting>
  <conditionalFormatting sqref="CH46">
    <cfRule type="cellIs" dxfId="5929" priority="5305" operator="lessThan">
      <formula>$C$4</formula>
    </cfRule>
  </conditionalFormatting>
  <conditionalFormatting sqref="CH46">
    <cfRule type="cellIs" dxfId="5928" priority="5306" operator="lessThan">
      <formula>$C$4</formula>
    </cfRule>
  </conditionalFormatting>
  <conditionalFormatting sqref="CH47">
    <cfRule type="cellIs" dxfId="5927" priority="5307" operator="lessThan">
      <formula>$C$4</formula>
    </cfRule>
  </conditionalFormatting>
  <conditionalFormatting sqref="CH47">
    <cfRule type="cellIs" dxfId="5926" priority="5308" operator="lessThan">
      <formula>$C$4</formula>
    </cfRule>
  </conditionalFormatting>
  <conditionalFormatting sqref="CH48">
    <cfRule type="cellIs" dxfId="5925" priority="5309" operator="lessThan">
      <formula>$C$4</formula>
    </cfRule>
  </conditionalFormatting>
  <conditionalFormatting sqref="CH48">
    <cfRule type="cellIs" dxfId="5924" priority="5310" operator="lessThan">
      <formula>$C$4</formula>
    </cfRule>
  </conditionalFormatting>
  <conditionalFormatting sqref="CH49">
    <cfRule type="cellIs" dxfId="5923" priority="5311" operator="lessThan">
      <formula>$C$4</formula>
    </cfRule>
  </conditionalFormatting>
  <conditionalFormatting sqref="CH49">
    <cfRule type="cellIs" dxfId="5922" priority="5312" operator="lessThan">
      <formula>$C$4</formula>
    </cfRule>
  </conditionalFormatting>
  <conditionalFormatting sqref="CH50">
    <cfRule type="cellIs" dxfId="5921" priority="5313" operator="lessThan">
      <formula>$C$4</formula>
    </cfRule>
  </conditionalFormatting>
  <conditionalFormatting sqref="CH50">
    <cfRule type="cellIs" dxfId="5920" priority="5314" operator="lessThan">
      <formula>$C$4</formula>
    </cfRule>
  </conditionalFormatting>
  <conditionalFormatting sqref="CH51">
    <cfRule type="cellIs" dxfId="5919" priority="5315" operator="lessThan">
      <formula>$C$4</formula>
    </cfRule>
  </conditionalFormatting>
  <conditionalFormatting sqref="CH51">
    <cfRule type="cellIs" dxfId="5918" priority="5316" operator="lessThan">
      <formula>$C$4</formula>
    </cfRule>
  </conditionalFormatting>
  <conditionalFormatting sqref="CH52">
    <cfRule type="cellIs" dxfId="5917" priority="5317" operator="lessThan">
      <formula>$C$4</formula>
    </cfRule>
  </conditionalFormatting>
  <conditionalFormatting sqref="CH52">
    <cfRule type="cellIs" dxfId="5916" priority="5318" operator="lessThan">
      <formula>$C$4</formula>
    </cfRule>
  </conditionalFormatting>
  <conditionalFormatting sqref="CH53">
    <cfRule type="cellIs" dxfId="5915" priority="5319" operator="lessThan">
      <formula>$C$4</formula>
    </cfRule>
  </conditionalFormatting>
  <conditionalFormatting sqref="CH53">
    <cfRule type="cellIs" dxfId="5914" priority="5320" operator="lessThan">
      <formula>$C$4</formula>
    </cfRule>
  </conditionalFormatting>
  <conditionalFormatting sqref="CH54">
    <cfRule type="cellIs" dxfId="5913" priority="5321" operator="lessThan">
      <formula>$C$4</formula>
    </cfRule>
  </conditionalFormatting>
  <conditionalFormatting sqref="CH54">
    <cfRule type="cellIs" dxfId="5912" priority="5322" operator="lessThan">
      <formula>$C$4</formula>
    </cfRule>
  </conditionalFormatting>
  <conditionalFormatting sqref="CH55">
    <cfRule type="cellIs" dxfId="5911" priority="5323" operator="lessThan">
      <formula>$C$4</formula>
    </cfRule>
  </conditionalFormatting>
  <conditionalFormatting sqref="CH55">
    <cfRule type="cellIs" dxfId="5910" priority="5324" operator="lessThan">
      <formula>$C$4</formula>
    </cfRule>
  </conditionalFormatting>
  <conditionalFormatting sqref="CH56">
    <cfRule type="cellIs" dxfId="5909" priority="5325" operator="lessThan">
      <formula>$C$4</formula>
    </cfRule>
  </conditionalFormatting>
  <conditionalFormatting sqref="CH56">
    <cfRule type="cellIs" dxfId="5908" priority="5326" operator="lessThan">
      <formula>$C$4</formula>
    </cfRule>
  </conditionalFormatting>
  <conditionalFormatting sqref="CH57">
    <cfRule type="cellIs" dxfId="5907" priority="5327" operator="lessThan">
      <formula>$C$4</formula>
    </cfRule>
  </conditionalFormatting>
  <conditionalFormatting sqref="CH57">
    <cfRule type="cellIs" dxfId="5906" priority="5328" operator="lessThan">
      <formula>$C$4</formula>
    </cfRule>
  </conditionalFormatting>
  <conditionalFormatting sqref="CH58">
    <cfRule type="cellIs" dxfId="5905" priority="5329" operator="lessThan">
      <formula>$C$4</formula>
    </cfRule>
  </conditionalFormatting>
  <conditionalFormatting sqref="CH58">
    <cfRule type="cellIs" dxfId="5904" priority="5330" operator="lessThan">
      <formula>$C$4</formula>
    </cfRule>
  </conditionalFormatting>
  <conditionalFormatting sqref="CH59">
    <cfRule type="cellIs" dxfId="5903" priority="5331" operator="lessThan">
      <formula>$C$4</formula>
    </cfRule>
  </conditionalFormatting>
  <conditionalFormatting sqref="CH59">
    <cfRule type="cellIs" dxfId="5902" priority="5332" operator="lessThan">
      <formula>$C$4</formula>
    </cfRule>
  </conditionalFormatting>
  <conditionalFormatting sqref="CH60">
    <cfRule type="cellIs" dxfId="5901" priority="5333" operator="lessThan">
      <formula>$C$4</formula>
    </cfRule>
  </conditionalFormatting>
  <conditionalFormatting sqref="CH60">
    <cfRule type="cellIs" dxfId="5900" priority="5334" operator="lessThan">
      <formula>$C$4</formula>
    </cfRule>
  </conditionalFormatting>
  <conditionalFormatting sqref="CI11">
    <cfRule type="cellIs" dxfId="5899" priority="5335" operator="lessThan">
      <formula>$C$4</formula>
    </cfRule>
  </conditionalFormatting>
  <conditionalFormatting sqref="CI11">
    <cfRule type="cellIs" dxfId="5898" priority="5336" operator="lessThan">
      <formula>$C$4</formula>
    </cfRule>
  </conditionalFormatting>
  <conditionalFormatting sqref="CI12">
    <cfRule type="cellIs" dxfId="5897" priority="5337" operator="lessThan">
      <formula>$C$4</formula>
    </cfRule>
  </conditionalFormatting>
  <conditionalFormatting sqref="CI12">
    <cfRule type="cellIs" dxfId="5896" priority="5338" operator="lessThan">
      <formula>$C$4</formula>
    </cfRule>
  </conditionalFormatting>
  <conditionalFormatting sqref="CI13">
    <cfRule type="cellIs" dxfId="5895" priority="5339" operator="lessThan">
      <formula>$C$4</formula>
    </cfRule>
  </conditionalFormatting>
  <conditionalFormatting sqref="CI13">
    <cfRule type="cellIs" dxfId="5894" priority="5340" operator="lessThan">
      <formula>$C$4</formula>
    </cfRule>
  </conditionalFormatting>
  <conditionalFormatting sqref="CI14">
    <cfRule type="cellIs" dxfId="5893" priority="5341" operator="lessThan">
      <formula>$C$4</formula>
    </cfRule>
  </conditionalFormatting>
  <conditionalFormatting sqref="CI14">
    <cfRule type="cellIs" dxfId="5892" priority="5342" operator="lessThan">
      <formula>$C$4</formula>
    </cfRule>
  </conditionalFormatting>
  <conditionalFormatting sqref="CI15">
    <cfRule type="cellIs" dxfId="5891" priority="5343" operator="lessThan">
      <formula>$C$4</formula>
    </cfRule>
  </conditionalFormatting>
  <conditionalFormatting sqref="CI15">
    <cfRule type="cellIs" dxfId="5890" priority="5344" operator="lessThan">
      <formula>$C$4</formula>
    </cfRule>
  </conditionalFormatting>
  <conditionalFormatting sqref="CI16">
    <cfRule type="cellIs" dxfId="5889" priority="5345" operator="lessThan">
      <formula>$C$4</formula>
    </cfRule>
  </conditionalFormatting>
  <conditionalFormatting sqref="CI16">
    <cfRule type="cellIs" dxfId="5888" priority="5346" operator="lessThan">
      <formula>$C$4</formula>
    </cfRule>
  </conditionalFormatting>
  <conditionalFormatting sqref="CI17">
    <cfRule type="cellIs" dxfId="5887" priority="5347" operator="lessThan">
      <formula>$C$4</formula>
    </cfRule>
  </conditionalFormatting>
  <conditionalFormatting sqref="CI17">
    <cfRule type="cellIs" dxfId="5886" priority="5348" operator="lessThan">
      <formula>$C$4</formula>
    </cfRule>
  </conditionalFormatting>
  <conditionalFormatting sqref="CI18">
    <cfRule type="cellIs" dxfId="5885" priority="5349" operator="lessThan">
      <formula>$C$4</formula>
    </cfRule>
  </conditionalFormatting>
  <conditionalFormatting sqref="CI18">
    <cfRule type="cellIs" dxfId="5884" priority="5350" operator="lessThan">
      <formula>$C$4</formula>
    </cfRule>
  </conditionalFormatting>
  <conditionalFormatting sqref="CI19">
    <cfRule type="cellIs" dxfId="5883" priority="5351" operator="lessThan">
      <formula>$C$4</formula>
    </cfRule>
  </conditionalFormatting>
  <conditionalFormatting sqref="CI19">
    <cfRule type="cellIs" dxfId="5882" priority="5352" operator="lessThan">
      <formula>$C$4</formula>
    </cfRule>
  </conditionalFormatting>
  <conditionalFormatting sqref="CI20">
    <cfRule type="cellIs" dxfId="5881" priority="5353" operator="lessThan">
      <formula>$C$4</formula>
    </cfRule>
  </conditionalFormatting>
  <conditionalFormatting sqref="CI20">
    <cfRule type="cellIs" dxfId="5880" priority="5354" operator="lessThan">
      <formula>$C$4</formula>
    </cfRule>
  </conditionalFormatting>
  <conditionalFormatting sqref="CI21">
    <cfRule type="cellIs" dxfId="5879" priority="5355" operator="lessThan">
      <formula>$C$4</formula>
    </cfRule>
  </conditionalFormatting>
  <conditionalFormatting sqref="CI21">
    <cfRule type="cellIs" dxfId="5878" priority="5356" operator="lessThan">
      <formula>$C$4</formula>
    </cfRule>
  </conditionalFormatting>
  <conditionalFormatting sqref="CI22">
    <cfRule type="cellIs" dxfId="5877" priority="5357" operator="lessThan">
      <formula>$C$4</formula>
    </cfRule>
  </conditionalFormatting>
  <conditionalFormatting sqref="CI22">
    <cfRule type="cellIs" dxfId="5876" priority="5358" operator="lessThan">
      <formula>$C$4</formula>
    </cfRule>
  </conditionalFormatting>
  <conditionalFormatting sqref="CI23">
    <cfRule type="cellIs" dxfId="5875" priority="5359" operator="lessThan">
      <formula>$C$4</formula>
    </cfRule>
  </conditionalFormatting>
  <conditionalFormatting sqref="CI23">
    <cfRule type="cellIs" dxfId="5874" priority="5360" operator="lessThan">
      <formula>$C$4</formula>
    </cfRule>
  </conditionalFormatting>
  <conditionalFormatting sqref="CI24">
    <cfRule type="cellIs" dxfId="5873" priority="5361" operator="lessThan">
      <formula>$C$4</formula>
    </cfRule>
  </conditionalFormatting>
  <conditionalFormatting sqref="CI24">
    <cfRule type="cellIs" dxfId="5872" priority="5362" operator="lessThan">
      <formula>$C$4</formula>
    </cfRule>
  </conditionalFormatting>
  <conditionalFormatting sqref="CI25">
    <cfRule type="cellIs" dxfId="5871" priority="5363" operator="lessThan">
      <formula>$C$4</formula>
    </cfRule>
  </conditionalFormatting>
  <conditionalFormatting sqref="CI25">
    <cfRule type="cellIs" dxfId="5870" priority="5364" operator="lessThan">
      <formula>$C$4</formula>
    </cfRule>
  </conditionalFormatting>
  <conditionalFormatting sqref="CI26">
    <cfRule type="cellIs" dxfId="5869" priority="5365" operator="lessThan">
      <formula>$C$4</formula>
    </cfRule>
  </conditionalFormatting>
  <conditionalFormatting sqref="CI26">
    <cfRule type="cellIs" dxfId="5868" priority="5366" operator="lessThan">
      <formula>$C$4</formula>
    </cfRule>
  </conditionalFormatting>
  <conditionalFormatting sqref="CI27">
    <cfRule type="cellIs" dxfId="5867" priority="5367" operator="lessThan">
      <formula>$C$4</formula>
    </cfRule>
  </conditionalFormatting>
  <conditionalFormatting sqref="CI27">
    <cfRule type="cellIs" dxfId="5866" priority="5368" operator="lessThan">
      <formula>$C$4</formula>
    </cfRule>
  </conditionalFormatting>
  <conditionalFormatting sqref="CI28">
    <cfRule type="cellIs" dxfId="5865" priority="5369" operator="lessThan">
      <formula>$C$4</formula>
    </cfRule>
  </conditionalFormatting>
  <conditionalFormatting sqref="CI28">
    <cfRule type="cellIs" dxfId="5864" priority="5370" operator="lessThan">
      <formula>$C$4</formula>
    </cfRule>
  </conditionalFormatting>
  <conditionalFormatting sqref="CI29">
    <cfRule type="cellIs" dxfId="5863" priority="5371" operator="lessThan">
      <formula>$C$4</formula>
    </cfRule>
  </conditionalFormatting>
  <conditionalFormatting sqref="CI29">
    <cfRule type="cellIs" dxfId="5862" priority="5372" operator="lessThan">
      <formula>$C$4</formula>
    </cfRule>
  </conditionalFormatting>
  <conditionalFormatting sqref="CI30">
    <cfRule type="cellIs" dxfId="5861" priority="5373" operator="lessThan">
      <formula>$C$4</formula>
    </cfRule>
  </conditionalFormatting>
  <conditionalFormatting sqref="CI30">
    <cfRule type="cellIs" dxfId="5860" priority="5374" operator="lessThan">
      <formula>$C$4</formula>
    </cfRule>
  </conditionalFormatting>
  <conditionalFormatting sqref="CI31">
    <cfRule type="cellIs" dxfId="5859" priority="5375" operator="lessThan">
      <formula>$C$4</formula>
    </cfRule>
  </conditionalFormatting>
  <conditionalFormatting sqref="CI31">
    <cfRule type="cellIs" dxfId="5858" priority="5376" operator="lessThan">
      <formula>$C$4</formula>
    </cfRule>
  </conditionalFormatting>
  <conditionalFormatting sqref="CI32">
    <cfRule type="cellIs" dxfId="5857" priority="5377" operator="lessThan">
      <formula>$C$4</formula>
    </cfRule>
  </conditionalFormatting>
  <conditionalFormatting sqref="CI32">
    <cfRule type="cellIs" dxfId="5856" priority="5378" operator="lessThan">
      <formula>$C$4</formula>
    </cfRule>
  </conditionalFormatting>
  <conditionalFormatting sqref="CI33">
    <cfRule type="cellIs" dxfId="5855" priority="5379" operator="lessThan">
      <formula>$C$4</formula>
    </cfRule>
  </conditionalFormatting>
  <conditionalFormatting sqref="CI33">
    <cfRule type="cellIs" dxfId="5854" priority="5380" operator="lessThan">
      <formula>$C$4</formula>
    </cfRule>
  </conditionalFormatting>
  <conditionalFormatting sqref="CI34">
    <cfRule type="cellIs" dxfId="5853" priority="5381" operator="lessThan">
      <formula>$C$4</formula>
    </cfRule>
  </conditionalFormatting>
  <conditionalFormatting sqref="CI34">
    <cfRule type="cellIs" dxfId="5852" priority="5382" operator="lessThan">
      <formula>$C$4</formula>
    </cfRule>
  </conditionalFormatting>
  <conditionalFormatting sqref="CI35">
    <cfRule type="cellIs" dxfId="5851" priority="5383" operator="lessThan">
      <formula>$C$4</formula>
    </cfRule>
  </conditionalFormatting>
  <conditionalFormatting sqref="CI35">
    <cfRule type="cellIs" dxfId="5850" priority="5384" operator="lessThan">
      <formula>$C$4</formula>
    </cfRule>
  </conditionalFormatting>
  <conditionalFormatting sqref="CI36">
    <cfRule type="cellIs" dxfId="5849" priority="5385" operator="lessThan">
      <formula>$C$4</formula>
    </cfRule>
  </conditionalFormatting>
  <conditionalFormatting sqref="CI36">
    <cfRule type="cellIs" dxfId="5848" priority="5386" operator="lessThan">
      <formula>$C$4</formula>
    </cfRule>
  </conditionalFormatting>
  <conditionalFormatting sqref="CI37">
    <cfRule type="cellIs" dxfId="5847" priority="5387" operator="lessThan">
      <formula>$C$4</formula>
    </cfRule>
  </conditionalFormatting>
  <conditionalFormatting sqref="CI37">
    <cfRule type="cellIs" dxfId="5846" priority="5388" operator="lessThan">
      <formula>$C$4</formula>
    </cfRule>
  </conditionalFormatting>
  <conditionalFormatting sqref="CI38">
    <cfRule type="cellIs" dxfId="5845" priority="5389" operator="lessThan">
      <formula>$C$4</formula>
    </cfRule>
  </conditionalFormatting>
  <conditionalFormatting sqref="CI38">
    <cfRule type="cellIs" dxfId="5844" priority="5390" operator="lessThan">
      <formula>$C$4</formula>
    </cfRule>
  </conditionalFormatting>
  <conditionalFormatting sqref="CI39">
    <cfRule type="cellIs" dxfId="5843" priority="5391" operator="lessThan">
      <formula>$C$4</formula>
    </cfRule>
  </conditionalFormatting>
  <conditionalFormatting sqref="CI39">
    <cfRule type="cellIs" dxfId="5842" priority="5392" operator="lessThan">
      <formula>$C$4</formula>
    </cfRule>
  </conditionalFormatting>
  <conditionalFormatting sqref="CI40">
    <cfRule type="cellIs" dxfId="5841" priority="5393" operator="lessThan">
      <formula>$C$4</formula>
    </cfRule>
  </conditionalFormatting>
  <conditionalFormatting sqref="CI40">
    <cfRule type="cellIs" dxfId="5840" priority="5394" operator="lessThan">
      <formula>$C$4</formula>
    </cfRule>
  </conditionalFormatting>
  <conditionalFormatting sqref="CI41">
    <cfRule type="cellIs" dxfId="5839" priority="5395" operator="lessThan">
      <formula>$C$4</formula>
    </cfRule>
  </conditionalFormatting>
  <conditionalFormatting sqref="CI41">
    <cfRule type="cellIs" dxfId="5838" priority="5396" operator="lessThan">
      <formula>$C$4</formula>
    </cfRule>
  </conditionalFormatting>
  <conditionalFormatting sqref="CI42">
    <cfRule type="cellIs" dxfId="5837" priority="5397" operator="lessThan">
      <formula>$C$4</formula>
    </cfRule>
  </conditionalFormatting>
  <conditionalFormatting sqref="CI42">
    <cfRule type="cellIs" dxfId="5836" priority="5398" operator="lessThan">
      <formula>$C$4</formula>
    </cfRule>
  </conditionalFormatting>
  <conditionalFormatting sqref="CI43">
    <cfRule type="cellIs" dxfId="5835" priority="5399" operator="lessThan">
      <formula>$C$4</formula>
    </cfRule>
  </conditionalFormatting>
  <conditionalFormatting sqref="CI43">
    <cfRule type="cellIs" dxfId="5834" priority="5400" operator="lessThan">
      <formula>$C$4</formula>
    </cfRule>
  </conditionalFormatting>
  <conditionalFormatting sqref="CI44">
    <cfRule type="cellIs" dxfId="5833" priority="5401" operator="lessThan">
      <formula>$C$4</formula>
    </cfRule>
  </conditionalFormatting>
  <conditionalFormatting sqref="CI44">
    <cfRule type="cellIs" dxfId="5832" priority="5402" operator="lessThan">
      <formula>$C$4</formula>
    </cfRule>
  </conditionalFormatting>
  <conditionalFormatting sqref="CI45">
    <cfRule type="cellIs" dxfId="5831" priority="5403" operator="lessThan">
      <formula>$C$4</formula>
    </cfRule>
  </conditionalFormatting>
  <conditionalFormatting sqref="CI45">
    <cfRule type="cellIs" dxfId="5830" priority="5404" operator="lessThan">
      <formula>$C$4</formula>
    </cfRule>
  </conditionalFormatting>
  <conditionalFormatting sqref="CI46">
    <cfRule type="cellIs" dxfId="5829" priority="5405" operator="lessThan">
      <formula>$C$4</formula>
    </cfRule>
  </conditionalFormatting>
  <conditionalFormatting sqref="CI46">
    <cfRule type="cellIs" dxfId="5828" priority="5406" operator="lessThan">
      <formula>$C$4</formula>
    </cfRule>
  </conditionalFormatting>
  <conditionalFormatting sqref="CI47">
    <cfRule type="cellIs" dxfId="5827" priority="5407" operator="lessThan">
      <formula>$C$4</formula>
    </cfRule>
  </conditionalFormatting>
  <conditionalFormatting sqref="CI47">
    <cfRule type="cellIs" dxfId="5826" priority="5408" operator="lessThan">
      <formula>$C$4</formula>
    </cfRule>
  </conditionalFormatting>
  <conditionalFormatting sqref="CI48">
    <cfRule type="cellIs" dxfId="5825" priority="5409" operator="lessThan">
      <formula>$C$4</formula>
    </cfRule>
  </conditionalFormatting>
  <conditionalFormatting sqref="CI48">
    <cfRule type="cellIs" dxfId="5824" priority="5410" operator="lessThan">
      <formula>$C$4</formula>
    </cfRule>
  </conditionalFormatting>
  <conditionalFormatting sqref="CI49">
    <cfRule type="cellIs" dxfId="5823" priority="5411" operator="lessThan">
      <formula>$C$4</formula>
    </cfRule>
  </conditionalFormatting>
  <conditionalFormatting sqref="CI49">
    <cfRule type="cellIs" dxfId="5822" priority="5412" operator="lessThan">
      <formula>$C$4</formula>
    </cfRule>
  </conditionalFormatting>
  <conditionalFormatting sqref="CI50">
    <cfRule type="cellIs" dxfId="5821" priority="5413" operator="lessThan">
      <formula>$C$4</formula>
    </cfRule>
  </conditionalFormatting>
  <conditionalFormatting sqref="CI50">
    <cfRule type="cellIs" dxfId="5820" priority="5414" operator="lessThan">
      <formula>$C$4</formula>
    </cfRule>
  </conditionalFormatting>
  <conditionalFormatting sqref="CI51">
    <cfRule type="cellIs" dxfId="5819" priority="5415" operator="lessThan">
      <formula>$C$4</formula>
    </cfRule>
  </conditionalFormatting>
  <conditionalFormatting sqref="CI51">
    <cfRule type="cellIs" dxfId="5818" priority="5416" operator="lessThan">
      <formula>$C$4</formula>
    </cfRule>
  </conditionalFormatting>
  <conditionalFormatting sqref="CI52">
    <cfRule type="cellIs" dxfId="5817" priority="5417" operator="lessThan">
      <formula>$C$4</formula>
    </cfRule>
  </conditionalFormatting>
  <conditionalFormatting sqref="CI52">
    <cfRule type="cellIs" dxfId="5816" priority="5418" operator="lessThan">
      <formula>$C$4</formula>
    </cfRule>
  </conditionalFormatting>
  <conditionalFormatting sqref="CI53">
    <cfRule type="cellIs" dxfId="5815" priority="5419" operator="lessThan">
      <formula>$C$4</formula>
    </cfRule>
  </conditionalFormatting>
  <conditionalFormatting sqref="CI53">
    <cfRule type="cellIs" dxfId="5814" priority="5420" operator="lessThan">
      <formula>$C$4</formula>
    </cfRule>
  </conditionalFormatting>
  <conditionalFormatting sqref="CI54">
    <cfRule type="cellIs" dxfId="5813" priority="5421" operator="lessThan">
      <formula>$C$4</formula>
    </cfRule>
  </conditionalFormatting>
  <conditionalFormatting sqref="CI54">
    <cfRule type="cellIs" dxfId="5812" priority="5422" operator="lessThan">
      <formula>$C$4</formula>
    </cfRule>
  </conditionalFormatting>
  <conditionalFormatting sqref="CI55">
    <cfRule type="cellIs" dxfId="5811" priority="5423" operator="lessThan">
      <formula>$C$4</formula>
    </cfRule>
  </conditionalFormatting>
  <conditionalFormatting sqref="CI55">
    <cfRule type="cellIs" dxfId="5810" priority="5424" operator="lessThan">
      <formula>$C$4</formula>
    </cfRule>
  </conditionalFormatting>
  <conditionalFormatting sqref="CI56">
    <cfRule type="cellIs" dxfId="5809" priority="5425" operator="lessThan">
      <formula>$C$4</formula>
    </cfRule>
  </conditionalFormatting>
  <conditionalFormatting sqref="CI56">
    <cfRule type="cellIs" dxfId="5808" priority="5426" operator="lessThan">
      <formula>$C$4</formula>
    </cfRule>
  </conditionalFormatting>
  <conditionalFormatting sqref="CI57">
    <cfRule type="cellIs" dxfId="5807" priority="5427" operator="lessThan">
      <formula>$C$4</formula>
    </cfRule>
  </conditionalFormatting>
  <conditionalFormatting sqref="CI57">
    <cfRule type="cellIs" dxfId="5806" priority="5428" operator="lessThan">
      <formula>$C$4</formula>
    </cfRule>
  </conditionalFormatting>
  <conditionalFormatting sqref="CI58">
    <cfRule type="cellIs" dxfId="5805" priority="5429" operator="lessThan">
      <formula>$C$4</formula>
    </cfRule>
  </conditionalFormatting>
  <conditionalFormatting sqref="CI58">
    <cfRule type="cellIs" dxfId="5804" priority="5430" operator="lessThan">
      <formula>$C$4</formula>
    </cfRule>
  </conditionalFormatting>
  <conditionalFormatting sqref="CI59">
    <cfRule type="cellIs" dxfId="5803" priority="5431" operator="lessThan">
      <formula>$C$4</formula>
    </cfRule>
  </conditionalFormatting>
  <conditionalFormatting sqref="CI59">
    <cfRule type="cellIs" dxfId="5802" priority="5432" operator="lessThan">
      <formula>$C$4</formula>
    </cfRule>
  </conditionalFormatting>
  <conditionalFormatting sqref="CI60">
    <cfRule type="cellIs" dxfId="5801" priority="5433" operator="lessThan">
      <formula>$C$4</formula>
    </cfRule>
  </conditionalFormatting>
  <conditionalFormatting sqref="CI60">
    <cfRule type="cellIs" dxfId="5800" priority="5434" operator="lessThan">
      <formula>$C$4</formula>
    </cfRule>
  </conditionalFormatting>
  <conditionalFormatting sqref="CJ11">
    <cfRule type="cellIs" dxfId="5799" priority="5435" operator="lessThan">
      <formula>$C$4</formula>
    </cfRule>
  </conditionalFormatting>
  <conditionalFormatting sqref="CJ11">
    <cfRule type="cellIs" dxfId="5798" priority="5436" operator="lessThan">
      <formula>$C$4</formula>
    </cfRule>
  </conditionalFormatting>
  <conditionalFormatting sqref="CJ12">
    <cfRule type="cellIs" dxfId="5797" priority="5437" operator="lessThan">
      <formula>$C$4</formula>
    </cfRule>
  </conditionalFormatting>
  <conditionalFormatting sqref="CJ12">
    <cfRule type="cellIs" dxfId="5796" priority="5438" operator="lessThan">
      <formula>$C$4</formula>
    </cfRule>
  </conditionalFormatting>
  <conditionalFormatting sqref="CJ13">
    <cfRule type="cellIs" dxfId="5795" priority="5439" operator="lessThan">
      <formula>$C$4</formula>
    </cfRule>
  </conditionalFormatting>
  <conditionalFormatting sqref="CJ13">
    <cfRule type="cellIs" dxfId="5794" priority="5440" operator="lessThan">
      <formula>$C$4</formula>
    </cfRule>
  </conditionalFormatting>
  <conditionalFormatting sqref="CJ14">
    <cfRule type="cellIs" dxfId="5793" priority="5441" operator="lessThan">
      <formula>$C$4</formula>
    </cfRule>
  </conditionalFormatting>
  <conditionalFormatting sqref="CJ14">
    <cfRule type="cellIs" dxfId="5792" priority="5442" operator="lessThan">
      <formula>$C$4</formula>
    </cfRule>
  </conditionalFormatting>
  <conditionalFormatting sqref="CJ15">
    <cfRule type="cellIs" dxfId="5791" priority="5443" operator="lessThan">
      <formula>$C$4</formula>
    </cfRule>
  </conditionalFormatting>
  <conditionalFormatting sqref="CJ15">
    <cfRule type="cellIs" dxfId="5790" priority="5444" operator="lessThan">
      <formula>$C$4</formula>
    </cfRule>
  </conditionalFormatting>
  <conditionalFormatting sqref="CJ16">
    <cfRule type="cellIs" dxfId="5789" priority="5445" operator="lessThan">
      <formula>$C$4</formula>
    </cfRule>
  </conditionalFormatting>
  <conditionalFormatting sqref="CJ16">
    <cfRule type="cellIs" dxfId="5788" priority="5446" operator="lessThan">
      <formula>$C$4</formula>
    </cfRule>
  </conditionalFormatting>
  <conditionalFormatting sqref="CJ17">
    <cfRule type="cellIs" dxfId="5787" priority="5447" operator="lessThan">
      <formula>$C$4</formula>
    </cfRule>
  </conditionalFormatting>
  <conditionalFormatting sqref="CJ17">
    <cfRule type="cellIs" dxfId="5786" priority="5448" operator="lessThan">
      <formula>$C$4</formula>
    </cfRule>
  </conditionalFormatting>
  <conditionalFormatting sqref="CJ18">
    <cfRule type="cellIs" dxfId="5785" priority="5449" operator="lessThan">
      <formula>$C$4</formula>
    </cfRule>
  </conditionalFormatting>
  <conditionalFormatting sqref="CJ18">
    <cfRule type="cellIs" dxfId="5784" priority="5450" operator="lessThan">
      <formula>$C$4</formula>
    </cfRule>
  </conditionalFormatting>
  <conditionalFormatting sqref="CJ19">
    <cfRule type="cellIs" dxfId="5783" priority="5451" operator="lessThan">
      <formula>$C$4</formula>
    </cfRule>
  </conditionalFormatting>
  <conditionalFormatting sqref="CJ19">
    <cfRule type="cellIs" dxfId="5782" priority="5452" operator="lessThan">
      <formula>$C$4</formula>
    </cfRule>
  </conditionalFormatting>
  <conditionalFormatting sqref="CJ20">
    <cfRule type="cellIs" dxfId="5781" priority="5453" operator="lessThan">
      <formula>$C$4</formula>
    </cfRule>
  </conditionalFormatting>
  <conditionalFormatting sqref="CJ20">
    <cfRule type="cellIs" dxfId="5780" priority="5454" operator="lessThan">
      <formula>$C$4</formula>
    </cfRule>
  </conditionalFormatting>
  <conditionalFormatting sqref="CJ21">
    <cfRule type="cellIs" dxfId="5779" priority="5455" operator="lessThan">
      <formula>$C$4</formula>
    </cfRule>
  </conditionalFormatting>
  <conditionalFormatting sqref="CJ21">
    <cfRule type="cellIs" dxfId="5778" priority="5456" operator="lessThan">
      <formula>$C$4</formula>
    </cfRule>
  </conditionalFormatting>
  <conditionalFormatting sqref="CJ22">
    <cfRule type="cellIs" dxfId="5777" priority="5457" operator="lessThan">
      <formula>$C$4</formula>
    </cfRule>
  </conditionalFormatting>
  <conditionalFormatting sqref="CJ22">
    <cfRule type="cellIs" dxfId="5776" priority="5458" operator="lessThan">
      <formula>$C$4</formula>
    </cfRule>
  </conditionalFormatting>
  <conditionalFormatting sqref="CJ23">
    <cfRule type="cellIs" dxfId="5775" priority="5459" operator="lessThan">
      <formula>$C$4</formula>
    </cfRule>
  </conditionalFormatting>
  <conditionalFormatting sqref="CJ23">
    <cfRule type="cellIs" dxfId="5774" priority="5460" operator="lessThan">
      <formula>$C$4</formula>
    </cfRule>
  </conditionalFormatting>
  <conditionalFormatting sqref="CJ24">
    <cfRule type="cellIs" dxfId="5773" priority="5461" operator="lessThan">
      <formula>$C$4</formula>
    </cfRule>
  </conditionalFormatting>
  <conditionalFormatting sqref="CJ24">
    <cfRule type="cellIs" dxfId="5772" priority="5462" operator="lessThan">
      <formula>$C$4</formula>
    </cfRule>
  </conditionalFormatting>
  <conditionalFormatting sqref="CJ25">
    <cfRule type="cellIs" dxfId="5771" priority="5463" operator="lessThan">
      <formula>$C$4</formula>
    </cfRule>
  </conditionalFormatting>
  <conditionalFormatting sqref="CJ25">
    <cfRule type="cellIs" dxfId="5770" priority="5464" operator="lessThan">
      <formula>$C$4</formula>
    </cfRule>
  </conditionalFormatting>
  <conditionalFormatting sqref="CJ26">
    <cfRule type="cellIs" dxfId="5769" priority="5465" operator="lessThan">
      <formula>$C$4</formula>
    </cfRule>
  </conditionalFormatting>
  <conditionalFormatting sqref="CJ26">
    <cfRule type="cellIs" dxfId="5768" priority="5466" operator="lessThan">
      <formula>$C$4</formula>
    </cfRule>
  </conditionalFormatting>
  <conditionalFormatting sqref="CJ27">
    <cfRule type="cellIs" dxfId="5767" priority="5467" operator="lessThan">
      <formula>$C$4</formula>
    </cfRule>
  </conditionalFormatting>
  <conditionalFormatting sqref="CJ27">
    <cfRule type="cellIs" dxfId="5766" priority="5468" operator="lessThan">
      <formula>$C$4</formula>
    </cfRule>
  </conditionalFormatting>
  <conditionalFormatting sqref="CJ28">
    <cfRule type="cellIs" dxfId="5765" priority="5469" operator="lessThan">
      <formula>$C$4</formula>
    </cfRule>
  </conditionalFormatting>
  <conditionalFormatting sqref="CJ28">
    <cfRule type="cellIs" dxfId="5764" priority="5470" operator="lessThan">
      <formula>$C$4</formula>
    </cfRule>
  </conditionalFormatting>
  <conditionalFormatting sqref="CJ29">
    <cfRule type="cellIs" dxfId="5763" priority="5471" operator="lessThan">
      <formula>$C$4</formula>
    </cfRule>
  </conditionalFormatting>
  <conditionalFormatting sqref="CJ29">
    <cfRule type="cellIs" dxfId="5762" priority="5472" operator="lessThan">
      <formula>$C$4</formula>
    </cfRule>
  </conditionalFormatting>
  <conditionalFormatting sqref="CJ30">
    <cfRule type="cellIs" dxfId="5761" priority="5473" operator="lessThan">
      <formula>$C$4</formula>
    </cfRule>
  </conditionalFormatting>
  <conditionalFormatting sqref="CJ30">
    <cfRule type="cellIs" dxfId="5760" priority="5474" operator="lessThan">
      <formula>$C$4</formula>
    </cfRule>
  </conditionalFormatting>
  <conditionalFormatting sqref="CJ31">
    <cfRule type="cellIs" dxfId="5759" priority="5475" operator="lessThan">
      <formula>$C$4</formula>
    </cfRule>
  </conditionalFormatting>
  <conditionalFormatting sqref="CJ31">
    <cfRule type="cellIs" dxfId="5758" priority="5476" operator="lessThan">
      <formula>$C$4</formula>
    </cfRule>
  </conditionalFormatting>
  <conditionalFormatting sqref="CJ32">
    <cfRule type="cellIs" dxfId="5757" priority="5477" operator="lessThan">
      <formula>$C$4</formula>
    </cfRule>
  </conditionalFormatting>
  <conditionalFormatting sqref="CJ32">
    <cfRule type="cellIs" dxfId="5756" priority="5478" operator="lessThan">
      <formula>$C$4</formula>
    </cfRule>
  </conditionalFormatting>
  <conditionalFormatting sqref="CJ33">
    <cfRule type="cellIs" dxfId="5755" priority="5479" operator="lessThan">
      <formula>$C$4</formula>
    </cfRule>
  </conditionalFormatting>
  <conditionalFormatting sqref="CJ33">
    <cfRule type="cellIs" dxfId="5754" priority="5480" operator="lessThan">
      <formula>$C$4</formula>
    </cfRule>
  </conditionalFormatting>
  <conditionalFormatting sqref="CJ34">
    <cfRule type="cellIs" dxfId="5753" priority="5481" operator="lessThan">
      <formula>$C$4</formula>
    </cfRule>
  </conditionalFormatting>
  <conditionalFormatting sqref="CJ34">
    <cfRule type="cellIs" dxfId="5752" priority="5482" operator="lessThan">
      <formula>$C$4</formula>
    </cfRule>
  </conditionalFormatting>
  <conditionalFormatting sqref="CJ35">
    <cfRule type="cellIs" dxfId="5751" priority="5483" operator="lessThan">
      <formula>$C$4</formula>
    </cfRule>
  </conditionalFormatting>
  <conditionalFormatting sqref="CJ35">
    <cfRule type="cellIs" dxfId="5750" priority="5484" operator="lessThan">
      <formula>$C$4</formula>
    </cfRule>
  </conditionalFormatting>
  <conditionalFormatting sqref="CJ36">
    <cfRule type="cellIs" dxfId="5749" priority="5485" operator="lessThan">
      <formula>$C$4</formula>
    </cfRule>
  </conditionalFormatting>
  <conditionalFormatting sqref="CJ36">
    <cfRule type="cellIs" dxfId="5748" priority="5486" operator="lessThan">
      <formula>$C$4</formula>
    </cfRule>
  </conditionalFormatting>
  <conditionalFormatting sqref="CJ37">
    <cfRule type="cellIs" dxfId="5747" priority="5487" operator="lessThan">
      <formula>$C$4</formula>
    </cfRule>
  </conditionalFormatting>
  <conditionalFormatting sqref="CJ37">
    <cfRule type="cellIs" dxfId="5746" priority="5488" operator="lessThan">
      <formula>$C$4</formula>
    </cfRule>
  </conditionalFormatting>
  <conditionalFormatting sqref="CJ38">
    <cfRule type="cellIs" dxfId="5745" priority="5489" operator="lessThan">
      <formula>$C$4</formula>
    </cfRule>
  </conditionalFormatting>
  <conditionalFormatting sqref="CJ38">
    <cfRule type="cellIs" dxfId="5744" priority="5490" operator="lessThan">
      <formula>$C$4</formula>
    </cfRule>
  </conditionalFormatting>
  <conditionalFormatting sqref="CJ39">
    <cfRule type="cellIs" dxfId="5743" priority="5491" operator="lessThan">
      <formula>$C$4</formula>
    </cfRule>
  </conditionalFormatting>
  <conditionalFormatting sqref="CJ39">
    <cfRule type="cellIs" dxfId="5742" priority="5492" operator="lessThan">
      <formula>$C$4</formula>
    </cfRule>
  </conditionalFormatting>
  <conditionalFormatting sqref="CJ40">
    <cfRule type="cellIs" dxfId="5741" priority="5493" operator="lessThan">
      <formula>$C$4</formula>
    </cfRule>
  </conditionalFormatting>
  <conditionalFormatting sqref="CJ40">
    <cfRule type="cellIs" dxfId="5740" priority="5494" operator="lessThan">
      <formula>$C$4</formula>
    </cfRule>
  </conditionalFormatting>
  <conditionalFormatting sqref="CJ41">
    <cfRule type="cellIs" dxfId="5739" priority="5495" operator="lessThan">
      <formula>$C$4</formula>
    </cfRule>
  </conditionalFormatting>
  <conditionalFormatting sqref="CJ41">
    <cfRule type="cellIs" dxfId="5738" priority="5496" operator="lessThan">
      <formula>$C$4</formula>
    </cfRule>
  </conditionalFormatting>
  <conditionalFormatting sqref="CJ42">
    <cfRule type="cellIs" dxfId="5737" priority="5497" operator="lessThan">
      <formula>$C$4</formula>
    </cfRule>
  </conditionalFormatting>
  <conditionalFormatting sqref="CJ42">
    <cfRule type="cellIs" dxfId="5736" priority="5498" operator="lessThan">
      <formula>$C$4</formula>
    </cfRule>
  </conditionalFormatting>
  <conditionalFormatting sqref="CJ43">
    <cfRule type="cellIs" dxfId="5735" priority="5499" operator="lessThan">
      <formula>$C$4</formula>
    </cfRule>
  </conditionalFormatting>
  <conditionalFormatting sqref="CJ43">
    <cfRule type="cellIs" dxfId="5734" priority="5500" operator="lessThan">
      <formula>$C$4</formula>
    </cfRule>
  </conditionalFormatting>
  <conditionalFormatting sqref="CJ44">
    <cfRule type="cellIs" dxfId="5733" priority="5501" operator="lessThan">
      <formula>$C$4</formula>
    </cfRule>
  </conditionalFormatting>
  <conditionalFormatting sqref="CJ44">
    <cfRule type="cellIs" dxfId="5732" priority="5502" operator="lessThan">
      <formula>$C$4</formula>
    </cfRule>
  </conditionalFormatting>
  <conditionalFormatting sqref="CJ45">
    <cfRule type="cellIs" dxfId="5731" priority="5503" operator="lessThan">
      <formula>$C$4</formula>
    </cfRule>
  </conditionalFormatting>
  <conditionalFormatting sqref="CJ45">
    <cfRule type="cellIs" dxfId="5730" priority="5504" operator="lessThan">
      <formula>$C$4</formula>
    </cfRule>
  </conditionalFormatting>
  <conditionalFormatting sqref="CJ46">
    <cfRule type="cellIs" dxfId="5729" priority="5505" operator="lessThan">
      <formula>$C$4</formula>
    </cfRule>
  </conditionalFormatting>
  <conditionalFormatting sqref="CJ46">
    <cfRule type="cellIs" dxfId="5728" priority="5506" operator="lessThan">
      <formula>$C$4</formula>
    </cfRule>
  </conditionalFormatting>
  <conditionalFormatting sqref="CJ47">
    <cfRule type="cellIs" dxfId="5727" priority="5507" operator="lessThan">
      <formula>$C$4</formula>
    </cfRule>
  </conditionalFormatting>
  <conditionalFormatting sqref="CJ47">
    <cfRule type="cellIs" dxfId="5726" priority="5508" operator="lessThan">
      <formula>$C$4</formula>
    </cfRule>
  </conditionalFormatting>
  <conditionalFormatting sqref="CJ48">
    <cfRule type="cellIs" dxfId="5725" priority="5509" operator="lessThan">
      <formula>$C$4</formula>
    </cfRule>
  </conditionalFormatting>
  <conditionalFormatting sqref="CJ48">
    <cfRule type="cellIs" dxfId="5724" priority="5510" operator="lessThan">
      <formula>$C$4</formula>
    </cfRule>
  </conditionalFormatting>
  <conditionalFormatting sqref="CJ49">
    <cfRule type="cellIs" dxfId="5723" priority="5511" operator="lessThan">
      <formula>$C$4</formula>
    </cfRule>
  </conditionalFormatting>
  <conditionalFormatting sqref="CJ49">
    <cfRule type="cellIs" dxfId="5722" priority="5512" operator="lessThan">
      <formula>$C$4</formula>
    </cfRule>
  </conditionalFormatting>
  <conditionalFormatting sqref="CJ50">
    <cfRule type="cellIs" dxfId="5721" priority="5513" operator="lessThan">
      <formula>$C$4</formula>
    </cfRule>
  </conditionalFormatting>
  <conditionalFormatting sqref="CJ50">
    <cfRule type="cellIs" dxfId="5720" priority="5514" operator="lessThan">
      <formula>$C$4</formula>
    </cfRule>
  </conditionalFormatting>
  <conditionalFormatting sqref="CJ51">
    <cfRule type="cellIs" dxfId="5719" priority="5515" operator="lessThan">
      <formula>$C$4</formula>
    </cfRule>
  </conditionalFormatting>
  <conditionalFormatting sqref="CJ51">
    <cfRule type="cellIs" dxfId="5718" priority="5516" operator="lessThan">
      <formula>$C$4</formula>
    </cfRule>
  </conditionalFormatting>
  <conditionalFormatting sqref="CJ52">
    <cfRule type="cellIs" dxfId="5717" priority="5517" operator="lessThan">
      <formula>$C$4</formula>
    </cfRule>
  </conditionalFormatting>
  <conditionalFormatting sqref="CJ52">
    <cfRule type="cellIs" dxfId="5716" priority="5518" operator="lessThan">
      <formula>$C$4</formula>
    </cfRule>
  </conditionalFormatting>
  <conditionalFormatting sqref="CJ53">
    <cfRule type="cellIs" dxfId="5715" priority="5519" operator="lessThan">
      <formula>$C$4</formula>
    </cfRule>
  </conditionalFormatting>
  <conditionalFormatting sqref="CJ53">
    <cfRule type="cellIs" dxfId="5714" priority="5520" operator="lessThan">
      <formula>$C$4</formula>
    </cfRule>
  </conditionalFormatting>
  <conditionalFormatting sqref="CJ54">
    <cfRule type="cellIs" dxfId="5713" priority="5521" operator="lessThan">
      <formula>$C$4</formula>
    </cfRule>
  </conditionalFormatting>
  <conditionalFormatting sqref="CJ54">
    <cfRule type="cellIs" dxfId="5712" priority="5522" operator="lessThan">
      <formula>$C$4</formula>
    </cfRule>
  </conditionalFormatting>
  <conditionalFormatting sqref="CJ55">
    <cfRule type="cellIs" dxfId="5711" priority="5523" operator="lessThan">
      <formula>$C$4</formula>
    </cfRule>
  </conditionalFormatting>
  <conditionalFormatting sqref="CJ55">
    <cfRule type="cellIs" dxfId="5710" priority="5524" operator="lessThan">
      <formula>$C$4</formula>
    </cfRule>
  </conditionalFormatting>
  <conditionalFormatting sqref="CJ56">
    <cfRule type="cellIs" dxfId="5709" priority="5525" operator="lessThan">
      <formula>$C$4</formula>
    </cfRule>
  </conditionalFormatting>
  <conditionalFormatting sqref="CJ56">
    <cfRule type="cellIs" dxfId="5708" priority="5526" operator="lessThan">
      <formula>$C$4</formula>
    </cfRule>
  </conditionalFormatting>
  <conditionalFormatting sqref="CJ57">
    <cfRule type="cellIs" dxfId="5707" priority="5527" operator="lessThan">
      <formula>$C$4</formula>
    </cfRule>
  </conditionalFormatting>
  <conditionalFormatting sqref="CJ57">
    <cfRule type="cellIs" dxfId="5706" priority="5528" operator="lessThan">
      <formula>$C$4</formula>
    </cfRule>
  </conditionalFormatting>
  <conditionalFormatting sqref="CJ58">
    <cfRule type="cellIs" dxfId="5705" priority="5529" operator="lessThan">
      <formula>$C$4</formula>
    </cfRule>
  </conditionalFormatting>
  <conditionalFormatting sqref="CJ58">
    <cfRule type="cellIs" dxfId="5704" priority="5530" operator="lessThan">
      <formula>$C$4</formula>
    </cfRule>
  </conditionalFormatting>
  <conditionalFormatting sqref="CJ59">
    <cfRule type="cellIs" dxfId="5703" priority="5531" operator="lessThan">
      <formula>$C$4</formula>
    </cfRule>
  </conditionalFormatting>
  <conditionalFormatting sqref="CJ59">
    <cfRule type="cellIs" dxfId="5702" priority="5532" operator="lessThan">
      <formula>$C$4</formula>
    </cfRule>
  </conditionalFormatting>
  <conditionalFormatting sqref="CJ60">
    <cfRule type="cellIs" dxfId="5701" priority="5533" operator="lessThan">
      <formula>$C$4</formula>
    </cfRule>
  </conditionalFormatting>
  <conditionalFormatting sqref="CJ60">
    <cfRule type="cellIs" dxfId="5700" priority="5534" operator="lessThan">
      <formula>$C$4</formula>
    </cfRule>
  </conditionalFormatting>
  <conditionalFormatting sqref="CK11">
    <cfRule type="cellIs" dxfId="5699" priority="5535" operator="lessThan">
      <formula>$C$4</formula>
    </cfRule>
  </conditionalFormatting>
  <conditionalFormatting sqref="CK11">
    <cfRule type="cellIs" dxfId="5698" priority="5536" operator="lessThan">
      <formula>$C$4</formula>
    </cfRule>
  </conditionalFormatting>
  <conditionalFormatting sqref="CK12">
    <cfRule type="cellIs" dxfId="5697" priority="5537" operator="lessThan">
      <formula>$C$4</formula>
    </cfRule>
  </conditionalFormatting>
  <conditionalFormatting sqref="CK12">
    <cfRule type="cellIs" dxfId="5696" priority="5538" operator="lessThan">
      <formula>$C$4</formula>
    </cfRule>
  </conditionalFormatting>
  <conditionalFormatting sqref="CK13">
    <cfRule type="cellIs" dxfId="5695" priority="5539" operator="lessThan">
      <formula>$C$4</formula>
    </cfRule>
  </conditionalFormatting>
  <conditionalFormatting sqref="CK13">
    <cfRule type="cellIs" dxfId="5694" priority="5540" operator="lessThan">
      <formula>$C$4</formula>
    </cfRule>
  </conditionalFormatting>
  <conditionalFormatting sqref="CK14">
    <cfRule type="cellIs" dxfId="5693" priority="5541" operator="lessThan">
      <formula>$C$4</formula>
    </cfRule>
  </conditionalFormatting>
  <conditionalFormatting sqref="CK14">
    <cfRule type="cellIs" dxfId="5692" priority="5542" operator="lessThan">
      <formula>$C$4</formula>
    </cfRule>
  </conditionalFormatting>
  <conditionalFormatting sqref="CK15">
    <cfRule type="cellIs" dxfId="5691" priority="5543" operator="lessThan">
      <formula>$C$4</formula>
    </cfRule>
  </conditionalFormatting>
  <conditionalFormatting sqref="CK15">
    <cfRule type="cellIs" dxfId="5690" priority="5544" operator="lessThan">
      <formula>$C$4</formula>
    </cfRule>
  </conditionalFormatting>
  <conditionalFormatting sqref="CK16">
    <cfRule type="cellIs" dxfId="5689" priority="5545" operator="lessThan">
      <formula>$C$4</formula>
    </cfRule>
  </conditionalFormatting>
  <conditionalFormatting sqref="CK16">
    <cfRule type="cellIs" dxfId="5688" priority="5546" operator="lessThan">
      <formula>$C$4</formula>
    </cfRule>
  </conditionalFormatting>
  <conditionalFormatting sqref="CK17">
    <cfRule type="cellIs" dxfId="5687" priority="5547" operator="lessThan">
      <formula>$C$4</formula>
    </cfRule>
  </conditionalFormatting>
  <conditionalFormatting sqref="CK17">
    <cfRule type="cellIs" dxfId="5686" priority="5548" operator="lessThan">
      <formula>$C$4</formula>
    </cfRule>
  </conditionalFormatting>
  <conditionalFormatting sqref="CK18">
    <cfRule type="cellIs" dxfId="5685" priority="5549" operator="lessThan">
      <formula>$C$4</formula>
    </cfRule>
  </conditionalFormatting>
  <conditionalFormatting sqref="CK18">
    <cfRule type="cellIs" dxfId="5684" priority="5550" operator="lessThan">
      <formula>$C$4</formula>
    </cfRule>
  </conditionalFormatting>
  <conditionalFormatting sqref="CK19">
    <cfRule type="cellIs" dxfId="5683" priority="5551" operator="lessThan">
      <formula>$C$4</formula>
    </cfRule>
  </conditionalFormatting>
  <conditionalFormatting sqref="CK19">
    <cfRule type="cellIs" dxfId="5682" priority="5552" operator="lessThan">
      <formula>$C$4</formula>
    </cfRule>
  </conditionalFormatting>
  <conditionalFormatting sqref="CK20">
    <cfRule type="cellIs" dxfId="5681" priority="5553" operator="lessThan">
      <formula>$C$4</formula>
    </cfRule>
  </conditionalFormatting>
  <conditionalFormatting sqref="CK20">
    <cfRule type="cellIs" dxfId="5680" priority="5554" operator="lessThan">
      <formula>$C$4</formula>
    </cfRule>
  </conditionalFormatting>
  <conditionalFormatting sqref="CK21">
    <cfRule type="cellIs" dxfId="5679" priority="5555" operator="lessThan">
      <formula>$C$4</formula>
    </cfRule>
  </conditionalFormatting>
  <conditionalFormatting sqref="CK21">
    <cfRule type="cellIs" dxfId="5678" priority="5556" operator="lessThan">
      <formula>$C$4</formula>
    </cfRule>
  </conditionalFormatting>
  <conditionalFormatting sqref="CK22">
    <cfRule type="cellIs" dxfId="5677" priority="5557" operator="lessThan">
      <formula>$C$4</formula>
    </cfRule>
  </conditionalFormatting>
  <conditionalFormatting sqref="CK22">
    <cfRule type="cellIs" dxfId="5676" priority="5558" operator="lessThan">
      <formula>$C$4</formula>
    </cfRule>
  </conditionalFormatting>
  <conditionalFormatting sqref="CK23">
    <cfRule type="cellIs" dxfId="5675" priority="5559" operator="lessThan">
      <formula>$C$4</formula>
    </cfRule>
  </conditionalFormatting>
  <conditionalFormatting sqref="CK23">
    <cfRule type="cellIs" dxfId="5674" priority="5560" operator="lessThan">
      <formula>$C$4</formula>
    </cfRule>
  </conditionalFormatting>
  <conditionalFormatting sqref="CK24">
    <cfRule type="cellIs" dxfId="5673" priority="5561" operator="lessThan">
      <formula>$C$4</formula>
    </cfRule>
  </conditionalFormatting>
  <conditionalFormatting sqref="CK24">
    <cfRule type="cellIs" dxfId="5672" priority="5562" operator="lessThan">
      <formula>$C$4</formula>
    </cfRule>
  </conditionalFormatting>
  <conditionalFormatting sqref="CK25">
    <cfRule type="cellIs" dxfId="5671" priority="5563" operator="lessThan">
      <formula>$C$4</formula>
    </cfRule>
  </conditionalFormatting>
  <conditionalFormatting sqref="CK25">
    <cfRule type="cellIs" dxfId="5670" priority="5564" operator="lessThan">
      <formula>$C$4</formula>
    </cfRule>
  </conditionalFormatting>
  <conditionalFormatting sqref="CK26">
    <cfRule type="cellIs" dxfId="5669" priority="5565" operator="lessThan">
      <formula>$C$4</formula>
    </cfRule>
  </conditionalFormatting>
  <conditionalFormatting sqref="CK26">
    <cfRule type="cellIs" dxfId="5668" priority="5566" operator="lessThan">
      <formula>$C$4</formula>
    </cfRule>
  </conditionalFormatting>
  <conditionalFormatting sqref="CK27">
    <cfRule type="cellIs" dxfId="5667" priority="5567" operator="lessThan">
      <formula>$C$4</formula>
    </cfRule>
  </conditionalFormatting>
  <conditionalFormatting sqref="CK27">
    <cfRule type="cellIs" dxfId="5666" priority="5568" operator="lessThan">
      <formula>$C$4</formula>
    </cfRule>
  </conditionalFormatting>
  <conditionalFormatting sqref="CK28">
    <cfRule type="cellIs" dxfId="5665" priority="5569" operator="lessThan">
      <formula>$C$4</formula>
    </cfRule>
  </conditionalFormatting>
  <conditionalFormatting sqref="CK28">
    <cfRule type="cellIs" dxfId="5664" priority="5570" operator="lessThan">
      <formula>$C$4</formula>
    </cfRule>
  </conditionalFormatting>
  <conditionalFormatting sqref="CK29">
    <cfRule type="cellIs" dxfId="5663" priority="5571" operator="lessThan">
      <formula>$C$4</formula>
    </cfRule>
  </conditionalFormatting>
  <conditionalFormatting sqref="CK29">
    <cfRule type="cellIs" dxfId="5662" priority="5572" operator="lessThan">
      <formula>$C$4</formula>
    </cfRule>
  </conditionalFormatting>
  <conditionalFormatting sqref="CK30">
    <cfRule type="cellIs" dxfId="5661" priority="5573" operator="lessThan">
      <formula>$C$4</formula>
    </cfRule>
  </conditionalFormatting>
  <conditionalFormatting sqref="CK30">
    <cfRule type="cellIs" dxfId="5660" priority="5574" operator="lessThan">
      <formula>$C$4</formula>
    </cfRule>
  </conditionalFormatting>
  <conditionalFormatting sqref="CK31">
    <cfRule type="cellIs" dxfId="5659" priority="5575" operator="lessThan">
      <formula>$C$4</formula>
    </cfRule>
  </conditionalFormatting>
  <conditionalFormatting sqref="CK31">
    <cfRule type="cellIs" dxfId="5658" priority="5576" operator="lessThan">
      <formula>$C$4</formula>
    </cfRule>
  </conditionalFormatting>
  <conditionalFormatting sqref="CK32">
    <cfRule type="cellIs" dxfId="5657" priority="5577" operator="lessThan">
      <formula>$C$4</formula>
    </cfRule>
  </conditionalFormatting>
  <conditionalFormatting sqref="CK32">
    <cfRule type="cellIs" dxfId="5656" priority="5578" operator="lessThan">
      <formula>$C$4</formula>
    </cfRule>
  </conditionalFormatting>
  <conditionalFormatting sqref="CK33">
    <cfRule type="cellIs" dxfId="5655" priority="5579" operator="lessThan">
      <formula>$C$4</formula>
    </cfRule>
  </conditionalFormatting>
  <conditionalFormatting sqref="CK33">
    <cfRule type="cellIs" dxfId="5654" priority="5580" operator="lessThan">
      <formula>$C$4</formula>
    </cfRule>
  </conditionalFormatting>
  <conditionalFormatting sqref="CK34">
    <cfRule type="cellIs" dxfId="5653" priority="5581" operator="lessThan">
      <formula>$C$4</formula>
    </cfRule>
  </conditionalFormatting>
  <conditionalFormatting sqref="CK34">
    <cfRule type="cellIs" dxfId="5652" priority="5582" operator="lessThan">
      <formula>$C$4</formula>
    </cfRule>
  </conditionalFormatting>
  <conditionalFormatting sqref="CK35">
    <cfRule type="cellIs" dxfId="5651" priority="5583" operator="lessThan">
      <formula>$C$4</formula>
    </cfRule>
  </conditionalFormatting>
  <conditionalFormatting sqref="CK35">
    <cfRule type="cellIs" dxfId="5650" priority="5584" operator="lessThan">
      <formula>$C$4</formula>
    </cfRule>
  </conditionalFormatting>
  <conditionalFormatting sqref="CK36">
    <cfRule type="cellIs" dxfId="5649" priority="5585" operator="lessThan">
      <formula>$C$4</formula>
    </cfRule>
  </conditionalFormatting>
  <conditionalFormatting sqref="CK36">
    <cfRule type="cellIs" dxfId="5648" priority="5586" operator="lessThan">
      <formula>$C$4</formula>
    </cfRule>
  </conditionalFormatting>
  <conditionalFormatting sqref="CK37">
    <cfRule type="cellIs" dxfId="5647" priority="5587" operator="lessThan">
      <formula>$C$4</formula>
    </cfRule>
  </conditionalFormatting>
  <conditionalFormatting sqref="CK37">
    <cfRule type="cellIs" dxfId="5646" priority="5588" operator="lessThan">
      <formula>$C$4</formula>
    </cfRule>
  </conditionalFormatting>
  <conditionalFormatting sqref="CK38">
    <cfRule type="cellIs" dxfId="5645" priority="5589" operator="lessThan">
      <formula>$C$4</formula>
    </cfRule>
  </conditionalFormatting>
  <conditionalFormatting sqref="CK38">
    <cfRule type="cellIs" dxfId="5644" priority="5590" operator="lessThan">
      <formula>$C$4</formula>
    </cfRule>
  </conditionalFormatting>
  <conditionalFormatting sqref="CK39">
    <cfRule type="cellIs" dxfId="5643" priority="5591" operator="lessThan">
      <formula>$C$4</formula>
    </cfRule>
  </conditionalFormatting>
  <conditionalFormatting sqref="CK39">
    <cfRule type="cellIs" dxfId="5642" priority="5592" operator="lessThan">
      <formula>$C$4</formula>
    </cfRule>
  </conditionalFormatting>
  <conditionalFormatting sqref="CK40">
    <cfRule type="cellIs" dxfId="5641" priority="5593" operator="lessThan">
      <formula>$C$4</formula>
    </cfRule>
  </conditionalFormatting>
  <conditionalFormatting sqref="CK40">
    <cfRule type="cellIs" dxfId="5640" priority="5594" operator="lessThan">
      <formula>$C$4</formula>
    </cfRule>
  </conditionalFormatting>
  <conditionalFormatting sqref="CK41">
    <cfRule type="cellIs" dxfId="5639" priority="5595" operator="lessThan">
      <formula>$C$4</formula>
    </cfRule>
  </conditionalFormatting>
  <conditionalFormatting sqref="CK41">
    <cfRule type="cellIs" dxfId="5638" priority="5596" operator="lessThan">
      <formula>$C$4</formula>
    </cfRule>
  </conditionalFormatting>
  <conditionalFormatting sqref="CK42">
    <cfRule type="cellIs" dxfId="5637" priority="5597" operator="lessThan">
      <formula>$C$4</formula>
    </cfRule>
  </conditionalFormatting>
  <conditionalFormatting sqref="CK42">
    <cfRule type="cellIs" dxfId="5636" priority="5598" operator="lessThan">
      <formula>$C$4</formula>
    </cfRule>
  </conditionalFormatting>
  <conditionalFormatting sqref="CK43">
    <cfRule type="cellIs" dxfId="5635" priority="5599" operator="lessThan">
      <formula>$C$4</formula>
    </cfRule>
  </conditionalFormatting>
  <conditionalFormatting sqref="CK43">
    <cfRule type="cellIs" dxfId="5634" priority="5600" operator="lessThan">
      <formula>$C$4</formula>
    </cfRule>
  </conditionalFormatting>
  <conditionalFormatting sqref="CK44">
    <cfRule type="cellIs" dxfId="5633" priority="5601" operator="lessThan">
      <formula>$C$4</formula>
    </cfRule>
  </conditionalFormatting>
  <conditionalFormatting sqref="CK44">
    <cfRule type="cellIs" dxfId="5632" priority="5602" operator="lessThan">
      <formula>$C$4</formula>
    </cfRule>
  </conditionalFormatting>
  <conditionalFormatting sqref="CK45">
    <cfRule type="cellIs" dxfId="5631" priority="5603" operator="lessThan">
      <formula>$C$4</formula>
    </cfRule>
  </conditionalFormatting>
  <conditionalFormatting sqref="CK45">
    <cfRule type="cellIs" dxfId="5630" priority="5604" operator="lessThan">
      <formula>$C$4</formula>
    </cfRule>
  </conditionalFormatting>
  <conditionalFormatting sqref="CK46">
    <cfRule type="cellIs" dxfId="5629" priority="5605" operator="lessThan">
      <formula>$C$4</formula>
    </cfRule>
  </conditionalFormatting>
  <conditionalFormatting sqref="CK46">
    <cfRule type="cellIs" dxfId="5628" priority="5606" operator="lessThan">
      <formula>$C$4</formula>
    </cfRule>
  </conditionalFormatting>
  <conditionalFormatting sqref="CK47">
    <cfRule type="cellIs" dxfId="5627" priority="5607" operator="lessThan">
      <formula>$C$4</formula>
    </cfRule>
  </conditionalFormatting>
  <conditionalFormatting sqref="CK47">
    <cfRule type="cellIs" dxfId="5626" priority="5608" operator="lessThan">
      <formula>$C$4</formula>
    </cfRule>
  </conditionalFormatting>
  <conditionalFormatting sqref="CK48">
    <cfRule type="cellIs" dxfId="5625" priority="5609" operator="lessThan">
      <formula>$C$4</formula>
    </cfRule>
  </conditionalFormatting>
  <conditionalFormatting sqref="CK48">
    <cfRule type="cellIs" dxfId="5624" priority="5610" operator="lessThan">
      <formula>$C$4</formula>
    </cfRule>
  </conditionalFormatting>
  <conditionalFormatting sqref="CK49">
    <cfRule type="cellIs" dxfId="5623" priority="5611" operator="lessThan">
      <formula>$C$4</formula>
    </cfRule>
  </conditionalFormatting>
  <conditionalFormatting sqref="CK49">
    <cfRule type="cellIs" dxfId="5622" priority="5612" operator="lessThan">
      <formula>$C$4</formula>
    </cfRule>
  </conditionalFormatting>
  <conditionalFormatting sqref="CK50">
    <cfRule type="cellIs" dxfId="5621" priority="5613" operator="lessThan">
      <formula>$C$4</formula>
    </cfRule>
  </conditionalFormatting>
  <conditionalFormatting sqref="CK50">
    <cfRule type="cellIs" dxfId="5620" priority="5614" operator="lessThan">
      <formula>$C$4</formula>
    </cfRule>
  </conditionalFormatting>
  <conditionalFormatting sqref="CK51">
    <cfRule type="cellIs" dxfId="5619" priority="5615" operator="lessThan">
      <formula>$C$4</formula>
    </cfRule>
  </conditionalFormatting>
  <conditionalFormatting sqref="CK51">
    <cfRule type="cellIs" dxfId="5618" priority="5616" operator="lessThan">
      <formula>$C$4</formula>
    </cfRule>
  </conditionalFormatting>
  <conditionalFormatting sqref="CK52">
    <cfRule type="cellIs" dxfId="5617" priority="5617" operator="lessThan">
      <formula>$C$4</formula>
    </cfRule>
  </conditionalFormatting>
  <conditionalFormatting sqref="CK52">
    <cfRule type="cellIs" dxfId="5616" priority="5618" operator="lessThan">
      <formula>$C$4</formula>
    </cfRule>
  </conditionalFormatting>
  <conditionalFormatting sqref="CK53">
    <cfRule type="cellIs" dxfId="5615" priority="5619" operator="lessThan">
      <formula>$C$4</formula>
    </cfRule>
  </conditionalFormatting>
  <conditionalFormatting sqref="CK53">
    <cfRule type="cellIs" dxfId="5614" priority="5620" operator="lessThan">
      <formula>$C$4</formula>
    </cfRule>
  </conditionalFormatting>
  <conditionalFormatting sqref="CK54">
    <cfRule type="cellIs" dxfId="5613" priority="5621" operator="lessThan">
      <formula>$C$4</formula>
    </cfRule>
  </conditionalFormatting>
  <conditionalFormatting sqref="CK54">
    <cfRule type="cellIs" dxfId="5612" priority="5622" operator="lessThan">
      <formula>$C$4</formula>
    </cfRule>
  </conditionalFormatting>
  <conditionalFormatting sqref="CK55">
    <cfRule type="cellIs" dxfId="5611" priority="5623" operator="lessThan">
      <formula>$C$4</formula>
    </cfRule>
  </conditionalFormatting>
  <conditionalFormatting sqref="CK55">
    <cfRule type="cellIs" dxfId="5610" priority="5624" operator="lessThan">
      <formula>$C$4</formula>
    </cfRule>
  </conditionalFormatting>
  <conditionalFormatting sqref="CK56">
    <cfRule type="cellIs" dxfId="5609" priority="5625" operator="lessThan">
      <formula>$C$4</formula>
    </cfRule>
  </conditionalFormatting>
  <conditionalFormatting sqref="CK56">
    <cfRule type="cellIs" dxfId="5608" priority="5626" operator="lessThan">
      <formula>$C$4</formula>
    </cfRule>
  </conditionalFormatting>
  <conditionalFormatting sqref="CK57">
    <cfRule type="cellIs" dxfId="5607" priority="5627" operator="lessThan">
      <formula>$C$4</formula>
    </cfRule>
  </conditionalFormatting>
  <conditionalFormatting sqref="CK57">
    <cfRule type="cellIs" dxfId="5606" priority="5628" operator="lessThan">
      <formula>$C$4</formula>
    </cfRule>
  </conditionalFormatting>
  <conditionalFormatting sqref="CK58">
    <cfRule type="cellIs" dxfId="5605" priority="5629" operator="lessThan">
      <formula>$C$4</formula>
    </cfRule>
  </conditionalFormatting>
  <conditionalFormatting sqref="CK58">
    <cfRule type="cellIs" dxfId="5604" priority="5630" operator="lessThan">
      <formula>$C$4</formula>
    </cfRule>
  </conditionalFormatting>
  <conditionalFormatting sqref="CK59">
    <cfRule type="cellIs" dxfId="5603" priority="5631" operator="lessThan">
      <formula>$C$4</formula>
    </cfRule>
  </conditionalFormatting>
  <conditionalFormatting sqref="CK59">
    <cfRule type="cellIs" dxfId="5602" priority="5632" operator="lessThan">
      <formula>$C$4</formula>
    </cfRule>
  </conditionalFormatting>
  <conditionalFormatting sqref="CK60">
    <cfRule type="cellIs" dxfId="5601" priority="5633" operator="lessThan">
      <formula>$C$4</formula>
    </cfRule>
  </conditionalFormatting>
  <conditionalFormatting sqref="CK60">
    <cfRule type="cellIs" dxfId="5600" priority="5634" operator="lessThan">
      <formula>$C$4</formula>
    </cfRule>
  </conditionalFormatting>
  <conditionalFormatting sqref="CL11">
    <cfRule type="cellIs" dxfId="5599" priority="5635" operator="lessThan">
      <formula>$C$4</formula>
    </cfRule>
  </conditionalFormatting>
  <conditionalFormatting sqref="CL11">
    <cfRule type="cellIs" dxfId="5598" priority="5636" operator="lessThan">
      <formula>$C$4</formula>
    </cfRule>
  </conditionalFormatting>
  <conditionalFormatting sqref="CL12">
    <cfRule type="cellIs" dxfId="5597" priority="5637" operator="lessThan">
      <formula>$C$4</formula>
    </cfRule>
  </conditionalFormatting>
  <conditionalFormatting sqref="CL12">
    <cfRule type="cellIs" dxfId="5596" priority="5638" operator="lessThan">
      <formula>$C$4</formula>
    </cfRule>
  </conditionalFormatting>
  <conditionalFormatting sqref="CL13">
    <cfRule type="cellIs" dxfId="5595" priority="5639" operator="lessThan">
      <formula>$C$4</formula>
    </cfRule>
  </conditionalFormatting>
  <conditionalFormatting sqref="CL13">
    <cfRule type="cellIs" dxfId="5594" priority="5640" operator="lessThan">
      <formula>$C$4</formula>
    </cfRule>
  </conditionalFormatting>
  <conditionalFormatting sqref="CL14">
    <cfRule type="cellIs" dxfId="5593" priority="5641" operator="lessThan">
      <formula>$C$4</formula>
    </cfRule>
  </conditionalFormatting>
  <conditionalFormatting sqref="CL14">
    <cfRule type="cellIs" dxfId="5592" priority="5642" operator="lessThan">
      <formula>$C$4</formula>
    </cfRule>
  </conditionalFormatting>
  <conditionalFormatting sqref="CL15">
    <cfRule type="cellIs" dxfId="5591" priority="5643" operator="lessThan">
      <formula>$C$4</formula>
    </cfRule>
  </conditionalFormatting>
  <conditionalFormatting sqref="CL15">
    <cfRule type="cellIs" dxfId="5590" priority="5644" operator="lessThan">
      <formula>$C$4</formula>
    </cfRule>
  </conditionalFormatting>
  <conditionalFormatting sqref="CL16">
    <cfRule type="cellIs" dxfId="5589" priority="5645" operator="lessThan">
      <formula>$C$4</formula>
    </cfRule>
  </conditionalFormatting>
  <conditionalFormatting sqref="CL16">
    <cfRule type="cellIs" dxfId="5588" priority="5646" operator="lessThan">
      <formula>$C$4</formula>
    </cfRule>
  </conditionalFormatting>
  <conditionalFormatting sqref="CL17">
    <cfRule type="cellIs" dxfId="5587" priority="5647" operator="lessThan">
      <formula>$C$4</formula>
    </cfRule>
  </conditionalFormatting>
  <conditionalFormatting sqref="CL17">
    <cfRule type="cellIs" dxfId="5586" priority="5648" operator="lessThan">
      <formula>$C$4</formula>
    </cfRule>
  </conditionalFormatting>
  <conditionalFormatting sqref="CL18">
    <cfRule type="cellIs" dxfId="5585" priority="5649" operator="lessThan">
      <formula>$C$4</formula>
    </cfRule>
  </conditionalFormatting>
  <conditionalFormatting sqref="CL18">
    <cfRule type="cellIs" dxfId="5584" priority="5650" operator="lessThan">
      <formula>$C$4</formula>
    </cfRule>
  </conditionalFormatting>
  <conditionalFormatting sqref="CL19">
    <cfRule type="cellIs" dxfId="5583" priority="5651" operator="lessThan">
      <formula>$C$4</formula>
    </cfRule>
  </conditionalFormatting>
  <conditionalFormatting sqref="CL19">
    <cfRule type="cellIs" dxfId="5582" priority="5652" operator="lessThan">
      <formula>$C$4</formula>
    </cfRule>
  </conditionalFormatting>
  <conditionalFormatting sqref="CL20">
    <cfRule type="cellIs" dxfId="5581" priority="5653" operator="lessThan">
      <formula>$C$4</formula>
    </cfRule>
  </conditionalFormatting>
  <conditionalFormatting sqref="CL20">
    <cfRule type="cellIs" dxfId="5580" priority="5654" operator="lessThan">
      <formula>$C$4</formula>
    </cfRule>
  </conditionalFormatting>
  <conditionalFormatting sqref="CL21">
    <cfRule type="cellIs" dxfId="5579" priority="5655" operator="lessThan">
      <formula>$C$4</formula>
    </cfRule>
  </conditionalFormatting>
  <conditionalFormatting sqref="CL21">
    <cfRule type="cellIs" dxfId="5578" priority="5656" operator="lessThan">
      <formula>$C$4</formula>
    </cfRule>
  </conditionalFormatting>
  <conditionalFormatting sqref="CL22">
    <cfRule type="cellIs" dxfId="5577" priority="5657" operator="lessThan">
      <formula>$C$4</formula>
    </cfRule>
  </conditionalFormatting>
  <conditionalFormatting sqref="CL22">
    <cfRule type="cellIs" dxfId="5576" priority="5658" operator="lessThan">
      <formula>$C$4</formula>
    </cfRule>
  </conditionalFormatting>
  <conditionalFormatting sqref="CL23">
    <cfRule type="cellIs" dxfId="5575" priority="5659" operator="lessThan">
      <formula>$C$4</formula>
    </cfRule>
  </conditionalFormatting>
  <conditionalFormatting sqref="CL23">
    <cfRule type="cellIs" dxfId="5574" priority="5660" operator="lessThan">
      <formula>$C$4</formula>
    </cfRule>
  </conditionalFormatting>
  <conditionalFormatting sqref="CL24">
    <cfRule type="cellIs" dxfId="5573" priority="5661" operator="lessThan">
      <formula>$C$4</formula>
    </cfRule>
  </conditionalFormatting>
  <conditionalFormatting sqref="CL24">
    <cfRule type="cellIs" dxfId="5572" priority="5662" operator="lessThan">
      <formula>$C$4</formula>
    </cfRule>
  </conditionalFormatting>
  <conditionalFormatting sqref="CL25">
    <cfRule type="cellIs" dxfId="5571" priority="5663" operator="lessThan">
      <formula>$C$4</formula>
    </cfRule>
  </conditionalFormatting>
  <conditionalFormatting sqref="CL25">
    <cfRule type="cellIs" dxfId="5570" priority="5664" operator="lessThan">
      <formula>$C$4</formula>
    </cfRule>
  </conditionalFormatting>
  <conditionalFormatting sqref="CL26">
    <cfRule type="cellIs" dxfId="5569" priority="5665" operator="lessThan">
      <formula>$C$4</formula>
    </cfRule>
  </conditionalFormatting>
  <conditionalFormatting sqref="CL26">
    <cfRule type="cellIs" dxfId="5568" priority="5666" operator="lessThan">
      <formula>$C$4</formula>
    </cfRule>
  </conditionalFormatting>
  <conditionalFormatting sqref="CL27">
    <cfRule type="cellIs" dxfId="5567" priority="5667" operator="lessThan">
      <formula>$C$4</formula>
    </cfRule>
  </conditionalFormatting>
  <conditionalFormatting sqref="CL27">
    <cfRule type="cellIs" dxfId="5566" priority="5668" operator="lessThan">
      <formula>$C$4</formula>
    </cfRule>
  </conditionalFormatting>
  <conditionalFormatting sqref="CL28">
    <cfRule type="cellIs" dxfId="5565" priority="5669" operator="lessThan">
      <formula>$C$4</formula>
    </cfRule>
  </conditionalFormatting>
  <conditionalFormatting sqref="CL28">
    <cfRule type="cellIs" dxfId="5564" priority="5670" operator="lessThan">
      <formula>$C$4</formula>
    </cfRule>
  </conditionalFormatting>
  <conditionalFormatting sqref="CL29">
    <cfRule type="cellIs" dxfId="5563" priority="5671" operator="lessThan">
      <formula>$C$4</formula>
    </cfRule>
  </conditionalFormatting>
  <conditionalFormatting sqref="CL29">
    <cfRule type="cellIs" dxfId="5562" priority="5672" operator="lessThan">
      <formula>$C$4</formula>
    </cfRule>
  </conditionalFormatting>
  <conditionalFormatting sqref="CL30">
    <cfRule type="cellIs" dxfId="5561" priority="5673" operator="lessThan">
      <formula>$C$4</formula>
    </cfRule>
  </conditionalFormatting>
  <conditionalFormatting sqref="CL30">
    <cfRule type="cellIs" dxfId="5560" priority="5674" operator="lessThan">
      <formula>$C$4</formula>
    </cfRule>
  </conditionalFormatting>
  <conditionalFormatting sqref="CL31">
    <cfRule type="cellIs" dxfId="5559" priority="5675" operator="lessThan">
      <formula>$C$4</formula>
    </cfRule>
  </conditionalFormatting>
  <conditionalFormatting sqref="CL31">
    <cfRule type="cellIs" dxfId="5558" priority="5676" operator="lessThan">
      <formula>$C$4</formula>
    </cfRule>
  </conditionalFormatting>
  <conditionalFormatting sqref="CL32">
    <cfRule type="cellIs" dxfId="5557" priority="5677" operator="lessThan">
      <formula>$C$4</formula>
    </cfRule>
  </conditionalFormatting>
  <conditionalFormatting sqref="CL32">
    <cfRule type="cellIs" dxfId="5556" priority="5678" operator="lessThan">
      <formula>$C$4</formula>
    </cfRule>
  </conditionalFormatting>
  <conditionalFormatting sqref="CL33">
    <cfRule type="cellIs" dxfId="5555" priority="5679" operator="lessThan">
      <formula>$C$4</formula>
    </cfRule>
  </conditionalFormatting>
  <conditionalFormatting sqref="CL33">
    <cfRule type="cellIs" dxfId="5554" priority="5680" operator="lessThan">
      <formula>$C$4</formula>
    </cfRule>
  </conditionalFormatting>
  <conditionalFormatting sqref="CL34">
    <cfRule type="cellIs" dxfId="5553" priority="5681" operator="lessThan">
      <formula>$C$4</formula>
    </cfRule>
  </conditionalFormatting>
  <conditionalFormatting sqref="CL34">
    <cfRule type="cellIs" dxfId="5552" priority="5682" operator="lessThan">
      <formula>$C$4</formula>
    </cfRule>
  </conditionalFormatting>
  <conditionalFormatting sqref="CL35">
    <cfRule type="cellIs" dxfId="5551" priority="5683" operator="lessThan">
      <formula>$C$4</formula>
    </cfRule>
  </conditionalFormatting>
  <conditionalFormatting sqref="CL35">
    <cfRule type="cellIs" dxfId="5550" priority="5684" operator="lessThan">
      <formula>$C$4</formula>
    </cfRule>
  </conditionalFormatting>
  <conditionalFormatting sqref="CL36">
    <cfRule type="cellIs" dxfId="5549" priority="5685" operator="lessThan">
      <formula>$C$4</formula>
    </cfRule>
  </conditionalFormatting>
  <conditionalFormatting sqref="CL36">
    <cfRule type="cellIs" dxfId="5548" priority="5686" operator="lessThan">
      <formula>$C$4</formula>
    </cfRule>
  </conditionalFormatting>
  <conditionalFormatting sqref="CL37">
    <cfRule type="cellIs" dxfId="5547" priority="5687" operator="lessThan">
      <formula>$C$4</formula>
    </cfRule>
  </conditionalFormatting>
  <conditionalFormatting sqref="CL37">
    <cfRule type="cellIs" dxfId="5546" priority="5688" operator="lessThan">
      <formula>$C$4</formula>
    </cfRule>
  </conditionalFormatting>
  <conditionalFormatting sqref="CL38">
    <cfRule type="cellIs" dxfId="5545" priority="5689" operator="lessThan">
      <formula>$C$4</formula>
    </cfRule>
  </conditionalFormatting>
  <conditionalFormatting sqref="CL38">
    <cfRule type="cellIs" dxfId="5544" priority="5690" operator="lessThan">
      <formula>$C$4</formula>
    </cfRule>
  </conditionalFormatting>
  <conditionalFormatting sqref="CL39">
    <cfRule type="cellIs" dxfId="5543" priority="5691" operator="lessThan">
      <formula>$C$4</formula>
    </cfRule>
  </conditionalFormatting>
  <conditionalFormatting sqref="CL39">
    <cfRule type="cellIs" dxfId="5542" priority="5692" operator="lessThan">
      <formula>$C$4</formula>
    </cfRule>
  </conditionalFormatting>
  <conditionalFormatting sqref="CL40">
    <cfRule type="cellIs" dxfId="5541" priority="5693" operator="lessThan">
      <formula>$C$4</formula>
    </cfRule>
  </conditionalFormatting>
  <conditionalFormatting sqref="CL40">
    <cfRule type="cellIs" dxfId="5540" priority="5694" operator="lessThan">
      <formula>$C$4</formula>
    </cfRule>
  </conditionalFormatting>
  <conditionalFormatting sqref="CL41">
    <cfRule type="cellIs" dxfId="5539" priority="5695" operator="lessThan">
      <formula>$C$4</formula>
    </cfRule>
  </conditionalFormatting>
  <conditionalFormatting sqref="CL41">
    <cfRule type="cellIs" dxfId="5538" priority="5696" operator="lessThan">
      <formula>$C$4</formula>
    </cfRule>
  </conditionalFormatting>
  <conditionalFormatting sqref="CL42">
    <cfRule type="cellIs" dxfId="5537" priority="5697" operator="lessThan">
      <formula>$C$4</formula>
    </cfRule>
  </conditionalFormatting>
  <conditionalFormatting sqref="CL42">
    <cfRule type="cellIs" dxfId="5536" priority="5698" operator="lessThan">
      <formula>$C$4</formula>
    </cfRule>
  </conditionalFormatting>
  <conditionalFormatting sqref="CL43">
    <cfRule type="cellIs" dxfId="5535" priority="5699" operator="lessThan">
      <formula>$C$4</formula>
    </cfRule>
  </conditionalFormatting>
  <conditionalFormatting sqref="CL43">
    <cfRule type="cellIs" dxfId="5534" priority="5700" operator="lessThan">
      <formula>$C$4</formula>
    </cfRule>
  </conditionalFormatting>
  <conditionalFormatting sqref="CL44">
    <cfRule type="cellIs" dxfId="5533" priority="5701" operator="lessThan">
      <formula>$C$4</formula>
    </cfRule>
  </conditionalFormatting>
  <conditionalFormatting sqref="CL44">
    <cfRule type="cellIs" dxfId="5532" priority="5702" operator="lessThan">
      <formula>$C$4</formula>
    </cfRule>
  </conditionalFormatting>
  <conditionalFormatting sqref="CL45">
    <cfRule type="cellIs" dxfId="5531" priority="5703" operator="lessThan">
      <formula>$C$4</formula>
    </cfRule>
  </conditionalFormatting>
  <conditionalFormatting sqref="CL45">
    <cfRule type="cellIs" dxfId="5530" priority="5704" operator="lessThan">
      <formula>$C$4</formula>
    </cfRule>
  </conditionalFormatting>
  <conditionalFormatting sqref="CL46">
    <cfRule type="cellIs" dxfId="5529" priority="5705" operator="lessThan">
      <formula>$C$4</formula>
    </cfRule>
  </conditionalFormatting>
  <conditionalFormatting sqref="CL46">
    <cfRule type="cellIs" dxfId="5528" priority="5706" operator="lessThan">
      <formula>$C$4</formula>
    </cfRule>
  </conditionalFormatting>
  <conditionalFormatting sqref="CL47">
    <cfRule type="cellIs" dxfId="5527" priority="5707" operator="lessThan">
      <formula>$C$4</formula>
    </cfRule>
  </conditionalFormatting>
  <conditionalFormatting sqref="CL47">
    <cfRule type="cellIs" dxfId="5526" priority="5708" operator="lessThan">
      <formula>$C$4</formula>
    </cfRule>
  </conditionalFormatting>
  <conditionalFormatting sqref="CL48">
    <cfRule type="cellIs" dxfId="5525" priority="5709" operator="lessThan">
      <formula>$C$4</formula>
    </cfRule>
  </conditionalFormatting>
  <conditionalFormatting sqref="CL48">
    <cfRule type="cellIs" dxfId="5524" priority="5710" operator="lessThan">
      <formula>$C$4</formula>
    </cfRule>
  </conditionalFormatting>
  <conditionalFormatting sqref="CL49">
    <cfRule type="cellIs" dxfId="5523" priority="5711" operator="lessThan">
      <formula>$C$4</formula>
    </cfRule>
  </conditionalFormatting>
  <conditionalFormatting sqref="CL49">
    <cfRule type="cellIs" dxfId="5522" priority="5712" operator="lessThan">
      <formula>$C$4</formula>
    </cfRule>
  </conditionalFormatting>
  <conditionalFormatting sqref="CL50">
    <cfRule type="cellIs" dxfId="5521" priority="5713" operator="lessThan">
      <formula>$C$4</formula>
    </cfRule>
  </conditionalFormatting>
  <conditionalFormatting sqref="CL50">
    <cfRule type="cellIs" dxfId="5520" priority="5714" operator="lessThan">
      <formula>$C$4</formula>
    </cfRule>
  </conditionalFormatting>
  <conditionalFormatting sqref="CL51">
    <cfRule type="cellIs" dxfId="5519" priority="5715" operator="lessThan">
      <formula>$C$4</formula>
    </cfRule>
  </conditionalFormatting>
  <conditionalFormatting sqref="CL51">
    <cfRule type="cellIs" dxfId="5518" priority="5716" operator="lessThan">
      <formula>$C$4</formula>
    </cfRule>
  </conditionalFormatting>
  <conditionalFormatting sqref="CL52">
    <cfRule type="cellIs" dxfId="5517" priority="5717" operator="lessThan">
      <formula>$C$4</formula>
    </cfRule>
  </conditionalFormatting>
  <conditionalFormatting sqref="CL52">
    <cfRule type="cellIs" dxfId="5516" priority="5718" operator="lessThan">
      <formula>$C$4</formula>
    </cfRule>
  </conditionalFormatting>
  <conditionalFormatting sqref="CL53">
    <cfRule type="cellIs" dxfId="5515" priority="5719" operator="lessThan">
      <formula>$C$4</formula>
    </cfRule>
  </conditionalFormatting>
  <conditionalFormatting sqref="CL53">
    <cfRule type="cellIs" dxfId="5514" priority="5720" operator="lessThan">
      <formula>$C$4</formula>
    </cfRule>
  </conditionalFormatting>
  <conditionalFormatting sqref="CL54">
    <cfRule type="cellIs" dxfId="5513" priority="5721" operator="lessThan">
      <formula>$C$4</formula>
    </cfRule>
  </conditionalFormatting>
  <conditionalFormatting sqref="CL54">
    <cfRule type="cellIs" dxfId="5512" priority="5722" operator="lessThan">
      <formula>$C$4</formula>
    </cfRule>
  </conditionalFormatting>
  <conditionalFormatting sqref="CL55">
    <cfRule type="cellIs" dxfId="5511" priority="5723" operator="lessThan">
      <formula>$C$4</formula>
    </cfRule>
  </conditionalFormatting>
  <conditionalFormatting sqref="CL55">
    <cfRule type="cellIs" dxfId="5510" priority="5724" operator="lessThan">
      <formula>$C$4</formula>
    </cfRule>
  </conditionalFormatting>
  <conditionalFormatting sqref="CL56">
    <cfRule type="cellIs" dxfId="5509" priority="5725" operator="lessThan">
      <formula>$C$4</formula>
    </cfRule>
  </conditionalFormatting>
  <conditionalFormatting sqref="CL56">
    <cfRule type="cellIs" dxfId="5508" priority="5726" operator="lessThan">
      <formula>$C$4</formula>
    </cfRule>
  </conditionalFormatting>
  <conditionalFormatting sqref="CL57">
    <cfRule type="cellIs" dxfId="5507" priority="5727" operator="lessThan">
      <formula>$C$4</formula>
    </cfRule>
  </conditionalFormatting>
  <conditionalFormatting sqref="CL57">
    <cfRule type="cellIs" dxfId="5506" priority="5728" operator="lessThan">
      <formula>$C$4</formula>
    </cfRule>
  </conditionalFormatting>
  <conditionalFormatting sqref="CL58">
    <cfRule type="cellIs" dxfId="5505" priority="5729" operator="lessThan">
      <formula>$C$4</formula>
    </cfRule>
  </conditionalFormatting>
  <conditionalFormatting sqref="CL58">
    <cfRule type="cellIs" dxfId="5504" priority="5730" operator="lessThan">
      <formula>$C$4</formula>
    </cfRule>
  </conditionalFormatting>
  <conditionalFormatting sqref="CL59">
    <cfRule type="cellIs" dxfId="5503" priority="5731" operator="lessThan">
      <formula>$C$4</formula>
    </cfRule>
  </conditionalFormatting>
  <conditionalFormatting sqref="CL59">
    <cfRule type="cellIs" dxfId="5502" priority="5732" operator="lessThan">
      <formula>$C$4</formula>
    </cfRule>
  </conditionalFormatting>
  <conditionalFormatting sqref="CL60">
    <cfRule type="cellIs" dxfId="5501" priority="5733" operator="lessThan">
      <formula>$C$4</formula>
    </cfRule>
  </conditionalFormatting>
  <conditionalFormatting sqref="CL60">
    <cfRule type="cellIs" dxfId="5500" priority="5734" operator="lessThan">
      <formula>$C$4</formula>
    </cfRule>
  </conditionalFormatting>
  <conditionalFormatting sqref="CW10">
    <cfRule type="cellIs" dxfId="5499" priority="13" operator="lessThan">
      <formula>1</formula>
    </cfRule>
  </conditionalFormatting>
  <conditionalFormatting sqref="CW11">
    <cfRule type="cellIs" dxfId="5498" priority="14" operator="lessThan">
      <formula>1</formula>
    </cfRule>
  </conditionalFormatting>
  <conditionalFormatting sqref="CW23">
    <cfRule type="cellIs" dxfId="5497" priority="11" operator="lessThan">
      <formula>1</formula>
    </cfRule>
  </conditionalFormatting>
  <conditionalFormatting sqref="CW24">
    <cfRule type="cellIs" dxfId="5496" priority="12" operator="lessThan">
      <formula>1</formula>
    </cfRule>
  </conditionalFormatting>
  <conditionalFormatting sqref="CW12">
    <cfRule type="cellIs" dxfId="5495" priority="10" operator="lessThan">
      <formula>1</formula>
    </cfRule>
  </conditionalFormatting>
  <conditionalFormatting sqref="CW13">
    <cfRule type="cellIs" dxfId="5494" priority="9" operator="lessThan">
      <formula>1</formula>
    </cfRule>
  </conditionalFormatting>
  <conditionalFormatting sqref="CW14">
    <cfRule type="cellIs" dxfId="5493" priority="8" operator="lessThan">
      <formula>1</formula>
    </cfRule>
  </conditionalFormatting>
  <conditionalFormatting sqref="CW12">
    <cfRule type="cellIs" dxfId="5492" priority="7" operator="lessThan">
      <formula>1</formula>
    </cfRule>
  </conditionalFormatting>
  <conditionalFormatting sqref="CW13">
    <cfRule type="cellIs" dxfId="5491" priority="6" operator="lessThan">
      <formula>1</formula>
    </cfRule>
  </conditionalFormatting>
  <conditionalFormatting sqref="CW14">
    <cfRule type="cellIs" dxfId="5490" priority="5" operator="lessThan">
      <formula>1</formula>
    </cfRule>
  </conditionalFormatting>
  <conditionalFormatting sqref="CW25">
    <cfRule type="cellIs" dxfId="5489" priority="4" operator="lessThan">
      <formula>1</formula>
    </cfRule>
  </conditionalFormatting>
  <conditionalFormatting sqref="CW26">
    <cfRule type="cellIs" dxfId="5488" priority="3" operator="lessThan">
      <formula>1</formula>
    </cfRule>
  </conditionalFormatting>
  <conditionalFormatting sqref="CW26">
    <cfRule type="cellIs" dxfId="5487" priority="2" operator="lessThan">
      <formula>1</formula>
    </cfRule>
  </conditionalFormatting>
  <conditionalFormatting sqref="CW25">
    <cfRule type="cellIs" dxfId="5486" priority="1" operator="lessThan">
      <formula>1</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X20" activePane="bottomRight" state="frozen"/>
      <selection pane="topRight"/>
      <selection pane="bottomLeft"/>
      <selection pane="bottomRight" activeCell="E32" sqref="E32"/>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2" max="14" width="7.140625" customWidth="1"/>
    <col min="15" max="29" width="3.28515625" style="27" customWidth="1"/>
    <col min="30" max="30" width="4.28515625" style="27" customWidth="1"/>
    <col min="31" max="45" width="3.28515625" style="27" customWidth="1"/>
    <col min="46" max="48" width="4.28515625" style="27" customWidth="1"/>
    <col min="49" max="64" width="3.28515625" style="27" customWidth="1"/>
    <col min="65" max="69" width="3.28515625" style="27" hidden="1" customWidth="1"/>
    <col min="70" max="70" width="4.28515625" style="27" customWidth="1"/>
    <col min="71" max="85" width="3.28515625" style="27" customWidth="1"/>
    <col min="86" max="90" width="3.28515625" style="27" hidden="1" customWidth="1"/>
    <col min="91" max="92" width="4.28515625" style="27" customWidth="1"/>
    <col min="93" max="93" width="3.28515625" style="27" customWidth="1"/>
    <col min="94" max="94" width="5.85546875" style="27" customWidth="1"/>
    <col min="95" max="95" width="51.5703125" style="27" customWidth="1"/>
    <col min="96" max="96" width="3.28515625" style="27" customWidth="1"/>
    <col min="97" max="97" width="5.85546875" style="27" customWidth="1"/>
    <col min="98" max="98" width="51.5703125" style="27" customWidth="1"/>
    <col min="99" max="100" width="8.5703125" style="27" customWidth="1"/>
    <col min="101" max="101" width="34.140625" style="27" customWidth="1"/>
    <col min="102" max="102" width="9.140625" customWidth="1"/>
    <col min="108" max="108" width="9" style="51" customWidth="1"/>
    <col min="109" max="110" width="9" style="51" hidden="1" customWidth="1"/>
    <col min="111" max="111" width="9" style="51" customWidth="1"/>
  </cols>
  <sheetData>
    <row r="1" spans="1:110" ht="20.25" customHeight="1" x14ac:dyDescent="0.3">
      <c r="A1" s="11">
        <v>567</v>
      </c>
      <c r="B1" s="10"/>
      <c r="C1" s="92" t="s">
        <v>0</v>
      </c>
      <c r="D1" s="92"/>
      <c r="E1" s="92"/>
      <c r="F1" s="92"/>
      <c r="G1" s="92"/>
      <c r="H1" s="92"/>
      <c r="I1" s="92"/>
      <c r="J1" s="92"/>
      <c r="K1" s="92"/>
      <c r="L1" s="92"/>
      <c r="M1" s="92"/>
      <c r="O1" s="26" t="s">
        <v>1</v>
      </c>
      <c r="AX1" s="26"/>
    </row>
    <row r="2" spans="1:110" x14ac:dyDescent="0.25">
      <c r="A2" s="1" t="s">
        <v>2</v>
      </c>
      <c r="B2" s="2"/>
      <c r="C2" s="3" t="s">
        <v>3</v>
      </c>
      <c r="E2" s="4" t="s">
        <v>200</v>
      </c>
      <c r="O2" s="27" t="s">
        <v>5</v>
      </c>
      <c r="P2" s="28"/>
      <c r="Q2" s="28"/>
      <c r="R2" s="28"/>
      <c r="S2" s="28" t="s">
        <v>6</v>
      </c>
      <c r="T2" s="28" t="str">
        <f>MID(E2,6,20)</f>
        <v xml:space="preserve"> XI MIPA 5</v>
      </c>
      <c r="U2" s="28"/>
      <c r="V2" s="28"/>
      <c r="W2" s="28"/>
      <c r="X2" s="28"/>
      <c r="Y2" s="28"/>
      <c r="Z2" s="28"/>
      <c r="AA2" s="29"/>
      <c r="AB2" s="29"/>
      <c r="AC2" s="29"/>
      <c r="AD2" s="29"/>
      <c r="AE2" s="29"/>
      <c r="AF2" s="29"/>
      <c r="AY2" s="28"/>
      <c r="AZ2" s="28"/>
      <c r="BA2" s="28"/>
      <c r="BB2" s="28" t="s">
        <v>6</v>
      </c>
      <c r="BC2" s="28" t="str">
        <f>MID(AM2,6,20)</f>
        <v/>
      </c>
      <c r="BD2" s="28"/>
      <c r="BE2" s="28"/>
      <c r="BF2" s="28"/>
      <c r="BG2" s="28"/>
      <c r="BH2" s="28"/>
      <c r="BI2" s="28"/>
      <c r="BJ2" s="29"/>
      <c r="BK2" s="29"/>
      <c r="BL2" s="29"/>
      <c r="BM2" s="29"/>
      <c r="BN2" s="29"/>
      <c r="BO2" s="29"/>
      <c r="BP2" s="29"/>
      <c r="BQ2" s="29"/>
      <c r="BR2" s="29"/>
      <c r="BS2" s="29"/>
      <c r="BT2" s="29"/>
    </row>
    <row r="3" spans="1:110" x14ac:dyDescent="0.25">
      <c r="A3" s="1" t="s">
        <v>7</v>
      </c>
      <c r="B3" s="2"/>
      <c r="C3" s="3" t="s">
        <v>8</v>
      </c>
      <c r="E3" s="5" t="s">
        <v>9</v>
      </c>
      <c r="H3" t="s">
        <v>10</v>
      </c>
      <c r="O3" s="27" t="s">
        <v>11</v>
      </c>
      <c r="P3" s="28"/>
      <c r="Q3" s="28"/>
      <c r="R3" s="28"/>
      <c r="S3" s="28" t="s">
        <v>6</v>
      </c>
      <c r="T3" s="28"/>
      <c r="U3" s="28"/>
      <c r="V3" s="28"/>
      <c r="W3" s="28"/>
      <c r="X3" s="28"/>
      <c r="Y3" s="28"/>
      <c r="Z3" s="28"/>
      <c r="AA3" s="29"/>
      <c r="AB3" s="29"/>
      <c r="AC3" s="29"/>
      <c r="AD3" s="29"/>
      <c r="AE3" s="29"/>
      <c r="AF3" s="29"/>
      <c r="AY3" s="28"/>
      <c r="AZ3" s="28"/>
      <c r="BA3" s="28"/>
      <c r="BB3" s="28" t="s">
        <v>6</v>
      </c>
      <c r="BC3" s="28"/>
      <c r="BD3" s="28"/>
      <c r="BE3" s="28"/>
      <c r="BF3" s="28"/>
      <c r="BG3" s="28"/>
      <c r="BH3" s="28"/>
      <c r="BI3" s="28"/>
      <c r="BJ3" s="29"/>
      <c r="BK3" s="29"/>
      <c r="BL3" s="29"/>
      <c r="BM3" s="29"/>
      <c r="BN3" s="29"/>
      <c r="BO3" s="29"/>
      <c r="BP3" s="29"/>
      <c r="BQ3" s="29"/>
      <c r="BR3" s="29"/>
      <c r="BS3" s="29"/>
      <c r="BT3" s="29"/>
    </row>
    <row r="4" spans="1:110" x14ac:dyDescent="0.25">
      <c r="A4" s="6" t="s">
        <v>12</v>
      </c>
      <c r="B4" s="2"/>
      <c r="C4" s="7">
        <v>70</v>
      </c>
      <c r="H4" t="s">
        <v>13</v>
      </c>
      <c r="O4" s="30" t="s">
        <v>14</v>
      </c>
      <c r="P4" s="28"/>
      <c r="Q4" s="28"/>
      <c r="R4" s="28"/>
      <c r="S4" s="28"/>
      <c r="T4" s="28"/>
      <c r="U4" s="28"/>
      <c r="V4" s="28"/>
      <c r="W4" s="28"/>
      <c r="X4" s="28"/>
      <c r="Y4" s="28"/>
      <c r="Z4" s="28"/>
      <c r="AA4" s="29"/>
      <c r="AB4" s="29"/>
      <c r="AC4" s="29"/>
      <c r="AD4" s="29"/>
      <c r="AE4" s="29"/>
      <c r="AF4" s="29"/>
      <c r="AX4" s="30"/>
      <c r="AY4" s="28"/>
      <c r="AZ4" s="28"/>
      <c r="BA4" s="28"/>
      <c r="BB4" s="28"/>
      <c r="BC4" s="28"/>
      <c r="BD4" s="28"/>
      <c r="BE4" s="28"/>
      <c r="BF4" s="28"/>
      <c r="BG4" s="28"/>
      <c r="BH4" s="28"/>
      <c r="BI4" s="28"/>
      <c r="BJ4" s="29"/>
      <c r="BK4" s="29"/>
      <c r="BL4" s="29"/>
      <c r="BM4" s="29"/>
      <c r="BN4" s="29"/>
      <c r="BO4" s="29"/>
      <c r="BP4" s="29"/>
      <c r="BQ4" s="29"/>
      <c r="BR4" s="29"/>
      <c r="BS4" s="29"/>
      <c r="BT4" s="29"/>
    </row>
    <row r="5" spans="1:110" hidden="1" x14ac:dyDescent="0.25">
      <c r="O5" s="28"/>
      <c r="P5" s="28"/>
      <c r="Q5" s="28"/>
      <c r="R5" s="28"/>
      <c r="S5" s="28"/>
      <c r="T5" s="28"/>
      <c r="U5" s="28"/>
      <c r="V5" s="28"/>
      <c r="W5" s="28"/>
      <c r="X5" s="28"/>
      <c r="Y5" s="28"/>
      <c r="Z5" s="28"/>
      <c r="AA5" s="29"/>
      <c r="AB5" s="29"/>
      <c r="AC5" s="29"/>
      <c r="AD5" s="29"/>
      <c r="AE5" s="29"/>
      <c r="AF5" s="29"/>
      <c r="AX5" s="28"/>
      <c r="AY5" s="28"/>
      <c r="AZ5" s="28"/>
      <c r="BA5" s="28"/>
      <c r="BB5" s="28"/>
      <c r="BC5" s="28"/>
      <c r="BD5" s="28"/>
      <c r="BE5" s="28"/>
      <c r="BF5" s="28"/>
      <c r="BG5" s="28"/>
      <c r="BH5" s="28"/>
      <c r="BI5" s="28"/>
      <c r="BJ5" s="29"/>
      <c r="BK5" s="29"/>
      <c r="BL5" s="29"/>
      <c r="BM5" s="29"/>
      <c r="BN5" s="29"/>
      <c r="BO5" s="29"/>
      <c r="BP5" s="29"/>
      <c r="BQ5" s="29"/>
      <c r="BR5" s="29"/>
      <c r="BS5" s="29"/>
      <c r="BT5" s="29"/>
    </row>
    <row r="6" spans="1:110" hidden="1" x14ac:dyDescent="0.25">
      <c r="N6" s="12" t="s">
        <v>15</v>
      </c>
      <c r="O6" s="28"/>
      <c r="P6" s="28"/>
      <c r="Q6" s="28"/>
      <c r="R6" s="28"/>
      <c r="S6" s="28"/>
      <c r="T6" s="28"/>
      <c r="U6" s="28"/>
      <c r="V6" s="28"/>
      <c r="W6" s="28"/>
      <c r="X6" s="28"/>
      <c r="Y6" s="28"/>
      <c r="Z6" s="28"/>
      <c r="AA6" s="29"/>
      <c r="AB6" s="29"/>
      <c r="AC6" s="29"/>
      <c r="AD6" s="29"/>
      <c r="AE6" s="29"/>
      <c r="AF6" s="29"/>
      <c r="AX6" s="28"/>
      <c r="AY6" s="28"/>
      <c r="AZ6" s="28"/>
      <c r="BA6" s="28"/>
      <c r="BB6" s="28"/>
      <c r="BC6" s="28"/>
      <c r="BD6" s="28"/>
      <c r="BE6" s="28"/>
      <c r="BF6" s="28"/>
      <c r="BG6" s="28"/>
      <c r="BH6" s="28"/>
      <c r="BI6" s="28"/>
      <c r="BJ6" s="29"/>
      <c r="BK6" s="29"/>
      <c r="BL6" s="29"/>
      <c r="BM6" s="29"/>
      <c r="BN6" s="29"/>
      <c r="BO6" s="29"/>
      <c r="BP6" s="29"/>
      <c r="BQ6" s="29"/>
      <c r="BR6" s="29"/>
      <c r="BS6" s="29"/>
      <c r="BT6" s="29"/>
    </row>
    <row r="7" spans="1:110" ht="15" customHeight="1" x14ac:dyDescent="0.25">
      <c r="E7" s="100" t="s">
        <v>16</v>
      </c>
      <c r="F7" s="101"/>
      <c r="G7" s="101"/>
      <c r="H7" s="101"/>
      <c r="I7" s="101"/>
      <c r="J7" s="102"/>
      <c r="K7" s="13"/>
      <c r="L7" s="94" t="s">
        <v>17</v>
      </c>
      <c r="M7" s="94"/>
      <c r="O7" s="28"/>
      <c r="P7" s="28"/>
      <c r="Q7" s="28"/>
      <c r="R7" s="28"/>
      <c r="S7" s="28"/>
      <c r="T7" s="28"/>
      <c r="U7" s="28"/>
      <c r="V7" s="28"/>
      <c r="W7" s="28"/>
      <c r="X7" s="28"/>
      <c r="Y7" s="28"/>
      <c r="Z7" s="28"/>
      <c r="AA7" s="29"/>
      <c r="AB7" s="29"/>
      <c r="AC7" s="29"/>
      <c r="AD7" s="29"/>
      <c r="AE7" s="29"/>
      <c r="AF7" s="29"/>
      <c r="AX7" s="28"/>
      <c r="AY7" s="28"/>
      <c r="AZ7" s="28"/>
      <c r="BA7" s="28"/>
      <c r="BB7" s="28"/>
      <c r="BC7" s="28"/>
      <c r="BD7" s="28"/>
      <c r="BE7" s="28"/>
      <c r="BF7" s="28"/>
      <c r="BG7" s="28"/>
      <c r="BH7" s="28"/>
      <c r="BI7" s="28"/>
      <c r="BJ7" s="29"/>
      <c r="BK7" s="29"/>
      <c r="BL7" s="29"/>
      <c r="BM7" s="29"/>
      <c r="BN7" s="29"/>
      <c r="BO7" s="29"/>
      <c r="BP7" s="29"/>
      <c r="BQ7" s="29"/>
      <c r="BR7" s="29"/>
      <c r="BS7" s="29"/>
      <c r="BT7" s="29"/>
    </row>
    <row r="8" spans="1:110" ht="18.75" customHeight="1" x14ac:dyDescent="0.3">
      <c r="A8" s="97" t="s">
        <v>18</v>
      </c>
      <c r="B8" s="98" t="s">
        <v>19</v>
      </c>
      <c r="C8" s="97" t="s">
        <v>20</v>
      </c>
      <c r="E8" s="103"/>
      <c r="F8" s="104"/>
      <c r="G8" s="104"/>
      <c r="H8" s="104"/>
      <c r="I8" s="104"/>
      <c r="J8" s="105"/>
      <c r="K8" s="13"/>
      <c r="L8" s="94"/>
      <c r="M8" s="94"/>
      <c r="N8" s="9"/>
      <c r="O8" s="31" t="s">
        <v>21</v>
      </c>
      <c r="P8" s="32"/>
      <c r="Q8" s="32"/>
      <c r="R8" s="32"/>
      <c r="S8" s="32"/>
      <c r="T8" s="32"/>
      <c r="U8" s="32"/>
      <c r="V8" s="32"/>
      <c r="W8" s="32"/>
      <c r="X8" s="32"/>
      <c r="Y8" s="32"/>
      <c r="Z8" s="32"/>
      <c r="AA8" s="32"/>
      <c r="AB8" s="32"/>
      <c r="AC8" s="32"/>
      <c r="AD8" s="32"/>
      <c r="AE8" s="32"/>
      <c r="AF8" s="32"/>
      <c r="AG8" s="33"/>
      <c r="AH8" s="32"/>
      <c r="AI8" s="32"/>
      <c r="AJ8" s="32"/>
      <c r="AK8" s="32"/>
      <c r="AL8" s="32"/>
      <c r="AM8" s="32"/>
      <c r="AN8" s="32"/>
      <c r="AO8" s="32"/>
      <c r="AP8" s="32"/>
      <c r="AQ8" s="32"/>
      <c r="AR8" s="32"/>
      <c r="AS8" s="33"/>
      <c r="AT8" s="95" t="s">
        <v>22</v>
      </c>
      <c r="AU8" s="88" t="s">
        <v>23</v>
      </c>
      <c r="AV8" s="83" t="s">
        <v>24</v>
      </c>
      <c r="AW8" s="34"/>
      <c r="AX8" s="31" t="s">
        <v>25</v>
      </c>
      <c r="AY8" s="32"/>
      <c r="AZ8" s="32"/>
      <c r="BA8" s="32"/>
      <c r="BB8" s="32"/>
      <c r="BC8" s="32"/>
      <c r="BD8" s="32"/>
      <c r="BE8" s="32"/>
      <c r="BF8" s="32"/>
      <c r="BG8" s="32"/>
      <c r="BH8" s="32"/>
      <c r="BI8" s="32"/>
      <c r="BJ8" s="32"/>
      <c r="BK8" s="32"/>
      <c r="BL8" s="32"/>
      <c r="BM8" s="32"/>
      <c r="BN8" s="32"/>
      <c r="BO8" s="32"/>
      <c r="BP8" s="32"/>
      <c r="BQ8" s="32"/>
      <c r="BR8" s="32"/>
      <c r="BS8" s="32"/>
      <c r="BT8" s="32"/>
      <c r="BU8" s="33"/>
      <c r="BV8" s="32"/>
      <c r="BW8" s="32"/>
      <c r="BX8" s="32"/>
      <c r="BY8" s="32"/>
      <c r="BZ8" s="32"/>
      <c r="CA8" s="32"/>
      <c r="CB8" s="32"/>
      <c r="CC8" s="32"/>
      <c r="CD8" s="32"/>
      <c r="CE8" s="32"/>
      <c r="CF8" s="32"/>
      <c r="CG8" s="33"/>
      <c r="CH8" s="54"/>
      <c r="CI8" s="54"/>
      <c r="CJ8" s="54"/>
      <c r="CK8" s="54"/>
      <c r="CL8" s="54"/>
      <c r="CM8" s="88" t="s">
        <v>23</v>
      </c>
      <c r="CN8" s="83" t="s">
        <v>24</v>
      </c>
      <c r="CO8" s="34"/>
      <c r="CP8" s="82" t="s">
        <v>26</v>
      </c>
      <c r="CQ8" s="82" t="s">
        <v>27</v>
      </c>
      <c r="CR8" s="34"/>
      <c r="CS8" s="82" t="s">
        <v>26</v>
      </c>
      <c r="CT8" s="82" t="s">
        <v>28</v>
      </c>
      <c r="CV8" s="35" t="s">
        <v>29</v>
      </c>
    </row>
    <row r="9" spans="1:110" ht="15" customHeight="1" x14ac:dyDescent="0.25">
      <c r="A9" s="97"/>
      <c r="B9" s="98"/>
      <c r="C9" s="97"/>
      <c r="E9" s="93" t="s">
        <v>30</v>
      </c>
      <c r="F9" s="93"/>
      <c r="G9" s="93"/>
      <c r="H9" s="99" t="s">
        <v>31</v>
      </c>
      <c r="I9" s="99"/>
      <c r="J9" s="99"/>
      <c r="K9" s="13"/>
      <c r="L9" s="93" t="s">
        <v>32</v>
      </c>
      <c r="M9" s="93" t="s">
        <v>22</v>
      </c>
      <c r="N9" s="9"/>
      <c r="O9" s="79">
        <v>1</v>
      </c>
      <c r="P9" s="80"/>
      <c r="Q9" s="81"/>
      <c r="R9" s="79">
        <v>2</v>
      </c>
      <c r="S9" s="80"/>
      <c r="T9" s="81"/>
      <c r="U9" s="79">
        <v>3</v>
      </c>
      <c r="V9" s="80"/>
      <c r="W9" s="81"/>
      <c r="X9" s="79">
        <v>4</v>
      </c>
      <c r="Y9" s="80"/>
      <c r="Z9" s="81"/>
      <c r="AA9" s="79">
        <v>5</v>
      </c>
      <c r="AB9" s="80"/>
      <c r="AC9" s="81"/>
      <c r="AD9" s="88" t="s">
        <v>32</v>
      </c>
      <c r="AE9" s="79">
        <v>6</v>
      </c>
      <c r="AF9" s="80"/>
      <c r="AG9" s="81"/>
      <c r="AH9" s="79">
        <v>7</v>
      </c>
      <c r="AI9" s="80"/>
      <c r="AJ9" s="81"/>
      <c r="AK9" s="79">
        <v>8</v>
      </c>
      <c r="AL9" s="80"/>
      <c r="AM9" s="81"/>
      <c r="AN9" s="79">
        <v>9</v>
      </c>
      <c r="AO9" s="80"/>
      <c r="AP9" s="81"/>
      <c r="AQ9" s="79">
        <v>10</v>
      </c>
      <c r="AR9" s="80"/>
      <c r="AS9" s="81"/>
      <c r="AT9" s="96"/>
      <c r="AU9" s="89"/>
      <c r="AV9" s="84"/>
      <c r="AW9" s="34"/>
      <c r="AX9" s="90">
        <v>1</v>
      </c>
      <c r="AY9" s="80"/>
      <c r="AZ9" s="81"/>
      <c r="BA9" s="79">
        <v>2</v>
      </c>
      <c r="BB9" s="80"/>
      <c r="BC9" s="81"/>
      <c r="BD9" s="79">
        <v>3</v>
      </c>
      <c r="BE9" s="80"/>
      <c r="BF9" s="81"/>
      <c r="BG9" s="79">
        <v>4</v>
      </c>
      <c r="BH9" s="80"/>
      <c r="BI9" s="81"/>
      <c r="BJ9" s="79">
        <v>5</v>
      </c>
      <c r="BK9" s="80"/>
      <c r="BL9" s="81"/>
      <c r="BM9" s="53"/>
      <c r="BN9" s="53"/>
      <c r="BO9" s="53"/>
      <c r="BP9" s="53"/>
      <c r="BQ9" s="53"/>
      <c r="BR9" s="88" t="s">
        <v>32</v>
      </c>
      <c r="BS9" s="79">
        <v>6</v>
      </c>
      <c r="BT9" s="80"/>
      <c r="BU9" s="81"/>
      <c r="BV9" s="79">
        <v>7</v>
      </c>
      <c r="BW9" s="80"/>
      <c r="BX9" s="81"/>
      <c r="BY9" s="79">
        <v>8</v>
      </c>
      <c r="BZ9" s="80"/>
      <c r="CA9" s="81"/>
      <c r="CB9" s="79">
        <v>9</v>
      </c>
      <c r="CC9" s="80"/>
      <c r="CD9" s="81"/>
      <c r="CE9" s="79">
        <v>10</v>
      </c>
      <c r="CF9" s="80"/>
      <c r="CG9" s="81"/>
      <c r="CH9" s="55"/>
      <c r="CI9" s="55"/>
      <c r="CJ9" s="55"/>
      <c r="CK9" s="55"/>
      <c r="CL9" s="55"/>
      <c r="CM9" s="89"/>
      <c r="CN9" s="84"/>
      <c r="CO9" s="34"/>
      <c r="CP9" s="82"/>
      <c r="CQ9" s="82"/>
      <c r="CR9" s="34"/>
      <c r="CS9" s="82"/>
      <c r="CT9" s="82"/>
      <c r="CV9" s="36" t="s">
        <v>33</v>
      </c>
      <c r="CW9" s="37" t="s">
        <v>34</v>
      </c>
      <c r="DE9" s="51">
        <v>0</v>
      </c>
      <c r="DF9" s="51" t="str">
        <f>(IF(CW10="","","Perlu peningkatan pemahaman  "))&amp;(IF(CW10="","",CW10&amp;", "))&amp;(IF(CW11="","",CW11&amp;", "))&amp;(IF(CW12="","",CW12&amp;", "))&amp;(IF(CW13="","",CW13&amp;", "))&amp;(IF(CW14="","",CW14&amp;", "))&amp;(IF(CW15="","",CW15&amp;", "))&amp;(IF(CW16="","",CW16&amp;", "))&amp;(IF(CW17="","",CW17&amp;", "))&amp;(IF(CW18="","",CW18&amp;", "))&amp;(IF(CW19="","",CW19&amp;"."))</f>
        <v xml:space="preserve">Perlu peningkatan pemahaman  Mengemukakan isi teks Serat Wedhatama Pupuh Pocung, Mengidentifikasi unsur pembangun dalam novel, Menganalisis pola penyusunan sesorah, Menjelaskan filosofi budaya mantu, Mengidentifikasi aksara rekan dalam wacana aksara jawa, </v>
      </c>
    </row>
    <row r="10" spans="1:110" x14ac:dyDescent="0.25">
      <c r="A10" s="97"/>
      <c r="B10" s="98"/>
      <c r="C10" s="97"/>
      <c r="E10" s="14" t="s">
        <v>35</v>
      </c>
      <c r="F10" s="14" t="s">
        <v>36</v>
      </c>
      <c r="G10" s="14" t="s">
        <v>37</v>
      </c>
      <c r="H10" s="15" t="s">
        <v>35</v>
      </c>
      <c r="I10" s="15" t="s">
        <v>36</v>
      </c>
      <c r="J10" s="15" t="s">
        <v>37</v>
      </c>
      <c r="K10" s="13"/>
      <c r="L10" s="93"/>
      <c r="M10" s="93"/>
      <c r="N10" s="9"/>
      <c r="O10" s="38" t="s">
        <v>38</v>
      </c>
      <c r="P10" s="38" t="s">
        <v>39</v>
      </c>
      <c r="Q10" s="38" t="s">
        <v>40</v>
      </c>
      <c r="R10" s="38" t="s">
        <v>38</v>
      </c>
      <c r="S10" s="38" t="s">
        <v>39</v>
      </c>
      <c r="T10" s="38" t="s">
        <v>40</v>
      </c>
      <c r="U10" s="38" t="s">
        <v>38</v>
      </c>
      <c r="V10" s="38" t="s">
        <v>39</v>
      </c>
      <c r="W10" s="38" t="s">
        <v>40</v>
      </c>
      <c r="X10" s="38" t="s">
        <v>38</v>
      </c>
      <c r="Y10" s="38" t="s">
        <v>39</v>
      </c>
      <c r="Z10" s="38" t="s">
        <v>40</v>
      </c>
      <c r="AA10" s="38" t="s">
        <v>38</v>
      </c>
      <c r="AB10" s="38" t="s">
        <v>39</v>
      </c>
      <c r="AC10" s="38" t="s">
        <v>40</v>
      </c>
      <c r="AD10" s="91"/>
      <c r="AE10" s="38" t="s">
        <v>38</v>
      </c>
      <c r="AF10" s="38" t="s">
        <v>39</v>
      </c>
      <c r="AG10" s="38" t="s">
        <v>40</v>
      </c>
      <c r="AH10" s="38" t="s">
        <v>38</v>
      </c>
      <c r="AI10" s="38" t="s">
        <v>39</v>
      </c>
      <c r="AJ10" s="38" t="s">
        <v>40</v>
      </c>
      <c r="AK10" s="38" t="s">
        <v>38</v>
      </c>
      <c r="AL10" s="38" t="s">
        <v>39</v>
      </c>
      <c r="AM10" s="38" t="s">
        <v>40</v>
      </c>
      <c r="AN10" s="38" t="s">
        <v>38</v>
      </c>
      <c r="AO10" s="38" t="s">
        <v>39</v>
      </c>
      <c r="AP10" s="38" t="s">
        <v>40</v>
      </c>
      <c r="AQ10" s="38" t="s">
        <v>38</v>
      </c>
      <c r="AR10" s="38" t="s">
        <v>39</v>
      </c>
      <c r="AS10" s="38" t="s">
        <v>40</v>
      </c>
      <c r="AT10" s="96"/>
      <c r="AU10" s="89"/>
      <c r="AV10" s="85"/>
      <c r="AW10" s="48"/>
      <c r="AX10" s="50" t="s">
        <v>41</v>
      </c>
      <c r="AY10" s="49" t="s">
        <v>42</v>
      </c>
      <c r="AZ10" s="39" t="s">
        <v>43</v>
      </c>
      <c r="BA10" s="39" t="s">
        <v>41</v>
      </c>
      <c r="BB10" s="39" t="s">
        <v>42</v>
      </c>
      <c r="BC10" s="39" t="s">
        <v>43</v>
      </c>
      <c r="BD10" s="39" t="s">
        <v>41</v>
      </c>
      <c r="BE10" s="39" t="s">
        <v>42</v>
      </c>
      <c r="BF10" s="39" t="s">
        <v>43</v>
      </c>
      <c r="BG10" s="39" t="s">
        <v>41</v>
      </c>
      <c r="BH10" s="39" t="s">
        <v>42</v>
      </c>
      <c r="BI10" s="39" t="s">
        <v>43</v>
      </c>
      <c r="BJ10" s="39" t="s">
        <v>41</v>
      </c>
      <c r="BK10" s="39" t="s">
        <v>42</v>
      </c>
      <c r="BL10" s="39" t="s">
        <v>43</v>
      </c>
      <c r="BM10" s="39"/>
      <c r="BN10" s="39"/>
      <c r="BO10" s="39"/>
      <c r="BP10" s="39"/>
      <c r="BQ10" s="39"/>
      <c r="BR10" s="91"/>
      <c r="BS10" s="39" t="s">
        <v>41</v>
      </c>
      <c r="BT10" s="39" t="s">
        <v>42</v>
      </c>
      <c r="BU10" s="39" t="s">
        <v>43</v>
      </c>
      <c r="BV10" s="39" t="s">
        <v>41</v>
      </c>
      <c r="BW10" s="39" t="s">
        <v>42</v>
      </c>
      <c r="BX10" s="39" t="s">
        <v>43</v>
      </c>
      <c r="BY10" s="39" t="s">
        <v>41</v>
      </c>
      <c r="BZ10" s="39" t="s">
        <v>42</v>
      </c>
      <c r="CA10" s="39" t="s">
        <v>43</v>
      </c>
      <c r="CB10" s="39" t="s">
        <v>41</v>
      </c>
      <c r="CC10" s="39" t="s">
        <v>42</v>
      </c>
      <c r="CD10" s="39" t="s">
        <v>43</v>
      </c>
      <c r="CE10" s="39" t="s">
        <v>41</v>
      </c>
      <c r="CF10" s="39" t="s">
        <v>42</v>
      </c>
      <c r="CG10" s="39" t="s">
        <v>43</v>
      </c>
      <c r="CH10" s="39"/>
      <c r="CI10" s="39"/>
      <c r="CJ10" s="39"/>
      <c r="CK10" s="39"/>
      <c r="CL10" s="39"/>
      <c r="CM10" s="89"/>
      <c r="CN10" s="85"/>
      <c r="CO10" s="34"/>
      <c r="CP10" s="82"/>
      <c r="CQ10" s="82"/>
      <c r="CR10" s="34"/>
      <c r="CS10" s="82"/>
      <c r="CT10" s="82"/>
      <c r="CV10" s="40">
        <v>1</v>
      </c>
      <c r="CW10" s="56" t="s">
        <v>237</v>
      </c>
      <c r="DE10" s="51">
        <v>1</v>
      </c>
      <c r="DF10" s="51" t="str">
        <f>(IF(CW10="","","Memiliki kemampuan pemahanan "))&amp;(IF(CW11="","",CW11&amp;", "))&amp;(IF(CW12="","",CW12&amp;", "))&amp;(IF(CW13="","",CW13&amp;", "))&amp;(IF(CW14="","",CW14&amp;", "))&amp;(IF(CW15="","",CW15&amp;", "))&amp;(IF(CW16="","",CW16&amp;", "))&amp;(IF(CW17="","",CW17&amp;", "))&amp;(IF(CW18="","",CW18&amp;", "))&amp;(IF(CW19="","",CW19&amp;", "))&amp;(IF(CW10="","","Masih perlu peningkatan pemahaman "&amp;CW10&amp;"."))</f>
        <v>Memiliki kemampuan pemahanan Mengidentifikasi unsur pembangun dalam novel, Menganalisis pola penyusunan sesorah, Menjelaskan filosofi budaya mantu, Mengidentifikasi aksara rekan dalam wacana aksara jawa, Masih perlu peningkatan pemahaman Mengemukakan isi teks Serat Wedhatama Pupuh Pocung.</v>
      </c>
    </row>
    <row r="11" spans="1:110" x14ac:dyDescent="0.25">
      <c r="A11" s="8">
        <v>1</v>
      </c>
      <c r="B11" s="8">
        <v>91554</v>
      </c>
      <c r="C11" s="8" t="s">
        <v>201</v>
      </c>
      <c r="E11" s="47">
        <f t="shared" ref="E11:E42" si="0">AV11</f>
        <v>79</v>
      </c>
      <c r="F11" s="8" t="str">
        <f t="shared" ref="F11:F42" si="1">IF(E11="","",IF(E11&lt;=69,"D",IF(E11&lt;=75,"C",IF(E11&lt;=90,"B",IF(E11&lt;=100,"A","E")))))</f>
        <v>B</v>
      </c>
      <c r="G11" s="8" t="str">
        <f t="shared" ref="G11:G42" si="2">CQ11</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1" s="47">
        <f t="shared" ref="H11:H42" si="3">CN11</f>
        <v>90</v>
      </c>
      <c r="I11" s="8" t="str">
        <f t="shared" ref="I11:I42" si="4">IF(H11="","",IF(H11&lt;=69,"D",IF(H11&lt;=75,"C",IF(H11&lt;=90,"B",IF(H11&lt;=100,"A","E")))))</f>
        <v>B</v>
      </c>
      <c r="J11" s="8" t="str">
        <f t="shared" ref="J11:J42" si="5">CT11</f>
        <v xml:space="preserve">Memiliki keterampilan Menulis cakepan tembang Pocung, Melakukan penyajian denang membaca sinopsis novel, Melakukan penyajian menceritakan budaya mantu, Menyajikan secara lisan empat paragraf teks aksara rekan, </v>
      </c>
      <c r="K11" s="13"/>
      <c r="L11" s="41">
        <f t="shared" ref="L11:L42" si="6">AD11</f>
        <v>80</v>
      </c>
      <c r="M11" s="41">
        <f t="shared" ref="M11:M42" si="7">IF(COUNTBLANK(AT11:AT11),"",AT11)</f>
        <v>74</v>
      </c>
      <c r="O11" s="41">
        <v>80</v>
      </c>
      <c r="P11" s="41"/>
      <c r="Q11" s="42"/>
      <c r="R11" s="41">
        <v>85</v>
      </c>
      <c r="S11" s="41"/>
      <c r="T11" s="42"/>
      <c r="U11" s="41">
        <v>75</v>
      </c>
      <c r="V11" s="41"/>
      <c r="W11" s="42"/>
      <c r="X11" s="41"/>
      <c r="Y11" s="41"/>
      <c r="Z11" s="42"/>
      <c r="AA11" s="41"/>
      <c r="AB11" s="41"/>
      <c r="AC11" s="42"/>
      <c r="AD11" s="42">
        <f t="shared" ref="AD11:AD42" si="8">IF(AND(O11="",P11="",Q11=""),"",ROUND(AVERAGE(O11:AC11),0))</f>
        <v>80</v>
      </c>
      <c r="AE11" s="41">
        <v>80</v>
      </c>
      <c r="AF11" s="41"/>
      <c r="AG11" s="42"/>
      <c r="AH11" s="41">
        <v>80</v>
      </c>
      <c r="AI11" s="41"/>
      <c r="AJ11" s="42"/>
      <c r="AK11" s="41">
        <v>80</v>
      </c>
      <c r="AL11" s="41"/>
      <c r="AM11" s="42"/>
      <c r="AN11" s="41"/>
      <c r="AO11" s="41"/>
      <c r="AP11" s="42"/>
      <c r="AQ11" s="41"/>
      <c r="AR11" s="41"/>
      <c r="AS11" s="42"/>
      <c r="AT11" s="41">
        <v>74</v>
      </c>
      <c r="AU11" s="43">
        <f t="shared" ref="AU11:AU42" si="9">IF(AT11="","",AVERAGE(O11:AC11,AE11:AT11))</f>
        <v>79.142857142857139</v>
      </c>
      <c r="AV11" s="44">
        <f t="shared" ref="AV11:AV42" si="10">IF(AU11="","",ROUND(AU11,0))</f>
        <v>79</v>
      </c>
      <c r="AW11" s="45"/>
      <c r="AX11" s="52">
        <v>85</v>
      </c>
      <c r="AY11" s="41"/>
      <c r="AZ11" s="42"/>
      <c r="BA11" s="41">
        <v>85</v>
      </c>
      <c r="BB11" s="41"/>
      <c r="BC11" s="42"/>
      <c r="BD11" s="41"/>
      <c r="BE11" s="41"/>
      <c r="BF11" s="42"/>
      <c r="BG11" s="41"/>
      <c r="BH11" s="41"/>
      <c r="BI11" s="42"/>
      <c r="BJ11" s="41"/>
      <c r="BK11" s="41"/>
      <c r="BL11" s="42"/>
      <c r="BM11" s="42">
        <f t="shared" ref="BM11:BM42" si="11">IF(AND(AZ11="",AY11="",AX11=""),"",MAX(AX11:AZ11))</f>
        <v>85</v>
      </c>
      <c r="BN11" s="42">
        <f t="shared" ref="BN11:BN42" si="12">IF(AND(BB11="",BC11="",BA11=""),"",MAX(BA11:BC11))</f>
        <v>85</v>
      </c>
      <c r="BO11" s="42" t="str">
        <f t="shared" ref="BO11:BO42" si="13">IF(AND(BD11="",BE11="",BF11=""),"",MAX(BD11:BF11))</f>
        <v/>
      </c>
      <c r="BP11" s="42" t="str">
        <f t="shared" ref="BP11:BP42" si="14">IF(AND(BG11="",BH11="",BI11=""),"",MAX(BG11:BI11))</f>
        <v/>
      </c>
      <c r="BQ11" s="42" t="str">
        <f t="shared" ref="BQ11:BQ42" si="15">IF(AND(BJ11="",BK11="",BL11=""),"",MAX(BJ11:BL11))</f>
        <v/>
      </c>
      <c r="BR11" s="42">
        <f t="shared" ref="BR11:BR42" si="16">IF(AND(BM11=""),"",ROUND(AVERAGE(BM11:BQ11),0))</f>
        <v>85</v>
      </c>
      <c r="BS11" s="41">
        <v>90</v>
      </c>
      <c r="BT11" s="41"/>
      <c r="BU11" s="42"/>
      <c r="BV11" s="41">
        <v>95</v>
      </c>
      <c r="BW11" s="41"/>
      <c r="BX11" s="42"/>
      <c r="BY11" s="41"/>
      <c r="BZ11" s="41"/>
      <c r="CA11" s="42"/>
      <c r="CB11" s="41"/>
      <c r="CC11" s="41"/>
      <c r="CD11" s="42"/>
      <c r="CE11" s="41"/>
      <c r="CF11" s="41"/>
      <c r="CG11" s="42"/>
      <c r="CH11" s="42">
        <f t="shared" ref="CH11:CH42" si="17">IF(AND(BU11="",BT11="",BS11=""),"",MAX(BS11:BU11))</f>
        <v>90</v>
      </c>
      <c r="CI11" s="42">
        <f t="shared" ref="CI11:CI42" si="18">IF(AND(BW11="",BX11="",BV11=""),"",MAX(BV11:BX11))</f>
        <v>95</v>
      </c>
      <c r="CJ11" s="42" t="str">
        <f t="shared" ref="CJ11:CJ42" si="19">IF(AND(BY11="",BZ11="",CA11=""),"",MAX(BY11:CA11))</f>
        <v/>
      </c>
      <c r="CK11" s="42" t="str">
        <f t="shared" ref="CK11:CK42" si="20">IF(AND(CB11="",CC11="",CD11=""),"",MAX(CB11:CD11))</f>
        <v/>
      </c>
      <c r="CL11" s="42" t="str">
        <f t="shared" ref="CL11:CL42" si="21">IF(AND(CE11="",CF11="",CG11=""),"",MAX(CE11:CG11))</f>
        <v/>
      </c>
      <c r="CM11" s="43">
        <f t="shared" ref="CM11:CM42" si="22">IF(AND(CH11=""),"",AVERAGE(BR11,CH11:CL11))</f>
        <v>90</v>
      </c>
      <c r="CN11" s="44">
        <f t="shared" ref="CN11:CN42" si="23">IF(CM11="","",ROUND(CM11,0))</f>
        <v>90</v>
      </c>
      <c r="CO11" s="45"/>
      <c r="CP11" s="41">
        <v>5</v>
      </c>
      <c r="CQ11" s="46" t="str">
        <f t="shared" ref="CQ11:CQ42" si="24">IF(CP11="","",VLOOKUP(CP11,$DE$9:$DF$20,2,0))</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1" s="45"/>
      <c r="CS11" s="41">
        <v>5</v>
      </c>
      <c r="CT11" s="46" t="str">
        <f t="shared" ref="CT11:CT42" si="25">IF(CS11="","",VLOOKUP(CS11,$DE$22:$DF$33,2,0))</f>
        <v xml:space="preserve">Memiliki keterampilan Menulis cakepan tembang Pocung, Melakukan penyajian denang membaca sinopsis novel, Melakukan penyajian menceritakan budaya mantu, Menyajikan secara lisan empat paragraf teks aksara rekan, </v>
      </c>
      <c r="CV11" s="40">
        <v>2</v>
      </c>
      <c r="CW11" s="56" t="s">
        <v>239</v>
      </c>
      <c r="CY11" s="86" t="s">
        <v>45</v>
      </c>
      <c r="CZ11" s="86"/>
      <c r="DA11" s="86"/>
      <c r="DE11" s="51">
        <v>2</v>
      </c>
      <c r="DF11" s="51" t="str">
        <f>(IF(CW11="","","Memiliki kemampuan pemahanan "))&amp;(IF(CW10="","",CW10&amp;", "))&amp;(IF(CW12="","",CW12&amp;", "))&amp;(IF(CW13="","",CW13&amp;", "))&amp;(IF(CW14="","",CW14&amp;", "))&amp;(IF(CW15="","",CW15&amp;", "))&amp;(IF(CW16="","",CW16&amp;", "))&amp;(IF(CW17="","",CW17&amp;", "))&amp;(IF(CW18="","",CW18&amp;", "))&amp;(IF(CW19="","",CW19&amp;", "))&amp;(IF(CW11="","","Masih perlu peningkatan pemahaman "&amp;CW11&amp;"."))</f>
        <v>Memiliki kemampuan pemahanan Mengemukakan isi teks Serat Wedhatama Pupuh Pocung, Menganalisis pola penyusunan sesorah, Menjelaskan filosofi budaya mantu, Mengidentifikasi aksara rekan dalam wacana aksara jawa, Masih perlu peningkatan pemahaman Mengidentifikasi unsur pembangun dalam novel.</v>
      </c>
    </row>
    <row r="12" spans="1:110" x14ac:dyDescent="0.25">
      <c r="A12" s="8">
        <v>2</v>
      </c>
      <c r="B12" s="8">
        <v>91569</v>
      </c>
      <c r="C12" s="8" t="s">
        <v>202</v>
      </c>
      <c r="E12" s="47">
        <f t="shared" si="0"/>
        <v>81</v>
      </c>
      <c r="F12" s="8" t="str">
        <f t="shared" si="1"/>
        <v>B</v>
      </c>
      <c r="G1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2" s="47">
        <f t="shared" si="3"/>
        <v>90</v>
      </c>
      <c r="I12" s="8" t="str">
        <f t="shared" si="4"/>
        <v>B</v>
      </c>
      <c r="J12" s="8" t="str">
        <f t="shared" si="5"/>
        <v xml:space="preserve">Memiliki keterampilan Menulis cakepan tembang Pocung, Melakukan penyajian denang membaca sinopsis novel, Melakukan penyajian menceritakan budaya mantu, Menyajikan secara lisan empat paragraf teks aksara rekan, </v>
      </c>
      <c r="K12" s="13"/>
      <c r="L12" s="41">
        <f t="shared" si="6"/>
        <v>83</v>
      </c>
      <c r="M12" s="41">
        <f t="shared" si="7"/>
        <v>75</v>
      </c>
      <c r="O12" s="41">
        <v>87</v>
      </c>
      <c r="P12" s="41"/>
      <c r="Q12" s="42"/>
      <c r="R12" s="41">
        <v>85</v>
      </c>
      <c r="S12" s="41"/>
      <c r="T12" s="42"/>
      <c r="U12" s="41">
        <v>77</v>
      </c>
      <c r="V12" s="41"/>
      <c r="W12" s="42"/>
      <c r="X12" s="41"/>
      <c r="Y12" s="41"/>
      <c r="Z12" s="42"/>
      <c r="AA12" s="41"/>
      <c r="AB12" s="41"/>
      <c r="AC12" s="42"/>
      <c r="AD12" s="42">
        <f t="shared" si="8"/>
        <v>83</v>
      </c>
      <c r="AE12" s="41">
        <v>80</v>
      </c>
      <c r="AF12" s="41"/>
      <c r="AG12" s="42"/>
      <c r="AH12" s="41">
        <v>85</v>
      </c>
      <c r="AI12" s="41"/>
      <c r="AJ12" s="42"/>
      <c r="AK12" s="41">
        <v>80</v>
      </c>
      <c r="AL12" s="41"/>
      <c r="AM12" s="42"/>
      <c r="AN12" s="41"/>
      <c r="AO12" s="41"/>
      <c r="AP12" s="42"/>
      <c r="AQ12" s="41"/>
      <c r="AR12" s="41"/>
      <c r="AS12" s="42"/>
      <c r="AT12" s="41">
        <v>75</v>
      </c>
      <c r="AU12" s="43">
        <f t="shared" si="9"/>
        <v>81.285714285714292</v>
      </c>
      <c r="AV12" s="44">
        <f t="shared" si="10"/>
        <v>81</v>
      </c>
      <c r="AW12" s="45"/>
      <c r="AX12" s="52">
        <v>85</v>
      </c>
      <c r="AY12" s="41"/>
      <c r="AZ12" s="42"/>
      <c r="BA12" s="52">
        <v>85</v>
      </c>
      <c r="BB12" s="41"/>
      <c r="BC12" s="42"/>
      <c r="BD12" s="41"/>
      <c r="BE12" s="41"/>
      <c r="BF12" s="42"/>
      <c r="BG12" s="41"/>
      <c r="BH12" s="41"/>
      <c r="BI12" s="42"/>
      <c r="BJ12" s="41"/>
      <c r="BK12" s="41"/>
      <c r="BL12" s="42"/>
      <c r="BM12" s="42">
        <f t="shared" si="11"/>
        <v>85</v>
      </c>
      <c r="BN12" s="42">
        <f t="shared" si="12"/>
        <v>85</v>
      </c>
      <c r="BO12" s="42" t="str">
        <f t="shared" si="13"/>
        <v/>
      </c>
      <c r="BP12" s="42" t="str">
        <f t="shared" si="14"/>
        <v/>
      </c>
      <c r="BQ12" s="42" t="str">
        <f t="shared" si="15"/>
        <v/>
      </c>
      <c r="BR12" s="42">
        <f t="shared" si="16"/>
        <v>85</v>
      </c>
      <c r="BS12" s="52">
        <v>90</v>
      </c>
      <c r="BT12" s="41"/>
      <c r="BU12" s="42"/>
      <c r="BV12" s="41">
        <v>95</v>
      </c>
      <c r="BW12" s="41"/>
      <c r="BX12" s="42"/>
      <c r="BY12" s="41"/>
      <c r="BZ12" s="41"/>
      <c r="CA12" s="42"/>
      <c r="CB12" s="41"/>
      <c r="CC12" s="41"/>
      <c r="CD12" s="42"/>
      <c r="CE12" s="41"/>
      <c r="CF12" s="41"/>
      <c r="CG12" s="42"/>
      <c r="CH12" s="42">
        <f t="shared" si="17"/>
        <v>90</v>
      </c>
      <c r="CI12" s="42">
        <f t="shared" si="18"/>
        <v>95</v>
      </c>
      <c r="CJ12" s="42" t="str">
        <f t="shared" si="19"/>
        <v/>
      </c>
      <c r="CK12" s="42" t="str">
        <f t="shared" si="20"/>
        <v/>
      </c>
      <c r="CL12" s="42" t="str">
        <f t="shared" si="21"/>
        <v/>
      </c>
      <c r="CM12" s="43">
        <f t="shared" si="22"/>
        <v>90</v>
      </c>
      <c r="CN12" s="44">
        <f t="shared" si="23"/>
        <v>90</v>
      </c>
      <c r="CO12" s="45"/>
      <c r="CP12" s="52">
        <v>5</v>
      </c>
      <c r="CQ1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2" s="45"/>
      <c r="CS12" s="52">
        <v>5</v>
      </c>
      <c r="CT12" s="46" t="str">
        <f t="shared" si="25"/>
        <v xml:space="preserve">Memiliki keterampilan Menulis cakepan tembang Pocung, Melakukan penyajian denang membaca sinopsis novel, Melakukan penyajian menceritakan budaya mantu, Menyajikan secara lisan empat paragraf teks aksara rekan, </v>
      </c>
      <c r="CV12" s="40">
        <v>3</v>
      </c>
      <c r="CW12" s="56" t="s">
        <v>243</v>
      </c>
      <c r="CY12" s="16" t="s">
        <v>47</v>
      </c>
      <c r="CZ12" s="17" t="s">
        <v>48</v>
      </c>
      <c r="DA12" s="17" t="s">
        <v>49</v>
      </c>
      <c r="DE12" s="51">
        <v>3</v>
      </c>
      <c r="DF12" s="51" t="str">
        <f>(IF(CW11="","","Memiliki kemampuan pemahanan "))&amp;(IF(CW10="","",CW10&amp;", "))&amp;(IF(CW11="","",CW11&amp;", "))&amp;(IF(CW13="","",CW13&amp;", "))&amp;(IF(CW14="","",CW14&amp;", "))&amp;(IF(CW15="","",CW15&amp;", "))&amp;(IF(CW16="","",CW16&amp;", "))&amp;(IF(CW17="","",CW17&amp;", "))&amp;(IF(CW18="","",CW18&amp;", "))&amp;(IF(CW19="","",CW19&amp;", "))&amp;(IF(CW12="","","Masih perlu peningkatan pemahaman "&amp;CW12&amp;"."))</f>
        <v>Memiliki kemampuan pemahanan Mengemukakan isi teks Serat Wedhatama Pupuh Pocung, Mengidentifikasi unsur pembangun dalam novel, Menjelaskan filosofi budaya mantu, Mengidentifikasi aksara rekan dalam wacana aksara jawa, Masih perlu peningkatan pemahaman Menganalisis pola penyusunan sesorah.</v>
      </c>
    </row>
    <row r="13" spans="1:110" x14ac:dyDescent="0.25">
      <c r="A13" s="8">
        <v>3</v>
      </c>
      <c r="B13" s="8">
        <v>91584</v>
      </c>
      <c r="C13" s="8" t="s">
        <v>203</v>
      </c>
      <c r="E13" s="47">
        <f t="shared" si="0"/>
        <v>82</v>
      </c>
      <c r="F13" s="8" t="str">
        <f t="shared" si="1"/>
        <v>B</v>
      </c>
      <c r="G1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3" s="47">
        <f t="shared" si="3"/>
        <v>91</v>
      </c>
      <c r="I13" s="8" t="str">
        <f t="shared" si="4"/>
        <v>A</v>
      </c>
      <c r="J13" s="8" t="str">
        <f t="shared" si="5"/>
        <v xml:space="preserve">Memiliki keterampilan Menulis cakepan tembang Pocung, Melakukan penyajian denang membaca sinopsis novel, Melakukan penyajian menceritakan budaya mantu, Menyajikan secara lisan empat paragraf teks aksara rekan, </v>
      </c>
      <c r="K13" s="13"/>
      <c r="L13" s="41">
        <f t="shared" si="6"/>
        <v>86</v>
      </c>
      <c r="M13" s="41">
        <f t="shared" si="7"/>
        <v>78</v>
      </c>
      <c r="O13" s="41">
        <v>87</v>
      </c>
      <c r="P13" s="41"/>
      <c r="Q13" s="42"/>
      <c r="R13" s="41">
        <v>90</v>
      </c>
      <c r="S13" s="41"/>
      <c r="T13" s="42"/>
      <c r="U13" s="41">
        <v>81</v>
      </c>
      <c r="V13" s="41"/>
      <c r="W13" s="42"/>
      <c r="X13" s="41"/>
      <c r="Y13" s="41"/>
      <c r="Z13" s="42"/>
      <c r="AA13" s="41"/>
      <c r="AB13" s="41"/>
      <c r="AC13" s="42"/>
      <c r="AD13" s="42">
        <f t="shared" si="8"/>
        <v>86</v>
      </c>
      <c r="AE13" s="41">
        <v>85</v>
      </c>
      <c r="AF13" s="41"/>
      <c r="AG13" s="42"/>
      <c r="AH13" s="41">
        <v>80</v>
      </c>
      <c r="AI13" s="41"/>
      <c r="AJ13" s="42"/>
      <c r="AK13" s="41">
        <v>70</v>
      </c>
      <c r="AL13" s="41"/>
      <c r="AM13" s="42"/>
      <c r="AN13" s="41"/>
      <c r="AO13" s="41"/>
      <c r="AP13" s="42"/>
      <c r="AQ13" s="41"/>
      <c r="AR13" s="41"/>
      <c r="AS13" s="42"/>
      <c r="AT13" s="41">
        <v>78</v>
      </c>
      <c r="AU13" s="43">
        <f t="shared" si="9"/>
        <v>81.571428571428569</v>
      </c>
      <c r="AV13" s="44">
        <f t="shared" si="10"/>
        <v>82</v>
      </c>
      <c r="AW13" s="45"/>
      <c r="AX13" s="52">
        <v>90</v>
      </c>
      <c r="AY13" s="41"/>
      <c r="AZ13" s="42"/>
      <c r="BA13" s="52">
        <v>85</v>
      </c>
      <c r="BB13" s="41"/>
      <c r="BC13" s="42"/>
      <c r="BD13" s="41"/>
      <c r="BE13" s="41"/>
      <c r="BF13" s="42"/>
      <c r="BG13" s="41"/>
      <c r="BH13" s="41"/>
      <c r="BI13" s="42"/>
      <c r="BJ13" s="41"/>
      <c r="BK13" s="41"/>
      <c r="BL13" s="42"/>
      <c r="BM13" s="42">
        <f t="shared" si="11"/>
        <v>90</v>
      </c>
      <c r="BN13" s="42">
        <f t="shared" si="12"/>
        <v>85</v>
      </c>
      <c r="BO13" s="42" t="str">
        <f t="shared" si="13"/>
        <v/>
      </c>
      <c r="BP13" s="42" t="str">
        <f t="shared" si="14"/>
        <v/>
      </c>
      <c r="BQ13" s="42" t="str">
        <f t="shared" si="15"/>
        <v/>
      </c>
      <c r="BR13" s="42">
        <f t="shared" si="16"/>
        <v>88</v>
      </c>
      <c r="BS13" s="52">
        <v>90</v>
      </c>
      <c r="BT13" s="41"/>
      <c r="BU13" s="42"/>
      <c r="BV13" s="41">
        <v>95</v>
      </c>
      <c r="BW13" s="41"/>
      <c r="BX13" s="42"/>
      <c r="BY13" s="41"/>
      <c r="BZ13" s="41"/>
      <c r="CA13" s="42"/>
      <c r="CB13" s="41"/>
      <c r="CC13" s="41"/>
      <c r="CD13" s="42"/>
      <c r="CE13" s="41"/>
      <c r="CF13" s="41"/>
      <c r="CG13" s="42"/>
      <c r="CH13" s="42">
        <f t="shared" si="17"/>
        <v>90</v>
      </c>
      <c r="CI13" s="42">
        <f t="shared" si="18"/>
        <v>95</v>
      </c>
      <c r="CJ13" s="42" t="str">
        <f t="shared" si="19"/>
        <v/>
      </c>
      <c r="CK13" s="42" t="str">
        <f t="shared" si="20"/>
        <v/>
      </c>
      <c r="CL13" s="42" t="str">
        <f t="shared" si="21"/>
        <v/>
      </c>
      <c r="CM13" s="43">
        <f t="shared" si="22"/>
        <v>91</v>
      </c>
      <c r="CN13" s="44">
        <f t="shared" si="23"/>
        <v>91</v>
      </c>
      <c r="CO13" s="45"/>
      <c r="CP13" s="52">
        <v>5</v>
      </c>
      <c r="CQ13"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3" s="45"/>
      <c r="CS13" s="52">
        <v>5</v>
      </c>
      <c r="CT13" s="46" t="str">
        <f t="shared" si="25"/>
        <v xml:space="preserve">Memiliki keterampilan Menulis cakepan tembang Pocung, Melakukan penyajian denang membaca sinopsis novel, Melakukan penyajian menceritakan budaya mantu, Menyajikan secara lisan empat paragraf teks aksara rekan, </v>
      </c>
      <c r="CV13" s="40">
        <v>4</v>
      </c>
      <c r="CW13" s="56" t="s">
        <v>244</v>
      </c>
      <c r="CY13" s="18">
        <v>0</v>
      </c>
      <c r="CZ13" s="19">
        <v>69</v>
      </c>
      <c r="DA13" s="20" t="s">
        <v>51</v>
      </c>
      <c r="DE13" s="51">
        <v>4</v>
      </c>
      <c r="DF13" s="51" t="str">
        <f>(IF(CW11="","","Memiliki kemampuan pemahanan "))&amp;(IF(CW10="","",CW10&amp;", "))&amp;(IF(CW11="","",CW11&amp;", "))&amp;(IF(CW12="","",CW12&amp;", "))&amp;(IF(CW14="","",CW14&amp;", "))&amp;(IF(CW15="","",CW15&amp;", "))&amp;(IF(CW16="","",CW16&amp;", "))&amp;(IF(CW17="","",CW17&amp;", "))&amp;(IF(CW18="","",CW18&amp;", "))&amp;(IF(CW19="","",CW19&amp;", "))&amp;(IF(CW13="","","Masih perlu peningkatan pemahaman "&amp;CW13&amp;"."))</f>
        <v>Memiliki kemampuan pemahanan Mengemukakan isi teks Serat Wedhatama Pupuh Pocung, Mengidentifikasi unsur pembangun dalam novel, Menganalisis pola penyusunan sesorah, Mengidentifikasi aksara rekan dalam wacana aksara jawa, Masih perlu peningkatan pemahaman Menjelaskan filosofi budaya mantu.</v>
      </c>
    </row>
    <row r="14" spans="1:110" x14ac:dyDescent="0.25">
      <c r="A14" s="8">
        <v>4</v>
      </c>
      <c r="B14" s="8">
        <v>91599</v>
      </c>
      <c r="C14" s="8" t="s">
        <v>204</v>
      </c>
      <c r="E14" s="47">
        <f t="shared" si="0"/>
        <v>79</v>
      </c>
      <c r="F14" s="8" t="str">
        <f t="shared" si="1"/>
        <v>B</v>
      </c>
      <c r="G1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4" s="47">
        <f t="shared" si="3"/>
        <v>88</v>
      </c>
      <c r="I14" s="8" t="str">
        <f t="shared" si="4"/>
        <v>B</v>
      </c>
      <c r="J14" s="8" t="str">
        <f t="shared" si="5"/>
        <v xml:space="preserve">Memiliki keterampilan Menulis cakepan tembang Pocung, Melakukan penyajian denang membaca sinopsis novel, Melakukan penyajian menceritakan budaya mantu, Menyajikan secara lisan empat paragraf teks aksara rekan, </v>
      </c>
      <c r="K14" s="13"/>
      <c r="L14" s="41">
        <f t="shared" si="6"/>
        <v>84</v>
      </c>
      <c r="M14" s="41">
        <f t="shared" si="7"/>
        <v>73</v>
      </c>
      <c r="O14" s="41">
        <v>87</v>
      </c>
      <c r="P14" s="41"/>
      <c r="Q14" s="42"/>
      <c r="R14" s="41">
        <v>85</v>
      </c>
      <c r="S14" s="41"/>
      <c r="T14" s="42"/>
      <c r="U14" s="41">
        <v>80</v>
      </c>
      <c r="V14" s="41"/>
      <c r="W14" s="42"/>
      <c r="X14" s="41"/>
      <c r="Y14" s="41"/>
      <c r="Z14" s="42"/>
      <c r="AA14" s="41"/>
      <c r="AB14" s="41"/>
      <c r="AC14" s="42"/>
      <c r="AD14" s="42">
        <f t="shared" si="8"/>
        <v>84</v>
      </c>
      <c r="AE14" s="41">
        <v>75</v>
      </c>
      <c r="AF14" s="41"/>
      <c r="AG14" s="42"/>
      <c r="AH14" s="41">
        <v>80</v>
      </c>
      <c r="AI14" s="41"/>
      <c r="AJ14" s="42"/>
      <c r="AK14" s="41">
        <v>70</v>
      </c>
      <c r="AL14" s="41"/>
      <c r="AM14" s="42"/>
      <c r="AN14" s="41"/>
      <c r="AO14" s="41"/>
      <c r="AP14" s="42"/>
      <c r="AQ14" s="41"/>
      <c r="AR14" s="41"/>
      <c r="AS14" s="42"/>
      <c r="AT14" s="41">
        <v>73</v>
      </c>
      <c r="AU14" s="43">
        <f t="shared" si="9"/>
        <v>78.571428571428569</v>
      </c>
      <c r="AV14" s="44">
        <f t="shared" si="10"/>
        <v>79</v>
      </c>
      <c r="AW14" s="45"/>
      <c r="AX14" s="52">
        <v>85</v>
      </c>
      <c r="AY14" s="41"/>
      <c r="AZ14" s="42"/>
      <c r="BA14" s="52">
        <v>85</v>
      </c>
      <c r="BB14" s="41"/>
      <c r="BC14" s="42"/>
      <c r="BD14" s="41"/>
      <c r="BE14" s="41"/>
      <c r="BF14" s="42"/>
      <c r="BG14" s="41"/>
      <c r="BH14" s="41"/>
      <c r="BI14" s="42"/>
      <c r="BJ14" s="41"/>
      <c r="BK14" s="41"/>
      <c r="BL14" s="42"/>
      <c r="BM14" s="42">
        <f t="shared" si="11"/>
        <v>85</v>
      </c>
      <c r="BN14" s="42">
        <f t="shared" si="12"/>
        <v>85</v>
      </c>
      <c r="BO14" s="42" t="str">
        <f t="shared" si="13"/>
        <v/>
      </c>
      <c r="BP14" s="42" t="str">
        <f t="shared" si="14"/>
        <v/>
      </c>
      <c r="BQ14" s="42" t="str">
        <f t="shared" si="15"/>
        <v/>
      </c>
      <c r="BR14" s="42">
        <f t="shared" si="16"/>
        <v>85</v>
      </c>
      <c r="BS14" s="52">
        <v>90</v>
      </c>
      <c r="BT14" s="41"/>
      <c r="BU14" s="42"/>
      <c r="BV14" s="41">
        <v>90</v>
      </c>
      <c r="BW14" s="41"/>
      <c r="BX14" s="42"/>
      <c r="BY14" s="41"/>
      <c r="BZ14" s="41"/>
      <c r="CA14" s="42"/>
      <c r="CB14" s="41"/>
      <c r="CC14" s="41"/>
      <c r="CD14" s="42"/>
      <c r="CE14" s="41"/>
      <c r="CF14" s="41"/>
      <c r="CG14" s="42"/>
      <c r="CH14" s="42">
        <f t="shared" si="17"/>
        <v>90</v>
      </c>
      <c r="CI14" s="42">
        <f t="shared" si="18"/>
        <v>90</v>
      </c>
      <c r="CJ14" s="42" t="str">
        <f t="shared" si="19"/>
        <v/>
      </c>
      <c r="CK14" s="42" t="str">
        <f t="shared" si="20"/>
        <v/>
      </c>
      <c r="CL14" s="42" t="str">
        <f t="shared" si="21"/>
        <v/>
      </c>
      <c r="CM14" s="43">
        <f t="shared" si="22"/>
        <v>88.333333333333329</v>
      </c>
      <c r="CN14" s="44">
        <f t="shared" si="23"/>
        <v>88</v>
      </c>
      <c r="CO14" s="45"/>
      <c r="CP14" s="52">
        <v>5</v>
      </c>
      <c r="CQ14"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4" s="45"/>
      <c r="CS14" s="52">
        <v>5</v>
      </c>
      <c r="CT14" s="46" t="str">
        <f t="shared" si="25"/>
        <v xml:space="preserve">Memiliki keterampilan Menulis cakepan tembang Pocung, Melakukan penyajian denang membaca sinopsis novel, Melakukan penyajian menceritakan budaya mantu, Menyajikan secara lisan empat paragraf teks aksara rekan, </v>
      </c>
      <c r="CV14" s="40">
        <v>5</v>
      </c>
      <c r="CW14" s="56" t="s">
        <v>245</v>
      </c>
      <c r="CY14" s="18">
        <v>70</v>
      </c>
      <c r="CZ14" s="21">
        <v>75</v>
      </c>
      <c r="DA14" s="22" t="s">
        <v>53</v>
      </c>
      <c r="DE14" s="51">
        <v>5</v>
      </c>
      <c r="DF14" s="51" t="str">
        <f>(IF(CW11="","","Memiliki kemampuan pemahanan "))&amp;(IF(CW10="","",CW10&amp;", "))&amp;(IF(CW11="","",CW11&amp;", "))&amp;(IF(CW12="","",CW12&amp;", "))&amp;(IF(CW13="","",CW13&amp;", "))&amp;(IF(CW15="","",CW15&amp;", "))&amp;(IF(CW16="","",CW16&amp;", "))&amp;(IF(CW17="","",CW17&amp;", "))&amp;(IF(CW18="","",CW18&amp;", "))&amp;(IF(CW19="","",CW19&amp;", "))&amp;(IF(CW14="","","Masih perlu peningkatan pemahaman "&amp;CW14&amp;"."))</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row>
    <row r="15" spans="1:110" x14ac:dyDescent="0.25">
      <c r="A15" s="8">
        <v>5</v>
      </c>
      <c r="B15" s="8">
        <v>91614</v>
      </c>
      <c r="C15" s="8" t="s">
        <v>205</v>
      </c>
      <c r="E15" s="47">
        <f t="shared" si="0"/>
        <v>85</v>
      </c>
      <c r="F15" s="8" t="str">
        <f t="shared" si="1"/>
        <v>B</v>
      </c>
      <c r="G1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5" s="47">
        <f t="shared" si="3"/>
        <v>90</v>
      </c>
      <c r="I15" s="8" t="str">
        <f t="shared" si="4"/>
        <v>B</v>
      </c>
      <c r="J15" s="8" t="str">
        <f t="shared" si="5"/>
        <v xml:space="preserve">Memiliki keterampilan Menulis cakepan tembang Pocung, Melakukan penyajian denang membaca sinopsis novel, Melakukan penyajian menceritakan budaya mantu, Menyajikan secara lisan empat paragraf teks aksara rekan, </v>
      </c>
      <c r="K15" s="13"/>
      <c r="L15" s="41">
        <f t="shared" si="6"/>
        <v>84</v>
      </c>
      <c r="M15" s="41">
        <f t="shared" si="7"/>
        <v>81</v>
      </c>
      <c r="O15" s="41">
        <v>86</v>
      </c>
      <c r="P15" s="41"/>
      <c r="Q15" s="42"/>
      <c r="R15" s="41">
        <v>85</v>
      </c>
      <c r="S15" s="41"/>
      <c r="T15" s="42"/>
      <c r="U15" s="41">
        <v>82</v>
      </c>
      <c r="V15" s="41"/>
      <c r="W15" s="42"/>
      <c r="X15" s="41"/>
      <c r="Y15" s="41"/>
      <c r="Z15" s="42"/>
      <c r="AA15" s="41"/>
      <c r="AB15" s="41"/>
      <c r="AC15" s="42"/>
      <c r="AD15" s="42">
        <f t="shared" si="8"/>
        <v>84</v>
      </c>
      <c r="AE15" s="41">
        <v>80</v>
      </c>
      <c r="AF15" s="41"/>
      <c r="AG15" s="42"/>
      <c r="AH15" s="41">
        <v>85</v>
      </c>
      <c r="AI15" s="41"/>
      <c r="AJ15" s="42"/>
      <c r="AK15" s="41">
        <v>95</v>
      </c>
      <c r="AL15" s="41"/>
      <c r="AM15" s="42"/>
      <c r="AN15" s="41"/>
      <c r="AO15" s="41"/>
      <c r="AP15" s="42"/>
      <c r="AQ15" s="41"/>
      <c r="AR15" s="41"/>
      <c r="AS15" s="42"/>
      <c r="AT15" s="41">
        <v>81</v>
      </c>
      <c r="AU15" s="43">
        <f t="shared" si="9"/>
        <v>84.857142857142861</v>
      </c>
      <c r="AV15" s="44">
        <f t="shared" si="10"/>
        <v>85</v>
      </c>
      <c r="AW15" s="45"/>
      <c r="AX15" s="52">
        <v>85</v>
      </c>
      <c r="AY15" s="41"/>
      <c r="AZ15" s="42"/>
      <c r="BA15" s="52">
        <v>85</v>
      </c>
      <c r="BB15" s="41"/>
      <c r="BC15" s="42"/>
      <c r="BD15" s="41"/>
      <c r="BE15" s="41"/>
      <c r="BF15" s="42"/>
      <c r="BG15" s="41"/>
      <c r="BH15" s="41"/>
      <c r="BI15" s="42"/>
      <c r="BJ15" s="41"/>
      <c r="BK15" s="41"/>
      <c r="BL15" s="42"/>
      <c r="BM15" s="42">
        <f t="shared" si="11"/>
        <v>85</v>
      </c>
      <c r="BN15" s="42">
        <f t="shared" si="12"/>
        <v>85</v>
      </c>
      <c r="BO15" s="42" t="str">
        <f t="shared" si="13"/>
        <v/>
      </c>
      <c r="BP15" s="42" t="str">
        <f t="shared" si="14"/>
        <v/>
      </c>
      <c r="BQ15" s="42" t="str">
        <f t="shared" si="15"/>
        <v/>
      </c>
      <c r="BR15" s="42">
        <f t="shared" si="16"/>
        <v>85</v>
      </c>
      <c r="BS15" s="52">
        <v>90</v>
      </c>
      <c r="BT15" s="41"/>
      <c r="BU15" s="42"/>
      <c r="BV15" s="41">
        <v>95</v>
      </c>
      <c r="BW15" s="41"/>
      <c r="BX15" s="42"/>
      <c r="BY15" s="41"/>
      <c r="BZ15" s="41"/>
      <c r="CA15" s="42"/>
      <c r="CB15" s="41"/>
      <c r="CC15" s="41"/>
      <c r="CD15" s="42"/>
      <c r="CE15" s="41"/>
      <c r="CF15" s="41"/>
      <c r="CG15" s="42"/>
      <c r="CH15" s="42">
        <f t="shared" si="17"/>
        <v>90</v>
      </c>
      <c r="CI15" s="42">
        <f t="shared" si="18"/>
        <v>95</v>
      </c>
      <c r="CJ15" s="42" t="str">
        <f t="shared" si="19"/>
        <v/>
      </c>
      <c r="CK15" s="42" t="str">
        <f t="shared" si="20"/>
        <v/>
      </c>
      <c r="CL15" s="42" t="str">
        <f t="shared" si="21"/>
        <v/>
      </c>
      <c r="CM15" s="43">
        <f t="shared" si="22"/>
        <v>90</v>
      </c>
      <c r="CN15" s="44">
        <f t="shared" si="23"/>
        <v>90</v>
      </c>
      <c r="CO15" s="45"/>
      <c r="CP15" s="52">
        <v>5</v>
      </c>
      <c r="CQ15"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5" s="45"/>
      <c r="CS15" s="52">
        <v>5</v>
      </c>
      <c r="CT15" s="46" t="str">
        <f t="shared" si="25"/>
        <v xml:space="preserve">Memiliki keterampilan Menulis cakepan tembang Pocung, Melakukan penyajian denang membaca sinopsis novel, Melakukan penyajian menceritakan budaya mantu, Menyajikan secara lisan empat paragraf teks aksara rekan, </v>
      </c>
      <c r="CV15" s="40">
        <v>6</v>
      </c>
      <c r="CW15" s="52"/>
      <c r="CY15" s="18">
        <v>76</v>
      </c>
      <c r="CZ15" s="21">
        <v>90</v>
      </c>
      <c r="DA15" s="22" t="s">
        <v>55</v>
      </c>
      <c r="DE15" s="51">
        <v>6</v>
      </c>
      <c r="DF15" s="51" t="str">
        <f>(IF(CW11="","","Memiliki kemampuan pemahanan "))&amp;(IF(CW10="","",CW10&amp;", "))&amp;(IF(CW11="","",CW11&amp;", "))&amp;(IF(CW12="","",CW12&amp;", "))&amp;(IF(CW13="","",CW13&amp;", "))&amp;(IF(CW14="","",CW14&amp;", "))&amp;(IF(CW16="","",CW16&amp;", "))&amp;(IF(CW17="","",CW17&amp;", "))&amp;(IF(CW18="","",CW18&amp;", "))&amp;(IF(CW19="","",CW19&amp;", "))&amp;(IF(CW15="","","Masih perlu peningkatan pemahaman "&amp;CW15&amp;"."))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6" spans="1:110" x14ac:dyDescent="0.25">
      <c r="A16" s="8">
        <v>6</v>
      </c>
      <c r="B16" s="8">
        <v>91629</v>
      </c>
      <c r="C16" s="8" t="s">
        <v>206</v>
      </c>
      <c r="E16" s="47">
        <f t="shared" si="0"/>
        <v>81</v>
      </c>
      <c r="F16" s="8" t="str">
        <f t="shared" si="1"/>
        <v>B</v>
      </c>
      <c r="G1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6" s="47">
        <f t="shared" si="3"/>
        <v>90</v>
      </c>
      <c r="I16" s="8" t="str">
        <f t="shared" si="4"/>
        <v>B</v>
      </c>
      <c r="J16" s="8" t="str">
        <f t="shared" si="5"/>
        <v xml:space="preserve">Memiliki keterampilan Menulis cakepan tembang Pocung, Melakukan penyajian denang membaca sinopsis novel, Melakukan penyajian menceritakan budaya mantu, Menyajikan secara lisan empat paragraf teks aksara rekan, </v>
      </c>
      <c r="K16" s="13"/>
      <c r="L16" s="41">
        <f t="shared" si="6"/>
        <v>79</v>
      </c>
      <c r="M16" s="41">
        <f t="shared" si="7"/>
        <v>78</v>
      </c>
      <c r="O16" s="41">
        <v>80</v>
      </c>
      <c r="P16" s="41"/>
      <c r="Q16" s="42"/>
      <c r="R16" s="41">
        <v>85</v>
      </c>
      <c r="S16" s="41"/>
      <c r="T16" s="42"/>
      <c r="U16" s="41">
        <v>72</v>
      </c>
      <c r="V16" s="41"/>
      <c r="W16" s="42"/>
      <c r="X16" s="41"/>
      <c r="Y16" s="41"/>
      <c r="Z16" s="42"/>
      <c r="AA16" s="41"/>
      <c r="AB16" s="41"/>
      <c r="AC16" s="42"/>
      <c r="AD16" s="42">
        <f t="shared" si="8"/>
        <v>79</v>
      </c>
      <c r="AE16" s="41">
        <v>85</v>
      </c>
      <c r="AF16" s="41"/>
      <c r="AG16" s="42"/>
      <c r="AH16" s="41">
        <v>85</v>
      </c>
      <c r="AI16" s="41"/>
      <c r="AJ16" s="42"/>
      <c r="AK16" s="41">
        <v>80</v>
      </c>
      <c r="AL16" s="41"/>
      <c r="AM16" s="42"/>
      <c r="AN16" s="41"/>
      <c r="AO16" s="41"/>
      <c r="AP16" s="42"/>
      <c r="AQ16" s="41"/>
      <c r="AR16" s="41"/>
      <c r="AS16" s="42"/>
      <c r="AT16" s="41">
        <v>78</v>
      </c>
      <c r="AU16" s="43">
        <f t="shared" si="9"/>
        <v>80.714285714285708</v>
      </c>
      <c r="AV16" s="44">
        <f t="shared" si="10"/>
        <v>81</v>
      </c>
      <c r="AW16" s="45"/>
      <c r="AX16" s="52">
        <v>85</v>
      </c>
      <c r="AY16" s="41"/>
      <c r="AZ16" s="42"/>
      <c r="BA16" s="52">
        <v>85</v>
      </c>
      <c r="BB16" s="41"/>
      <c r="BC16" s="42"/>
      <c r="BD16" s="41"/>
      <c r="BE16" s="41"/>
      <c r="BF16" s="42"/>
      <c r="BG16" s="41"/>
      <c r="BH16" s="41"/>
      <c r="BI16" s="42"/>
      <c r="BJ16" s="41"/>
      <c r="BK16" s="41"/>
      <c r="BL16" s="42"/>
      <c r="BM16" s="42">
        <f t="shared" si="11"/>
        <v>85</v>
      </c>
      <c r="BN16" s="42">
        <f t="shared" si="12"/>
        <v>85</v>
      </c>
      <c r="BO16" s="42" t="str">
        <f t="shared" si="13"/>
        <v/>
      </c>
      <c r="BP16" s="42" t="str">
        <f t="shared" si="14"/>
        <v/>
      </c>
      <c r="BQ16" s="42" t="str">
        <f t="shared" si="15"/>
        <v/>
      </c>
      <c r="BR16" s="42">
        <f t="shared" si="16"/>
        <v>85</v>
      </c>
      <c r="BS16" s="52">
        <v>90</v>
      </c>
      <c r="BT16" s="41"/>
      <c r="BU16" s="42"/>
      <c r="BV16" s="41">
        <v>95</v>
      </c>
      <c r="BW16" s="41"/>
      <c r="BX16" s="42"/>
      <c r="BY16" s="41"/>
      <c r="BZ16" s="41"/>
      <c r="CA16" s="42"/>
      <c r="CB16" s="41"/>
      <c r="CC16" s="41"/>
      <c r="CD16" s="42"/>
      <c r="CE16" s="41"/>
      <c r="CF16" s="41"/>
      <c r="CG16" s="42"/>
      <c r="CH16" s="42">
        <f t="shared" si="17"/>
        <v>90</v>
      </c>
      <c r="CI16" s="42">
        <f t="shared" si="18"/>
        <v>95</v>
      </c>
      <c r="CJ16" s="42" t="str">
        <f t="shared" si="19"/>
        <v/>
      </c>
      <c r="CK16" s="42" t="str">
        <f t="shared" si="20"/>
        <v/>
      </c>
      <c r="CL16" s="42" t="str">
        <f t="shared" si="21"/>
        <v/>
      </c>
      <c r="CM16" s="43">
        <f t="shared" si="22"/>
        <v>90</v>
      </c>
      <c r="CN16" s="44">
        <f t="shared" si="23"/>
        <v>90</v>
      </c>
      <c r="CO16" s="45"/>
      <c r="CP16" s="52">
        <v>5</v>
      </c>
      <c r="CQ16"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6" s="45"/>
      <c r="CS16" s="52">
        <v>5</v>
      </c>
      <c r="CT16" s="46" t="str">
        <f t="shared" si="25"/>
        <v xml:space="preserve">Memiliki keterampilan Menulis cakepan tembang Pocung, Melakukan penyajian denang membaca sinopsis novel, Melakukan penyajian menceritakan budaya mantu, Menyajikan secara lisan empat paragraf teks aksara rekan, </v>
      </c>
      <c r="CV16" s="40">
        <v>7</v>
      </c>
      <c r="CW16" s="52"/>
      <c r="CY16" s="18">
        <v>91</v>
      </c>
      <c r="CZ16" s="21">
        <v>100</v>
      </c>
      <c r="DA16" s="22" t="s">
        <v>15</v>
      </c>
      <c r="DE16" s="51">
        <v>7</v>
      </c>
      <c r="DF16" s="51" t="str">
        <f>(IF(CW11="","","Memiliki kemampuan pemahanan "))&amp;(IF(CW10="","",CW10&amp;", "))&amp;(IF(CW11="","",CW11&amp;", "))&amp;(IF(CW12="","",CW12&amp;", "))&amp;(IF(CW13="","",CW13&amp;", "))&amp;(IF(CW14="","",CW14&amp;", "))&amp;(IF(CW15="","",CW15&amp;", "))&amp;(IF(CW17="","",CW17&amp;", "))&amp;(IF(CW18="","",CW18&amp;", "))&amp;(IF(CW19="","",CW19&amp;", "))&amp;(IF(CW16="","","Masih perlu peningkatan pemahaman "&amp;CW16&amp;"."))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7" spans="1:110" x14ac:dyDescent="0.25">
      <c r="A17" s="8">
        <v>7</v>
      </c>
      <c r="B17" s="8">
        <v>91644</v>
      </c>
      <c r="C17" s="8" t="s">
        <v>207</v>
      </c>
      <c r="E17" s="47">
        <f t="shared" si="0"/>
        <v>79</v>
      </c>
      <c r="F17" s="8" t="str">
        <f t="shared" si="1"/>
        <v>B</v>
      </c>
      <c r="G1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7" s="47">
        <f t="shared" si="3"/>
        <v>86</v>
      </c>
      <c r="I17" s="8" t="str">
        <f t="shared" si="4"/>
        <v>B</v>
      </c>
      <c r="J17" s="8" t="str">
        <f t="shared" si="5"/>
        <v xml:space="preserve">Memiliki keterampilan Menulis cakepan tembang Pocung, Melakukan penyajian denang membaca sinopsis novel, Melakukan penyajian menceritakan budaya mantu, Menyajikan secara lisan empat paragraf teks aksara rekan, </v>
      </c>
      <c r="K17" s="13"/>
      <c r="L17" s="41">
        <f t="shared" si="6"/>
        <v>85</v>
      </c>
      <c r="M17" s="41">
        <f t="shared" si="7"/>
        <v>71</v>
      </c>
      <c r="O17" s="41">
        <v>86</v>
      </c>
      <c r="P17" s="41"/>
      <c r="Q17" s="42"/>
      <c r="R17" s="41">
        <v>90</v>
      </c>
      <c r="S17" s="41"/>
      <c r="T17" s="42"/>
      <c r="U17" s="41">
        <v>79</v>
      </c>
      <c r="V17" s="41"/>
      <c r="W17" s="42"/>
      <c r="X17" s="41"/>
      <c r="Y17" s="41"/>
      <c r="Z17" s="42"/>
      <c r="AA17" s="41"/>
      <c r="AB17" s="41"/>
      <c r="AC17" s="42"/>
      <c r="AD17" s="42">
        <f t="shared" si="8"/>
        <v>85</v>
      </c>
      <c r="AE17" s="41">
        <v>75</v>
      </c>
      <c r="AF17" s="41"/>
      <c r="AG17" s="42"/>
      <c r="AH17" s="41">
        <v>80</v>
      </c>
      <c r="AI17" s="41"/>
      <c r="AJ17" s="42"/>
      <c r="AK17" s="41">
        <v>70</v>
      </c>
      <c r="AL17" s="41"/>
      <c r="AM17" s="42"/>
      <c r="AN17" s="41"/>
      <c r="AO17" s="41"/>
      <c r="AP17" s="42"/>
      <c r="AQ17" s="41"/>
      <c r="AR17" s="41"/>
      <c r="AS17" s="42"/>
      <c r="AT17" s="41">
        <v>71</v>
      </c>
      <c r="AU17" s="43">
        <f t="shared" si="9"/>
        <v>78.714285714285708</v>
      </c>
      <c r="AV17" s="44">
        <f t="shared" si="10"/>
        <v>79</v>
      </c>
      <c r="AW17" s="45"/>
      <c r="AX17" s="52">
        <v>90</v>
      </c>
      <c r="AY17" s="41"/>
      <c r="AZ17" s="42"/>
      <c r="BA17" s="52">
        <v>85</v>
      </c>
      <c r="BB17" s="41"/>
      <c r="BC17" s="42"/>
      <c r="BD17" s="41"/>
      <c r="BE17" s="41"/>
      <c r="BF17" s="42"/>
      <c r="BG17" s="41"/>
      <c r="BH17" s="41"/>
      <c r="BI17" s="42"/>
      <c r="BJ17" s="41"/>
      <c r="BK17" s="41"/>
      <c r="BL17" s="42"/>
      <c r="BM17" s="42">
        <f t="shared" si="11"/>
        <v>90</v>
      </c>
      <c r="BN17" s="42">
        <f t="shared" si="12"/>
        <v>85</v>
      </c>
      <c r="BO17" s="42" t="str">
        <f t="shared" si="13"/>
        <v/>
      </c>
      <c r="BP17" s="42" t="str">
        <f t="shared" si="14"/>
        <v/>
      </c>
      <c r="BQ17" s="42" t="str">
        <f t="shared" si="15"/>
        <v/>
      </c>
      <c r="BR17" s="42">
        <f t="shared" si="16"/>
        <v>88</v>
      </c>
      <c r="BS17" s="52">
        <v>90</v>
      </c>
      <c r="BT17" s="41"/>
      <c r="BU17" s="42"/>
      <c r="BV17" s="41">
        <v>80</v>
      </c>
      <c r="BW17" s="41"/>
      <c r="BX17" s="42"/>
      <c r="BY17" s="41"/>
      <c r="BZ17" s="41"/>
      <c r="CA17" s="42"/>
      <c r="CB17" s="41"/>
      <c r="CC17" s="41"/>
      <c r="CD17" s="42"/>
      <c r="CE17" s="41"/>
      <c r="CF17" s="41"/>
      <c r="CG17" s="42"/>
      <c r="CH17" s="42">
        <f t="shared" si="17"/>
        <v>90</v>
      </c>
      <c r="CI17" s="42">
        <f t="shared" si="18"/>
        <v>80</v>
      </c>
      <c r="CJ17" s="42" t="str">
        <f t="shared" si="19"/>
        <v/>
      </c>
      <c r="CK17" s="42" t="str">
        <f t="shared" si="20"/>
        <v/>
      </c>
      <c r="CL17" s="42" t="str">
        <f t="shared" si="21"/>
        <v/>
      </c>
      <c r="CM17" s="43">
        <f t="shared" si="22"/>
        <v>86</v>
      </c>
      <c r="CN17" s="44">
        <f t="shared" si="23"/>
        <v>86</v>
      </c>
      <c r="CO17" s="45"/>
      <c r="CP17" s="52">
        <v>5</v>
      </c>
      <c r="CQ17"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7" s="45"/>
      <c r="CS17" s="52">
        <v>5</v>
      </c>
      <c r="CT17" s="46" t="str">
        <f t="shared" si="25"/>
        <v xml:space="preserve">Memiliki keterampilan Menulis cakepan tembang Pocung, Melakukan penyajian denang membaca sinopsis novel, Melakukan penyajian menceritakan budaya mantu, Menyajikan secara lisan empat paragraf teks aksara rekan, </v>
      </c>
      <c r="CV17" s="40">
        <v>8</v>
      </c>
      <c r="CW17" s="52"/>
      <c r="CY17" s="23"/>
      <c r="CZ17" s="23"/>
      <c r="DA17" s="23"/>
      <c r="DE17" s="51">
        <v>8</v>
      </c>
      <c r="DF17" s="51" t="str">
        <f>(IF(CW11="","","Memiliki kemampuan pemahanan "))&amp;(IF(CW10="","",CW10&amp;", "))&amp;(IF(CW11="","",CW11&amp;", "))&amp;(IF(CW12="","",CW12&amp;", "))&amp;(IF(CW13="","",CW13&amp;", "))&amp;(IF(CW14="","",CW14&amp;", "))&amp;(IF(CW15="","",CW15&amp;", "))&amp;(IF(CW16="","",CW16&amp;", "))&amp;(IF(CW18="","",CW18&amp;", "))&amp;(IF(CW19="","",CW19&amp;", "))&amp;(IF(CW17="","","Masih perlu peningkatan pemahaman "&amp;CW17&amp;"."))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8" spans="1:110" x14ac:dyDescent="0.25">
      <c r="A18" s="8">
        <v>8</v>
      </c>
      <c r="B18" s="8">
        <v>91659</v>
      </c>
      <c r="C18" s="8" t="s">
        <v>208</v>
      </c>
      <c r="E18" s="47">
        <f t="shared" si="0"/>
        <v>82</v>
      </c>
      <c r="F18" s="8" t="str">
        <f t="shared" si="1"/>
        <v>B</v>
      </c>
      <c r="G1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8" s="47">
        <f t="shared" si="3"/>
        <v>88</v>
      </c>
      <c r="I18" s="8" t="str">
        <f t="shared" si="4"/>
        <v>B</v>
      </c>
      <c r="J18" s="8" t="str">
        <f t="shared" si="5"/>
        <v xml:space="preserve">Memiliki keterampilan Menulis cakepan tembang Pocung, Melakukan penyajian denang membaca sinopsis novel, Melakukan penyajian menceritakan budaya mantu, Menyajikan secara lisan empat paragraf teks aksara rekan, </v>
      </c>
      <c r="K18" s="13"/>
      <c r="L18" s="41">
        <f t="shared" si="6"/>
        <v>87</v>
      </c>
      <c r="M18" s="41">
        <f t="shared" si="7"/>
        <v>80</v>
      </c>
      <c r="O18" s="41">
        <v>87</v>
      </c>
      <c r="P18" s="41"/>
      <c r="Q18" s="42"/>
      <c r="R18" s="41">
        <v>95</v>
      </c>
      <c r="S18" s="41"/>
      <c r="T18" s="42"/>
      <c r="U18" s="41">
        <v>79</v>
      </c>
      <c r="V18" s="41"/>
      <c r="W18" s="42"/>
      <c r="X18" s="41"/>
      <c r="Y18" s="41"/>
      <c r="Z18" s="42"/>
      <c r="AA18" s="41"/>
      <c r="AB18" s="41"/>
      <c r="AC18" s="42"/>
      <c r="AD18" s="42">
        <f t="shared" si="8"/>
        <v>87</v>
      </c>
      <c r="AE18" s="41">
        <v>80</v>
      </c>
      <c r="AF18" s="41"/>
      <c r="AG18" s="42"/>
      <c r="AH18" s="41">
        <v>80</v>
      </c>
      <c r="AI18" s="41"/>
      <c r="AJ18" s="42"/>
      <c r="AK18" s="41">
        <v>75</v>
      </c>
      <c r="AL18" s="41"/>
      <c r="AM18" s="42"/>
      <c r="AN18" s="41"/>
      <c r="AO18" s="41"/>
      <c r="AP18" s="42"/>
      <c r="AQ18" s="41"/>
      <c r="AR18" s="41"/>
      <c r="AS18" s="42"/>
      <c r="AT18" s="41">
        <v>80</v>
      </c>
      <c r="AU18" s="43">
        <f t="shared" si="9"/>
        <v>82.285714285714292</v>
      </c>
      <c r="AV18" s="44">
        <f t="shared" si="10"/>
        <v>82</v>
      </c>
      <c r="AW18" s="45"/>
      <c r="AX18" s="52">
        <v>95</v>
      </c>
      <c r="AY18" s="41"/>
      <c r="AZ18" s="42"/>
      <c r="BA18" s="52">
        <v>85</v>
      </c>
      <c r="BB18" s="41"/>
      <c r="BC18" s="42"/>
      <c r="BD18" s="41"/>
      <c r="BE18" s="41"/>
      <c r="BF18" s="42"/>
      <c r="BG18" s="41"/>
      <c r="BH18" s="41"/>
      <c r="BI18" s="42"/>
      <c r="BJ18" s="41"/>
      <c r="BK18" s="41"/>
      <c r="BL18" s="42"/>
      <c r="BM18" s="42">
        <f t="shared" si="11"/>
        <v>95</v>
      </c>
      <c r="BN18" s="42">
        <f t="shared" si="12"/>
        <v>85</v>
      </c>
      <c r="BO18" s="42" t="str">
        <f t="shared" si="13"/>
        <v/>
      </c>
      <c r="BP18" s="42" t="str">
        <f t="shared" si="14"/>
        <v/>
      </c>
      <c r="BQ18" s="42" t="str">
        <f t="shared" si="15"/>
        <v/>
      </c>
      <c r="BR18" s="42">
        <f t="shared" si="16"/>
        <v>90</v>
      </c>
      <c r="BS18" s="52">
        <v>90</v>
      </c>
      <c r="BT18" s="41"/>
      <c r="BU18" s="42"/>
      <c r="BV18" s="41">
        <v>85</v>
      </c>
      <c r="BW18" s="41"/>
      <c r="BX18" s="42"/>
      <c r="BY18" s="41"/>
      <c r="BZ18" s="41"/>
      <c r="CA18" s="42"/>
      <c r="CB18" s="41"/>
      <c r="CC18" s="41"/>
      <c r="CD18" s="42"/>
      <c r="CE18" s="41"/>
      <c r="CF18" s="41"/>
      <c r="CG18" s="42"/>
      <c r="CH18" s="42">
        <f t="shared" si="17"/>
        <v>90</v>
      </c>
      <c r="CI18" s="42">
        <f t="shared" si="18"/>
        <v>85</v>
      </c>
      <c r="CJ18" s="42" t="str">
        <f t="shared" si="19"/>
        <v/>
      </c>
      <c r="CK18" s="42" t="str">
        <f t="shared" si="20"/>
        <v/>
      </c>
      <c r="CL18" s="42" t="str">
        <f t="shared" si="21"/>
        <v/>
      </c>
      <c r="CM18" s="43">
        <f t="shared" si="22"/>
        <v>88.333333333333329</v>
      </c>
      <c r="CN18" s="44">
        <f t="shared" si="23"/>
        <v>88</v>
      </c>
      <c r="CO18" s="45"/>
      <c r="CP18" s="52">
        <v>5</v>
      </c>
      <c r="CQ18"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8" s="45"/>
      <c r="CS18" s="52">
        <v>5</v>
      </c>
      <c r="CT18" s="46" t="str">
        <f t="shared" si="25"/>
        <v xml:space="preserve">Memiliki keterampilan Menulis cakepan tembang Pocung, Melakukan penyajian denang membaca sinopsis novel, Melakukan penyajian menceritakan budaya mantu, Menyajikan secara lisan empat paragraf teks aksara rekan, </v>
      </c>
      <c r="CV18" s="40">
        <v>9</v>
      </c>
      <c r="CW18" s="52"/>
      <c r="CY18" s="23"/>
      <c r="CZ18" s="23"/>
      <c r="DA18" s="23"/>
      <c r="DE18" s="51">
        <v>9</v>
      </c>
      <c r="DF18" s="51" t="str">
        <f>(IF(CW11="","","Memiliki kemampuan pemahanan "))&amp;(IF(CW10="","",CW10&amp;", "))&amp;(IF(CW11="","",CW11&amp;", "))&amp;(IF(CW12="","",CW12&amp;", "))&amp;(IF(CW13="","",CW13&amp;", "))&amp;(IF(CW14="","",CW14&amp;", "))&amp;(IF(CW15="","",CW15&amp;", "))&amp;(IF(CW16="","",CW16&amp;", "))&amp;(IF(CW17="","",CW17&amp;", "))&amp;(IF(CW19="","",CW19&amp;", "))&amp;(IF(CW18="","","Masih perlu peningkatan pemahaman "&amp;CW18&amp;"."))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19" spans="1:110" x14ac:dyDescent="0.25">
      <c r="A19" s="8">
        <v>9</v>
      </c>
      <c r="B19" s="8">
        <v>91674</v>
      </c>
      <c r="C19" s="8" t="s">
        <v>209</v>
      </c>
      <c r="E19" s="47">
        <f t="shared" si="0"/>
        <v>84</v>
      </c>
      <c r="F19" s="8" t="str">
        <f t="shared" si="1"/>
        <v>B</v>
      </c>
      <c r="G1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19" s="47">
        <f t="shared" si="3"/>
        <v>89</v>
      </c>
      <c r="I19" s="8" t="str">
        <f t="shared" si="4"/>
        <v>B</v>
      </c>
      <c r="J19" s="8" t="str">
        <f t="shared" si="5"/>
        <v xml:space="preserve">Memiliki keterampilan Menulis cakepan tembang Pocung, Melakukan penyajian denang membaca sinopsis novel, Melakukan penyajian menceritakan budaya mantu, Menyajikan secara lisan empat paragraf teks aksara rekan, </v>
      </c>
      <c r="K19" s="13"/>
      <c r="L19" s="41">
        <f t="shared" si="6"/>
        <v>82</v>
      </c>
      <c r="M19" s="41">
        <f t="shared" si="7"/>
        <v>84</v>
      </c>
      <c r="O19" s="41">
        <v>87</v>
      </c>
      <c r="P19" s="41"/>
      <c r="Q19" s="42"/>
      <c r="R19" s="41">
        <v>80</v>
      </c>
      <c r="S19" s="41"/>
      <c r="T19" s="42"/>
      <c r="U19" s="41">
        <v>78</v>
      </c>
      <c r="V19" s="41"/>
      <c r="W19" s="42"/>
      <c r="X19" s="41"/>
      <c r="Y19" s="41"/>
      <c r="Z19" s="42"/>
      <c r="AA19" s="41"/>
      <c r="AB19" s="41"/>
      <c r="AC19" s="42"/>
      <c r="AD19" s="42">
        <f t="shared" si="8"/>
        <v>82</v>
      </c>
      <c r="AE19" s="41">
        <v>85</v>
      </c>
      <c r="AF19" s="41"/>
      <c r="AG19" s="42"/>
      <c r="AH19" s="41">
        <v>80</v>
      </c>
      <c r="AI19" s="41"/>
      <c r="AJ19" s="42"/>
      <c r="AK19" s="41">
        <v>95</v>
      </c>
      <c r="AL19" s="41"/>
      <c r="AM19" s="42"/>
      <c r="AN19" s="41"/>
      <c r="AO19" s="41"/>
      <c r="AP19" s="42"/>
      <c r="AQ19" s="41"/>
      <c r="AR19" s="41"/>
      <c r="AS19" s="42"/>
      <c r="AT19" s="41">
        <v>84</v>
      </c>
      <c r="AU19" s="43">
        <f t="shared" si="9"/>
        <v>84.142857142857139</v>
      </c>
      <c r="AV19" s="44">
        <f t="shared" si="10"/>
        <v>84</v>
      </c>
      <c r="AW19" s="45"/>
      <c r="AX19" s="52">
        <v>80</v>
      </c>
      <c r="AY19" s="41"/>
      <c r="AZ19" s="42"/>
      <c r="BA19" s="52">
        <v>85</v>
      </c>
      <c r="BB19" s="41"/>
      <c r="BC19" s="42"/>
      <c r="BD19" s="41"/>
      <c r="BE19" s="41"/>
      <c r="BF19" s="42"/>
      <c r="BG19" s="41"/>
      <c r="BH19" s="41"/>
      <c r="BI19" s="42"/>
      <c r="BJ19" s="41"/>
      <c r="BK19" s="41"/>
      <c r="BL19" s="42"/>
      <c r="BM19" s="42">
        <f t="shared" si="11"/>
        <v>80</v>
      </c>
      <c r="BN19" s="42">
        <f t="shared" si="12"/>
        <v>85</v>
      </c>
      <c r="BO19" s="42" t="str">
        <f t="shared" si="13"/>
        <v/>
      </c>
      <c r="BP19" s="42" t="str">
        <f t="shared" si="14"/>
        <v/>
      </c>
      <c r="BQ19" s="42" t="str">
        <f t="shared" si="15"/>
        <v/>
      </c>
      <c r="BR19" s="42">
        <f t="shared" si="16"/>
        <v>83</v>
      </c>
      <c r="BS19" s="52">
        <v>90</v>
      </c>
      <c r="BT19" s="41"/>
      <c r="BU19" s="42"/>
      <c r="BV19" s="41">
        <v>95</v>
      </c>
      <c r="BW19" s="41"/>
      <c r="BX19" s="42"/>
      <c r="BY19" s="41"/>
      <c r="BZ19" s="41"/>
      <c r="CA19" s="42"/>
      <c r="CB19" s="41"/>
      <c r="CC19" s="41"/>
      <c r="CD19" s="42"/>
      <c r="CE19" s="41"/>
      <c r="CF19" s="41"/>
      <c r="CG19" s="42"/>
      <c r="CH19" s="42">
        <f t="shared" si="17"/>
        <v>90</v>
      </c>
      <c r="CI19" s="42">
        <f t="shared" si="18"/>
        <v>95</v>
      </c>
      <c r="CJ19" s="42" t="str">
        <f t="shared" si="19"/>
        <v/>
      </c>
      <c r="CK19" s="42" t="str">
        <f t="shared" si="20"/>
        <v/>
      </c>
      <c r="CL19" s="42" t="str">
        <f t="shared" si="21"/>
        <v/>
      </c>
      <c r="CM19" s="43">
        <f t="shared" si="22"/>
        <v>89.333333333333329</v>
      </c>
      <c r="CN19" s="44">
        <f t="shared" si="23"/>
        <v>89</v>
      </c>
      <c r="CO19" s="45"/>
      <c r="CP19" s="52">
        <v>5</v>
      </c>
      <c r="CQ19"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19" s="45"/>
      <c r="CS19" s="52">
        <v>5</v>
      </c>
      <c r="CT19" s="46" t="str">
        <f t="shared" si="25"/>
        <v xml:space="preserve">Memiliki keterampilan Menulis cakepan tembang Pocung, Melakukan penyajian denang membaca sinopsis novel, Melakukan penyajian menceritakan budaya mantu, Menyajikan secara lisan empat paragraf teks aksara rekan, </v>
      </c>
      <c r="CV19" s="40">
        <v>10</v>
      </c>
      <c r="CW19" s="52"/>
      <c r="CY19" s="23"/>
      <c r="CZ19" s="23"/>
      <c r="DA19" s="23"/>
      <c r="DE19" s="51">
        <v>10</v>
      </c>
      <c r="DF19" s="51" t="str">
        <f>(IF(CW11="","","Memiliki kemampuan pemahanan "))&amp;(IF(CW10="","",CW10&amp;", "))&amp;(IF(CW11="","",CW11&amp;", "))&amp;(IF(CW12="","",CW12&amp;", "))&amp;(IF(CW13="","",CW13&amp;", "))&amp;(IF(CW14="","",CW14&amp;", "))&amp;(IF(CW15="","",CW15&amp;", "))&amp;(IF(CW16="","",CW16&amp;", "))&amp;(IF(CW17="","",CW17&amp;", "))&amp;(IF(CW18="","",CW18&amp;", "))&amp;(IF(CW19="","","Masih perlu peningkatan pemahaman "&amp;CW19&amp;"."))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20" spans="1:110" x14ac:dyDescent="0.25">
      <c r="A20" s="8">
        <v>10</v>
      </c>
      <c r="B20" s="8">
        <v>91689</v>
      </c>
      <c r="C20" s="8" t="s">
        <v>210</v>
      </c>
      <c r="E20" s="47">
        <f t="shared" si="0"/>
        <v>79</v>
      </c>
      <c r="F20" s="8" t="str">
        <f t="shared" si="1"/>
        <v>B</v>
      </c>
      <c r="G2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0" s="47">
        <f t="shared" si="3"/>
        <v>90</v>
      </c>
      <c r="I20" s="8" t="str">
        <f t="shared" si="4"/>
        <v>B</v>
      </c>
      <c r="J20" s="8" t="str">
        <f t="shared" si="5"/>
        <v xml:space="preserve">Memiliki keterampilan Menulis cakepan tembang Pocung, Melakukan penyajian denang membaca sinopsis novel, Melakukan penyajian menceritakan budaya mantu, Menyajikan secara lisan empat paragraf teks aksara rekan, </v>
      </c>
      <c r="K20" s="13"/>
      <c r="L20" s="41">
        <f t="shared" si="6"/>
        <v>81</v>
      </c>
      <c r="M20" s="41">
        <f t="shared" si="7"/>
        <v>72</v>
      </c>
      <c r="O20" s="41">
        <v>87</v>
      </c>
      <c r="P20" s="41"/>
      <c r="Q20" s="42"/>
      <c r="R20" s="41">
        <v>85</v>
      </c>
      <c r="S20" s="41"/>
      <c r="T20" s="42"/>
      <c r="U20" s="41">
        <v>70</v>
      </c>
      <c r="V20" s="41"/>
      <c r="W20" s="42"/>
      <c r="X20" s="41"/>
      <c r="Y20" s="41"/>
      <c r="Z20" s="42"/>
      <c r="AA20" s="41"/>
      <c r="AB20" s="41"/>
      <c r="AC20" s="42"/>
      <c r="AD20" s="42">
        <f t="shared" si="8"/>
        <v>81</v>
      </c>
      <c r="AE20" s="41">
        <v>75</v>
      </c>
      <c r="AF20" s="41"/>
      <c r="AG20" s="42"/>
      <c r="AH20" s="41">
        <v>85</v>
      </c>
      <c r="AI20" s="41"/>
      <c r="AJ20" s="42"/>
      <c r="AK20" s="41">
        <v>80</v>
      </c>
      <c r="AL20" s="41"/>
      <c r="AM20" s="42"/>
      <c r="AN20" s="41"/>
      <c r="AO20" s="41"/>
      <c r="AP20" s="42"/>
      <c r="AQ20" s="41"/>
      <c r="AR20" s="41"/>
      <c r="AS20" s="42"/>
      <c r="AT20" s="41">
        <v>72</v>
      </c>
      <c r="AU20" s="43">
        <f t="shared" si="9"/>
        <v>79.142857142857139</v>
      </c>
      <c r="AV20" s="44">
        <f t="shared" si="10"/>
        <v>79</v>
      </c>
      <c r="AW20" s="45"/>
      <c r="AX20" s="52">
        <v>85</v>
      </c>
      <c r="AY20" s="41"/>
      <c r="AZ20" s="42"/>
      <c r="BA20" s="52">
        <v>85</v>
      </c>
      <c r="BB20" s="41"/>
      <c r="BC20" s="42"/>
      <c r="BD20" s="41"/>
      <c r="BE20" s="41"/>
      <c r="BF20" s="42"/>
      <c r="BG20" s="41"/>
      <c r="BH20" s="41"/>
      <c r="BI20" s="42"/>
      <c r="BJ20" s="41"/>
      <c r="BK20" s="41"/>
      <c r="BL20" s="42"/>
      <c r="BM20" s="42">
        <f t="shared" si="11"/>
        <v>85</v>
      </c>
      <c r="BN20" s="42">
        <f t="shared" si="12"/>
        <v>85</v>
      </c>
      <c r="BO20" s="42" t="str">
        <f t="shared" si="13"/>
        <v/>
      </c>
      <c r="BP20" s="42" t="str">
        <f t="shared" si="14"/>
        <v/>
      </c>
      <c r="BQ20" s="42" t="str">
        <f t="shared" si="15"/>
        <v/>
      </c>
      <c r="BR20" s="42">
        <f t="shared" si="16"/>
        <v>85</v>
      </c>
      <c r="BS20" s="52">
        <v>90</v>
      </c>
      <c r="BT20" s="41"/>
      <c r="BU20" s="42"/>
      <c r="BV20" s="41">
        <v>95</v>
      </c>
      <c r="BW20" s="41"/>
      <c r="BX20" s="42"/>
      <c r="BY20" s="41"/>
      <c r="BZ20" s="41"/>
      <c r="CA20" s="42"/>
      <c r="CB20" s="41"/>
      <c r="CC20" s="41"/>
      <c r="CD20" s="42"/>
      <c r="CE20" s="41"/>
      <c r="CF20" s="41"/>
      <c r="CG20" s="42"/>
      <c r="CH20" s="42">
        <f t="shared" si="17"/>
        <v>90</v>
      </c>
      <c r="CI20" s="42">
        <f t="shared" si="18"/>
        <v>95</v>
      </c>
      <c r="CJ20" s="42" t="str">
        <f t="shared" si="19"/>
        <v/>
      </c>
      <c r="CK20" s="42" t="str">
        <f t="shared" si="20"/>
        <v/>
      </c>
      <c r="CL20" s="42" t="str">
        <f t="shared" si="21"/>
        <v/>
      </c>
      <c r="CM20" s="43">
        <f t="shared" si="22"/>
        <v>90</v>
      </c>
      <c r="CN20" s="44">
        <f t="shared" si="23"/>
        <v>90</v>
      </c>
      <c r="CO20" s="45"/>
      <c r="CP20" s="52">
        <v>5</v>
      </c>
      <c r="CQ20"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0" s="45"/>
      <c r="CS20" s="52">
        <v>5</v>
      </c>
      <c r="CT20" s="46" t="str">
        <f t="shared" si="25"/>
        <v xml:space="preserve">Memiliki keterampilan Menulis cakepan tembang Pocung, Melakukan penyajian denang membaca sinopsis novel, Melakukan penyajian menceritakan budaya mantu, Menyajikan secara lisan empat paragraf teks aksara rekan, </v>
      </c>
      <c r="CY20" s="23"/>
      <c r="CZ20" s="23"/>
      <c r="DA20" s="23"/>
      <c r="DE20" s="51">
        <v>11</v>
      </c>
      <c r="DF20" s="51" t="str">
        <f>(IF(CW10="","","Memiliki kemampuan pemahanan  "))&amp;(IF(CW10="","",CW10&amp;", "))&amp;(IF(CW11="","",CW11&amp;", "))&amp;(IF(CW12="","",CW12&amp;", "))&amp;(IF(CW13="","",CW13&amp;", "))&amp;(IF(CW14="","",CW14&amp;", "))&amp;(IF(CW15="","",CW15&amp;", "))&amp;(IF(CW16="","",CW16&amp;", "))&amp;(IF(CW17="","",CW17&amp;", "))&amp;(IF(CW18="","",CW18&amp;", "))&amp;(IF(CW19="","",CW19&amp;"."))</f>
        <v xml:space="preserve">Memiliki kemampuan pemahanan  Mengemukakan isi teks Serat Wedhatama Pupuh Pocung, Mengidentifikasi unsur pembangun dalam novel, Menganalisis pola penyusunan sesorah, Menjelaskan filosofi budaya mantu, Mengidentifikasi aksara rekan dalam wacana aksara jawa, </v>
      </c>
    </row>
    <row r="21" spans="1:110" ht="18.75" customHeight="1" x14ac:dyDescent="0.3">
      <c r="A21" s="8">
        <v>11</v>
      </c>
      <c r="B21" s="8">
        <v>91704</v>
      </c>
      <c r="C21" s="8" t="s">
        <v>211</v>
      </c>
      <c r="E21" s="47">
        <f t="shared" si="0"/>
        <v>77</v>
      </c>
      <c r="F21" s="8" t="str">
        <f t="shared" si="1"/>
        <v>B</v>
      </c>
      <c r="G2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1" s="47">
        <f t="shared" si="3"/>
        <v>90</v>
      </c>
      <c r="I21" s="8" t="str">
        <f t="shared" si="4"/>
        <v>B</v>
      </c>
      <c r="J21" s="8" t="str">
        <f t="shared" si="5"/>
        <v xml:space="preserve">Memiliki keterampilan Menulis cakepan tembang Pocung, Melakukan penyajian denang membaca sinopsis novel, Melakukan penyajian menceritakan budaya mantu, Menyajikan secara lisan empat paragraf teks aksara rekan, </v>
      </c>
      <c r="K21" s="13"/>
      <c r="L21" s="41">
        <f t="shared" si="6"/>
        <v>79</v>
      </c>
      <c r="M21" s="41">
        <f t="shared" si="7"/>
        <v>70</v>
      </c>
      <c r="O21" s="41">
        <v>80</v>
      </c>
      <c r="P21" s="41"/>
      <c r="Q21" s="42"/>
      <c r="R21" s="41">
        <v>85</v>
      </c>
      <c r="S21" s="41"/>
      <c r="T21" s="42"/>
      <c r="U21" s="41">
        <v>72</v>
      </c>
      <c r="V21" s="41"/>
      <c r="W21" s="42"/>
      <c r="X21" s="41"/>
      <c r="Y21" s="41"/>
      <c r="Z21" s="42"/>
      <c r="AA21" s="41"/>
      <c r="AB21" s="41"/>
      <c r="AC21" s="42"/>
      <c r="AD21" s="42">
        <f t="shared" si="8"/>
        <v>79</v>
      </c>
      <c r="AE21" s="41">
        <v>80</v>
      </c>
      <c r="AF21" s="41"/>
      <c r="AG21" s="42"/>
      <c r="AH21" s="41">
        <v>85</v>
      </c>
      <c r="AI21" s="41"/>
      <c r="AJ21" s="42"/>
      <c r="AK21" s="41">
        <v>70</v>
      </c>
      <c r="AL21" s="41"/>
      <c r="AM21" s="42"/>
      <c r="AN21" s="41"/>
      <c r="AO21" s="41"/>
      <c r="AP21" s="42"/>
      <c r="AQ21" s="41"/>
      <c r="AR21" s="41"/>
      <c r="AS21" s="42"/>
      <c r="AT21" s="41">
        <v>70</v>
      </c>
      <c r="AU21" s="43">
        <f t="shared" si="9"/>
        <v>77.428571428571431</v>
      </c>
      <c r="AV21" s="44">
        <f t="shared" si="10"/>
        <v>77</v>
      </c>
      <c r="AW21" s="45"/>
      <c r="AX21" s="52">
        <v>85</v>
      </c>
      <c r="AY21" s="41"/>
      <c r="AZ21" s="42"/>
      <c r="BA21" s="52">
        <v>85</v>
      </c>
      <c r="BB21" s="41"/>
      <c r="BC21" s="42"/>
      <c r="BD21" s="41"/>
      <c r="BE21" s="41"/>
      <c r="BF21" s="42"/>
      <c r="BG21" s="41"/>
      <c r="BH21" s="41"/>
      <c r="BI21" s="42"/>
      <c r="BJ21" s="41"/>
      <c r="BK21" s="41"/>
      <c r="BL21" s="42"/>
      <c r="BM21" s="42">
        <f t="shared" si="11"/>
        <v>85</v>
      </c>
      <c r="BN21" s="42">
        <f t="shared" si="12"/>
        <v>85</v>
      </c>
      <c r="BO21" s="42" t="str">
        <f t="shared" si="13"/>
        <v/>
      </c>
      <c r="BP21" s="42" t="str">
        <f t="shared" si="14"/>
        <v/>
      </c>
      <c r="BQ21" s="42" t="str">
        <f t="shared" si="15"/>
        <v/>
      </c>
      <c r="BR21" s="42">
        <f t="shared" si="16"/>
        <v>85</v>
      </c>
      <c r="BS21" s="52">
        <v>90</v>
      </c>
      <c r="BT21" s="41"/>
      <c r="BU21" s="42"/>
      <c r="BV21" s="41">
        <v>95</v>
      </c>
      <c r="BW21" s="41"/>
      <c r="BX21" s="42"/>
      <c r="BY21" s="41"/>
      <c r="BZ21" s="41"/>
      <c r="CA21" s="42"/>
      <c r="CB21" s="41"/>
      <c r="CC21" s="41"/>
      <c r="CD21" s="42"/>
      <c r="CE21" s="41"/>
      <c r="CF21" s="41"/>
      <c r="CG21" s="42"/>
      <c r="CH21" s="42">
        <f t="shared" si="17"/>
        <v>90</v>
      </c>
      <c r="CI21" s="42">
        <f t="shared" si="18"/>
        <v>95</v>
      </c>
      <c r="CJ21" s="42" t="str">
        <f t="shared" si="19"/>
        <v/>
      </c>
      <c r="CK21" s="42" t="str">
        <f t="shared" si="20"/>
        <v/>
      </c>
      <c r="CL21" s="42" t="str">
        <f t="shared" si="21"/>
        <v/>
      </c>
      <c r="CM21" s="43">
        <f t="shared" si="22"/>
        <v>90</v>
      </c>
      <c r="CN21" s="44">
        <f t="shared" si="23"/>
        <v>90</v>
      </c>
      <c r="CO21" s="45"/>
      <c r="CP21" s="52">
        <v>5</v>
      </c>
      <c r="CQ21"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1" s="45"/>
      <c r="CS21" s="52">
        <v>5</v>
      </c>
      <c r="CT21" s="46" t="str">
        <f t="shared" si="25"/>
        <v xml:space="preserve">Memiliki keterampilan Menulis cakepan tembang Pocung, Melakukan penyajian denang membaca sinopsis novel, Melakukan penyajian menceritakan budaya mantu, Menyajikan secara lisan empat paragraf teks aksara rekan, </v>
      </c>
      <c r="CV21" s="35" t="s">
        <v>62</v>
      </c>
      <c r="CY21" s="23"/>
      <c r="CZ21" s="23"/>
      <c r="DA21" s="23"/>
    </row>
    <row r="22" spans="1:110" x14ac:dyDescent="0.25">
      <c r="A22" s="8">
        <v>12</v>
      </c>
      <c r="B22" s="8">
        <v>91719</v>
      </c>
      <c r="C22" s="8" t="s">
        <v>212</v>
      </c>
      <c r="E22" s="47">
        <f t="shared" si="0"/>
        <v>78</v>
      </c>
      <c r="F22" s="8" t="str">
        <f t="shared" si="1"/>
        <v>B</v>
      </c>
      <c r="G2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2" s="47">
        <f t="shared" si="3"/>
        <v>88</v>
      </c>
      <c r="I22" s="8" t="str">
        <f t="shared" si="4"/>
        <v>B</v>
      </c>
      <c r="J22" s="8" t="str">
        <f t="shared" si="5"/>
        <v xml:space="preserve">Memiliki keterampilan Menulis cakepan tembang Pocung, Melakukan penyajian denang membaca sinopsis novel, Melakukan penyajian menceritakan budaya mantu, Menyajikan secara lisan empat paragraf teks aksara rekan, </v>
      </c>
      <c r="K22" s="13"/>
      <c r="L22" s="41">
        <f t="shared" si="6"/>
        <v>81</v>
      </c>
      <c r="M22" s="41">
        <f t="shared" si="7"/>
        <v>70</v>
      </c>
      <c r="O22" s="41">
        <v>84</v>
      </c>
      <c r="P22" s="41"/>
      <c r="Q22" s="42"/>
      <c r="R22" s="41">
        <v>80</v>
      </c>
      <c r="S22" s="41"/>
      <c r="T22" s="42"/>
      <c r="U22" s="41">
        <v>78</v>
      </c>
      <c r="V22" s="41"/>
      <c r="W22" s="42"/>
      <c r="X22" s="41"/>
      <c r="Y22" s="41"/>
      <c r="Z22" s="42"/>
      <c r="AA22" s="41"/>
      <c r="AB22" s="41"/>
      <c r="AC22" s="42"/>
      <c r="AD22" s="42">
        <f t="shared" si="8"/>
        <v>81</v>
      </c>
      <c r="AE22" s="41">
        <v>85</v>
      </c>
      <c r="AF22" s="41"/>
      <c r="AG22" s="42"/>
      <c r="AH22" s="41">
        <v>80</v>
      </c>
      <c r="AI22" s="41"/>
      <c r="AJ22" s="42"/>
      <c r="AK22" s="41">
        <v>70</v>
      </c>
      <c r="AL22" s="41"/>
      <c r="AM22" s="42"/>
      <c r="AN22" s="41"/>
      <c r="AO22" s="41"/>
      <c r="AP22" s="42"/>
      <c r="AQ22" s="41"/>
      <c r="AR22" s="41"/>
      <c r="AS22" s="42"/>
      <c r="AT22" s="41">
        <v>70</v>
      </c>
      <c r="AU22" s="43">
        <f t="shared" si="9"/>
        <v>78.142857142857139</v>
      </c>
      <c r="AV22" s="44">
        <f t="shared" si="10"/>
        <v>78</v>
      </c>
      <c r="AW22" s="45"/>
      <c r="AX22" s="52">
        <v>80</v>
      </c>
      <c r="AY22" s="41"/>
      <c r="AZ22" s="42"/>
      <c r="BA22" s="52">
        <v>85</v>
      </c>
      <c r="BB22" s="41"/>
      <c r="BC22" s="42"/>
      <c r="BD22" s="41"/>
      <c r="BE22" s="41"/>
      <c r="BF22" s="42"/>
      <c r="BG22" s="41"/>
      <c r="BH22" s="41"/>
      <c r="BI22" s="42"/>
      <c r="BJ22" s="41"/>
      <c r="BK22" s="41"/>
      <c r="BL22" s="42"/>
      <c r="BM22" s="42">
        <f t="shared" si="11"/>
        <v>80</v>
      </c>
      <c r="BN22" s="42">
        <f t="shared" si="12"/>
        <v>85</v>
      </c>
      <c r="BO22" s="42" t="str">
        <f t="shared" si="13"/>
        <v/>
      </c>
      <c r="BP22" s="42" t="str">
        <f t="shared" si="14"/>
        <v/>
      </c>
      <c r="BQ22" s="42" t="str">
        <f t="shared" si="15"/>
        <v/>
      </c>
      <c r="BR22" s="42">
        <f t="shared" si="16"/>
        <v>83</v>
      </c>
      <c r="BS22" s="52">
        <v>90</v>
      </c>
      <c r="BT22" s="41"/>
      <c r="BU22" s="42"/>
      <c r="BV22" s="41">
        <v>90</v>
      </c>
      <c r="BW22" s="41"/>
      <c r="BX22" s="42"/>
      <c r="BY22" s="41"/>
      <c r="BZ22" s="41"/>
      <c r="CA22" s="42"/>
      <c r="CB22" s="41"/>
      <c r="CC22" s="41"/>
      <c r="CD22" s="42"/>
      <c r="CE22" s="41"/>
      <c r="CF22" s="41"/>
      <c r="CG22" s="42"/>
      <c r="CH22" s="42">
        <f t="shared" si="17"/>
        <v>90</v>
      </c>
      <c r="CI22" s="42">
        <f t="shared" si="18"/>
        <v>90</v>
      </c>
      <c r="CJ22" s="42" t="str">
        <f t="shared" si="19"/>
        <v/>
      </c>
      <c r="CK22" s="42" t="str">
        <f t="shared" si="20"/>
        <v/>
      </c>
      <c r="CL22" s="42" t="str">
        <f t="shared" si="21"/>
        <v/>
      </c>
      <c r="CM22" s="43">
        <f t="shared" si="22"/>
        <v>87.666666666666671</v>
      </c>
      <c r="CN22" s="44">
        <f t="shared" si="23"/>
        <v>88</v>
      </c>
      <c r="CO22" s="45"/>
      <c r="CP22" s="52">
        <v>5</v>
      </c>
      <c r="CQ2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2" s="45"/>
      <c r="CS22" s="52">
        <v>5</v>
      </c>
      <c r="CT22" s="46" t="str">
        <f t="shared" si="25"/>
        <v xml:space="preserve">Memiliki keterampilan Menulis cakepan tembang Pocung, Melakukan penyajian denang membaca sinopsis novel, Melakukan penyajian menceritakan budaya mantu, Menyajikan secara lisan empat paragraf teks aksara rekan, </v>
      </c>
      <c r="CV22" s="36" t="s">
        <v>33</v>
      </c>
      <c r="CW22" s="37" t="s">
        <v>34</v>
      </c>
      <c r="CY22" s="23"/>
      <c r="CZ22" s="23"/>
      <c r="DA22" s="23"/>
      <c r="DE22" s="51">
        <v>0</v>
      </c>
      <c r="DF22" s="51" t="str">
        <f>(IF(CW23="","","Perlu peningkatan keterampilan  "))&amp;(IF(CW23="","",CW23&amp;", "))&amp;(IF(CW24="","",CW24&amp;", "))&amp;(IF(CW25="","",CW25&amp;", "))&amp;(IF(CW26="","",CW26&amp;", "))&amp;(IF(CW27="","",CW27&amp;", "))&amp;(IF(CW28="","",CW28&amp;", "))&amp;(IF(CW29="","",CW29&amp;", "))&amp;(IF(CW30="","",CW30&amp;", "))&amp;(IF(CW31="","",CW31&amp;", "))&amp;(IF(CW32="","",CW32&amp;"."))</f>
        <v xml:space="preserve">Perlu peningkatan keterampilan  Menulis cakepan tembang Pocung, Melakukan penyajian denang membaca sinopsis novel, Melakukan penyajian menceritakan budaya mantu, Menyajikan secara lisan empat paragraf teks aksara rekan, </v>
      </c>
    </row>
    <row r="23" spans="1:110" x14ac:dyDescent="0.25">
      <c r="A23" s="8">
        <v>13</v>
      </c>
      <c r="B23" s="8">
        <v>91734</v>
      </c>
      <c r="C23" s="8" t="s">
        <v>213</v>
      </c>
      <c r="E23" s="47">
        <f t="shared" si="0"/>
        <v>72</v>
      </c>
      <c r="F23" s="8" t="str">
        <f t="shared" si="1"/>
        <v>C</v>
      </c>
      <c r="G2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3" s="47">
        <f t="shared" si="3"/>
        <v>73</v>
      </c>
      <c r="I23" s="8" t="str">
        <f t="shared" si="4"/>
        <v>C</v>
      </c>
      <c r="J23" s="8" t="str">
        <f t="shared" si="5"/>
        <v xml:space="preserve">Memiliki keterampilan Menulis cakepan tembang Pocung, Melakukan penyajian denang membaca sinopsis novel, Melakukan penyajian menceritakan budaya mantu, Menyajikan secara lisan empat paragraf teks aksara rekan, </v>
      </c>
      <c r="K23" s="13"/>
      <c r="L23" s="41">
        <f t="shared" si="6"/>
        <v>82</v>
      </c>
      <c r="M23" s="41">
        <f t="shared" si="7"/>
        <v>50</v>
      </c>
      <c r="O23" s="41">
        <v>85</v>
      </c>
      <c r="P23" s="41"/>
      <c r="Q23" s="42"/>
      <c r="R23" s="41">
        <v>90</v>
      </c>
      <c r="S23" s="41"/>
      <c r="T23" s="42"/>
      <c r="U23" s="41">
        <v>72</v>
      </c>
      <c r="V23" s="41"/>
      <c r="W23" s="42"/>
      <c r="X23" s="41"/>
      <c r="Y23" s="41"/>
      <c r="Z23" s="42"/>
      <c r="AA23" s="41"/>
      <c r="AB23" s="41"/>
      <c r="AC23" s="42"/>
      <c r="AD23" s="42">
        <f t="shared" si="8"/>
        <v>82</v>
      </c>
      <c r="AE23" s="41">
        <v>75</v>
      </c>
      <c r="AF23" s="41"/>
      <c r="AG23" s="42"/>
      <c r="AH23" s="41">
        <v>80</v>
      </c>
      <c r="AI23" s="41"/>
      <c r="AJ23" s="42"/>
      <c r="AK23" s="41">
        <v>50</v>
      </c>
      <c r="AL23" s="41"/>
      <c r="AM23" s="42"/>
      <c r="AN23" s="41"/>
      <c r="AO23" s="41"/>
      <c r="AP23" s="42"/>
      <c r="AQ23" s="41"/>
      <c r="AR23" s="41"/>
      <c r="AS23" s="42"/>
      <c r="AT23" s="41">
        <v>50</v>
      </c>
      <c r="AU23" s="43">
        <f t="shared" si="9"/>
        <v>71.714285714285708</v>
      </c>
      <c r="AV23" s="44">
        <f t="shared" si="10"/>
        <v>72</v>
      </c>
      <c r="AW23" s="45"/>
      <c r="AX23" s="52">
        <v>90</v>
      </c>
      <c r="AY23" s="41"/>
      <c r="AZ23" s="42"/>
      <c r="BA23" s="52">
        <v>85</v>
      </c>
      <c r="BB23" s="41"/>
      <c r="BC23" s="42"/>
      <c r="BD23" s="41"/>
      <c r="BE23" s="41"/>
      <c r="BF23" s="42"/>
      <c r="BG23" s="41"/>
      <c r="BH23" s="41"/>
      <c r="BI23" s="42"/>
      <c r="BJ23" s="41"/>
      <c r="BK23" s="41"/>
      <c r="BL23" s="42"/>
      <c r="BM23" s="42">
        <f t="shared" si="11"/>
        <v>90</v>
      </c>
      <c r="BN23" s="42">
        <f t="shared" si="12"/>
        <v>85</v>
      </c>
      <c r="BO23" s="42" t="str">
        <f t="shared" si="13"/>
        <v/>
      </c>
      <c r="BP23" s="42" t="str">
        <f t="shared" si="14"/>
        <v/>
      </c>
      <c r="BQ23" s="42" t="str">
        <f t="shared" si="15"/>
        <v/>
      </c>
      <c r="BR23" s="42">
        <f t="shared" si="16"/>
        <v>88</v>
      </c>
      <c r="BS23" s="52">
        <v>90</v>
      </c>
      <c r="BT23" s="41"/>
      <c r="BU23" s="42"/>
      <c r="BV23" s="41">
        <v>40</v>
      </c>
      <c r="BW23" s="41"/>
      <c r="BX23" s="42"/>
      <c r="BY23" s="41"/>
      <c r="BZ23" s="41"/>
      <c r="CA23" s="42"/>
      <c r="CB23" s="41"/>
      <c r="CC23" s="41"/>
      <c r="CD23" s="42"/>
      <c r="CE23" s="41"/>
      <c r="CF23" s="41"/>
      <c r="CG23" s="42"/>
      <c r="CH23" s="42">
        <f t="shared" si="17"/>
        <v>90</v>
      </c>
      <c r="CI23" s="42">
        <f t="shared" si="18"/>
        <v>40</v>
      </c>
      <c r="CJ23" s="42" t="str">
        <f t="shared" si="19"/>
        <v/>
      </c>
      <c r="CK23" s="42" t="str">
        <f t="shared" si="20"/>
        <v/>
      </c>
      <c r="CL23" s="42" t="str">
        <f t="shared" si="21"/>
        <v/>
      </c>
      <c r="CM23" s="43">
        <f t="shared" si="22"/>
        <v>72.666666666666671</v>
      </c>
      <c r="CN23" s="44">
        <f t="shared" si="23"/>
        <v>73</v>
      </c>
      <c r="CO23" s="45"/>
      <c r="CP23" s="52">
        <v>5</v>
      </c>
      <c r="CQ23"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3" s="45"/>
      <c r="CS23" s="52">
        <v>5</v>
      </c>
      <c r="CT23" s="46" t="str">
        <f t="shared" si="25"/>
        <v xml:space="preserve">Memiliki keterampilan Menulis cakepan tembang Pocung, Melakukan penyajian denang membaca sinopsis novel, Melakukan penyajian menceritakan budaya mantu, Menyajikan secara lisan empat paragraf teks aksara rekan, </v>
      </c>
      <c r="CV23" s="40">
        <v>1</v>
      </c>
      <c r="CW23" s="56" t="s">
        <v>238</v>
      </c>
      <c r="CY23" s="23"/>
      <c r="CZ23" s="23"/>
      <c r="DA23" s="23"/>
      <c r="DE23" s="51">
        <v>1</v>
      </c>
      <c r="DF23" s="51" t="str">
        <f>(IF(CW24="","","Memiliki keterampilan "))&amp;(IF(CW24="","",CW24&amp;", "))&amp;(IF(CW25="","",CW25&amp;", "))&amp;(IF(CW26="","",CW26&amp;", "))&amp;(IF(CW27="","",CW27&amp;", "))&amp;(IF(CW28="","",CW28&amp;", "))&amp;(IF(CW29="","",CW29&amp;", "))&amp;(IF(CW30="","",CW30&amp;", "))&amp;(IF(CW31="","",CW31&amp;", "))&amp;(IF(CW32="","",CW32&amp;", "))&amp;(IF(CW23="","","Masih perlu peningkatan keterampilan "&amp;CW23&amp;"."))</f>
        <v>Memiliki keterampilan Melakukan penyajian denang membaca sinopsis novel, Melakukan penyajian menceritakan budaya mantu, Menyajikan secara lisan empat paragraf teks aksara rekan, Masih perlu peningkatan keterampilan Menulis cakepan tembang Pocung.</v>
      </c>
    </row>
    <row r="24" spans="1:110" x14ac:dyDescent="0.25">
      <c r="A24" s="8">
        <v>14</v>
      </c>
      <c r="B24" s="8">
        <v>91749</v>
      </c>
      <c r="C24" s="8" t="s">
        <v>214</v>
      </c>
      <c r="E24" s="47">
        <f t="shared" si="0"/>
        <v>79</v>
      </c>
      <c r="F24" s="8" t="str">
        <f t="shared" si="1"/>
        <v>B</v>
      </c>
      <c r="G2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4" s="47">
        <f t="shared" si="3"/>
        <v>88</v>
      </c>
      <c r="I24" s="8" t="str">
        <f t="shared" si="4"/>
        <v>B</v>
      </c>
      <c r="J24" s="8" t="str">
        <f t="shared" si="5"/>
        <v xml:space="preserve">Memiliki keterampilan Menulis cakepan tembang Pocung, Melakukan penyajian denang membaca sinopsis novel, Melakukan penyajian menceritakan budaya mantu, Menyajikan secara lisan empat paragraf teks aksara rekan, </v>
      </c>
      <c r="K24" s="13"/>
      <c r="L24" s="41">
        <f t="shared" si="6"/>
        <v>82</v>
      </c>
      <c r="M24" s="41">
        <f t="shared" si="7"/>
        <v>76</v>
      </c>
      <c r="O24" s="41">
        <v>84</v>
      </c>
      <c r="P24" s="41"/>
      <c r="Q24" s="42"/>
      <c r="R24" s="41">
        <v>85</v>
      </c>
      <c r="S24" s="41"/>
      <c r="T24" s="42"/>
      <c r="U24" s="41">
        <v>78</v>
      </c>
      <c r="V24" s="41"/>
      <c r="W24" s="42"/>
      <c r="X24" s="41"/>
      <c r="Y24" s="41"/>
      <c r="Z24" s="42"/>
      <c r="AA24" s="41"/>
      <c r="AB24" s="41"/>
      <c r="AC24" s="42"/>
      <c r="AD24" s="42">
        <f t="shared" si="8"/>
        <v>82</v>
      </c>
      <c r="AE24" s="41">
        <v>75</v>
      </c>
      <c r="AF24" s="41"/>
      <c r="AG24" s="42"/>
      <c r="AH24" s="41">
        <v>80</v>
      </c>
      <c r="AI24" s="41"/>
      <c r="AJ24" s="42"/>
      <c r="AK24" s="41">
        <v>75</v>
      </c>
      <c r="AL24" s="41"/>
      <c r="AM24" s="42"/>
      <c r="AN24" s="41"/>
      <c r="AO24" s="41"/>
      <c r="AP24" s="42"/>
      <c r="AQ24" s="41"/>
      <c r="AR24" s="41"/>
      <c r="AS24" s="42"/>
      <c r="AT24" s="41">
        <v>76</v>
      </c>
      <c r="AU24" s="43">
        <f t="shared" si="9"/>
        <v>79</v>
      </c>
      <c r="AV24" s="44">
        <f t="shared" si="10"/>
        <v>79</v>
      </c>
      <c r="AW24" s="45"/>
      <c r="AX24" s="52">
        <v>85</v>
      </c>
      <c r="AY24" s="41"/>
      <c r="AZ24" s="42"/>
      <c r="BA24" s="52">
        <v>85</v>
      </c>
      <c r="BB24" s="41"/>
      <c r="BC24" s="42"/>
      <c r="BD24" s="41"/>
      <c r="BE24" s="41"/>
      <c r="BF24" s="42"/>
      <c r="BG24" s="41"/>
      <c r="BH24" s="41"/>
      <c r="BI24" s="42"/>
      <c r="BJ24" s="41"/>
      <c r="BK24" s="41"/>
      <c r="BL24" s="42"/>
      <c r="BM24" s="42">
        <f t="shared" si="11"/>
        <v>85</v>
      </c>
      <c r="BN24" s="42">
        <f t="shared" si="12"/>
        <v>85</v>
      </c>
      <c r="BO24" s="42" t="str">
        <f t="shared" si="13"/>
        <v/>
      </c>
      <c r="BP24" s="42" t="str">
        <f t="shared" si="14"/>
        <v/>
      </c>
      <c r="BQ24" s="42" t="str">
        <f t="shared" si="15"/>
        <v/>
      </c>
      <c r="BR24" s="42">
        <f t="shared" si="16"/>
        <v>85</v>
      </c>
      <c r="BS24" s="52">
        <v>90</v>
      </c>
      <c r="BT24" s="41"/>
      <c r="BU24" s="42"/>
      <c r="BV24" s="41">
        <v>90</v>
      </c>
      <c r="BW24" s="41"/>
      <c r="BX24" s="42"/>
      <c r="BY24" s="41"/>
      <c r="BZ24" s="41"/>
      <c r="CA24" s="42"/>
      <c r="CB24" s="41"/>
      <c r="CC24" s="41"/>
      <c r="CD24" s="42"/>
      <c r="CE24" s="41"/>
      <c r="CF24" s="41"/>
      <c r="CG24" s="42"/>
      <c r="CH24" s="42">
        <f t="shared" si="17"/>
        <v>90</v>
      </c>
      <c r="CI24" s="42">
        <f t="shared" si="18"/>
        <v>90</v>
      </c>
      <c r="CJ24" s="42" t="str">
        <f t="shared" si="19"/>
        <v/>
      </c>
      <c r="CK24" s="42" t="str">
        <f t="shared" si="20"/>
        <v/>
      </c>
      <c r="CL24" s="42" t="str">
        <f t="shared" si="21"/>
        <v/>
      </c>
      <c r="CM24" s="43">
        <f t="shared" si="22"/>
        <v>88.333333333333329</v>
      </c>
      <c r="CN24" s="44">
        <f t="shared" si="23"/>
        <v>88</v>
      </c>
      <c r="CO24" s="45"/>
      <c r="CP24" s="52">
        <v>5</v>
      </c>
      <c r="CQ24"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4" s="45"/>
      <c r="CS24" s="52">
        <v>5</v>
      </c>
      <c r="CT24" s="46" t="str">
        <f t="shared" si="25"/>
        <v xml:space="preserve">Memiliki keterampilan Menulis cakepan tembang Pocung, Melakukan penyajian denang membaca sinopsis novel, Melakukan penyajian menceritakan budaya mantu, Menyajikan secara lisan empat paragraf teks aksara rekan, </v>
      </c>
      <c r="CV24" s="40">
        <v>2</v>
      </c>
      <c r="CW24" s="56" t="s">
        <v>240</v>
      </c>
      <c r="CY24" s="23"/>
      <c r="CZ24" s="23"/>
      <c r="DA24" s="23"/>
      <c r="DE24" s="51">
        <v>2</v>
      </c>
      <c r="DF24" s="51" t="str">
        <f>(IF(CW24="","","Memiliki keterampilan "))&amp;(IF(CW23="","",CW23&amp;", "))&amp;(IF(CW25="","",CW25&amp;", "))&amp;(IF(CW26="","",CW26&amp;", "))&amp;(IF(CW27="","",CW27&amp;", "))&amp;(IF(CW28="","",CW28&amp;", "))&amp;(IF(CW29="","",CW29&amp;", "))&amp;(IF(CW30="","",CW30&amp;", "))&amp;(IF(CW31="","",CW31&amp;", "))&amp;(IF(CW32="","",CW32&amp;", "))&amp;(IF(CW24="","","Masih perlu peningkatan keterampilan "&amp;CW24&amp;"."))</f>
        <v>Memiliki keterampilan Menulis cakepan tembang Pocung, Melakukan penyajian menceritakan budaya mantu, Menyajikan secara lisan empat paragraf teks aksara rekan, Masih perlu peningkatan keterampilan Melakukan penyajian denang membaca sinopsis novel.</v>
      </c>
    </row>
    <row r="25" spans="1:110" x14ac:dyDescent="0.25">
      <c r="A25" s="8">
        <v>15</v>
      </c>
      <c r="B25" s="8">
        <v>91764</v>
      </c>
      <c r="C25" s="8" t="s">
        <v>215</v>
      </c>
      <c r="E25" s="47">
        <f t="shared" si="0"/>
        <v>79</v>
      </c>
      <c r="F25" s="8" t="str">
        <f t="shared" si="1"/>
        <v>B</v>
      </c>
      <c r="G2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5" s="47">
        <f t="shared" si="3"/>
        <v>90</v>
      </c>
      <c r="I25" s="8" t="str">
        <f t="shared" si="4"/>
        <v>B</v>
      </c>
      <c r="J25" s="8" t="str">
        <f t="shared" si="5"/>
        <v xml:space="preserve">Memiliki keterampilan Menulis cakepan tembang Pocung, Melakukan penyajian denang membaca sinopsis novel, Melakukan penyajian menceritakan budaya mantu, Menyajikan secara lisan empat paragraf teks aksara rekan, </v>
      </c>
      <c r="K25" s="13"/>
      <c r="L25" s="41">
        <f t="shared" si="6"/>
        <v>84</v>
      </c>
      <c r="M25" s="41">
        <f t="shared" si="7"/>
        <v>74</v>
      </c>
      <c r="O25" s="41">
        <v>86</v>
      </c>
      <c r="P25" s="41"/>
      <c r="Q25" s="42"/>
      <c r="R25" s="41">
        <v>85</v>
      </c>
      <c r="S25" s="41"/>
      <c r="T25" s="42"/>
      <c r="U25" s="41">
        <v>82</v>
      </c>
      <c r="V25" s="41"/>
      <c r="W25" s="42"/>
      <c r="X25" s="41"/>
      <c r="Y25" s="41"/>
      <c r="Z25" s="42"/>
      <c r="AA25" s="41"/>
      <c r="AB25" s="41"/>
      <c r="AC25" s="42"/>
      <c r="AD25" s="42">
        <f t="shared" si="8"/>
        <v>84</v>
      </c>
      <c r="AE25" s="41">
        <v>70</v>
      </c>
      <c r="AF25" s="41"/>
      <c r="AG25" s="42"/>
      <c r="AH25" s="41">
        <v>75</v>
      </c>
      <c r="AI25" s="41"/>
      <c r="AJ25" s="42"/>
      <c r="AK25" s="41">
        <v>80</v>
      </c>
      <c r="AL25" s="41"/>
      <c r="AM25" s="42"/>
      <c r="AN25" s="41"/>
      <c r="AO25" s="41"/>
      <c r="AP25" s="42"/>
      <c r="AQ25" s="41"/>
      <c r="AR25" s="41"/>
      <c r="AS25" s="42"/>
      <c r="AT25" s="41">
        <v>74</v>
      </c>
      <c r="AU25" s="43">
        <f t="shared" si="9"/>
        <v>78.857142857142861</v>
      </c>
      <c r="AV25" s="44">
        <f t="shared" si="10"/>
        <v>79</v>
      </c>
      <c r="AW25" s="45"/>
      <c r="AX25" s="52">
        <v>85</v>
      </c>
      <c r="AY25" s="41"/>
      <c r="AZ25" s="42"/>
      <c r="BA25" s="52">
        <v>85</v>
      </c>
      <c r="BB25" s="41"/>
      <c r="BC25" s="42"/>
      <c r="BD25" s="41"/>
      <c r="BE25" s="41"/>
      <c r="BF25" s="42"/>
      <c r="BG25" s="41"/>
      <c r="BH25" s="41"/>
      <c r="BI25" s="42"/>
      <c r="BJ25" s="41"/>
      <c r="BK25" s="41"/>
      <c r="BL25" s="42"/>
      <c r="BM25" s="42">
        <f t="shared" si="11"/>
        <v>85</v>
      </c>
      <c r="BN25" s="42">
        <f t="shared" si="12"/>
        <v>85</v>
      </c>
      <c r="BO25" s="42" t="str">
        <f t="shared" si="13"/>
        <v/>
      </c>
      <c r="BP25" s="42" t="str">
        <f t="shared" si="14"/>
        <v/>
      </c>
      <c r="BQ25" s="42" t="str">
        <f t="shared" si="15"/>
        <v/>
      </c>
      <c r="BR25" s="42">
        <f t="shared" si="16"/>
        <v>85</v>
      </c>
      <c r="BS25" s="52">
        <v>90</v>
      </c>
      <c r="BT25" s="41"/>
      <c r="BU25" s="42"/>
      <c r="BV25" s="41">
        <v>95</v>
      </c>
      <c r="BW25" s="41"/>
      <c r="BX25" s="42"/>
      <c r="BY25" s="41"/>
      <c r="BZ25" s="41"/>
      <c r="CA25" s="42"/>
      <c r="CB25" s="41"/>
      <c r="CC25" s="41"/>
      <c r="CD25" s="42"/>
      <c r="CE25" s="41"/>
      <c r="CF25" s="41"/>
      <c r="CG25" s="42"/>
      <c r="CH25" s="42">
        <f t="shared" si="17"/>
        <v>90</v>
      </c>
      <c r="CI25" s="42">
        <f t="shared" si="18"/>
        <v>95</v>
      </c>
      <c r="CJ25" s="42" t="str">
        <f t="shared" si="19"/>
        <v/>
      </c>
      <c r="CK25" s="42" t="str">
        <f t="shared" si="20"/>
        <v/>
      </c>
      <c r="CL25" s="42" t="str">
        <f t="shared" si="21"/>
        <v/>
      </c>
      <c r="CM25" s="43">
        <f t="shared" si="22"/>
        <v>90</v>
      </c>
      <c r="CN25" s="44">
        <f t="shared" si="23"/>
        <v>90</v>
      </c>
      <c r="CO25" s="45"/>
      <c r="CP25" s="52">
        <v>5</v>
      </c>
      <c r="CQ25"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5" s="45"/>
      <c r="CS25" s="52">
        <v>5</v>
      </c>
      <c r="CT25" s="46" t="str">
        <f t="shared" si="25"/>
        <v xml:space="preserve">Memiliki keterampilan Menulis cakepan tembang Pocung, Melakukan penyajian denang membaca sinopsis novel, Melakukan penyajian menceritakan budaya mantu, Menyajikan secara lisan empat paragraf teks aksara rekan, </v>
      </c>
      <c r="CV25" s="40">
        <v>3</v>
      </c>
      <c r="CW25" s="56" t="s">
        <v>246</v>
      </c>
      <c r="CY25" s="87" t="s">
        <v>67</v>
      </c>
      <c r="CZ25" s="87"/>
      <c r="DA25" s="87"/>
      <c r="DE25" s="51">
        <v>3</v>
      </c>
      <c r="DF25" s="51" t="str">
        <f>(IF(CW24="","","Memiliki keterampilan "))&amp;(IF(CW23="","",CW23&amp;", "))&amp;(IF(CW24="","",CW24&amp;", "))&amp;(IF(CW26="","",CW26&amp;", "))&amp;(IF(CW27="","",CW27&amp;", "))&amp;(IF(CW28="","",CW28&amp;", "))&amp;(IF(CW29="","",CW29&amp;", "))&amp;(IF(CW30="","",CW30&amp;", "))&amp;(IF(CW31="","",CW31&amp;", "))&amp;(IF(CW32="","",CW32&amp;", "))&amp;(IF(CW25="","","Masih perlu peningkatan keterampilan "&amp;CW25&amp;"."))</f>
        <v>Memiliki keterampilan Menulis cakepan tembang Pocung, Melakukan penyajian denang membaca sinopsis novel, Menyajikan secara lisan empat paragraf teks aksara rekan, Masih perlu peningkatan keterampilan Melakukan penyajian menceritakan budaya mantu.</v>
      </c>
    </row>
    <row r="26" spans="1:110" x14ac:dyDescent="0.25">
      <c r="A26" s="8">
        <v>16</v>
      </c>
      <c r="B26" s="8">
        <v>91779</v>
      </c>
      <c r="C26" s="8" t="s">
        <v>216</v>
      </c>
      <c r="E26" s="47">
        <f t="shared" si="0"/>
        <v>78</v>
      </c>
      <c r="F26" s="8" t="str">
        <f t="shared" si="1"/>
        <v>B</v>
      </c>
      <c r="G2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6" s="47">
        <f t="shared" si="3"/>
        <v>90</v>
      </c>
      <c r="I26" s="8" t="str">
        <f t="shared" si="4"/>
        <v>B</v>
      </c>
      <c r="J26" s="8" t="str">
        <f t="shared" si="5"/>
        <v xml:space="preserve">Memiliki keterampilan Menulis cakepan tembang Pocung, Melakukan penyajian denang membaca sinopsis novel, Melakukan penyajian menceritakan budaya mantu, Menyajikan secara lisan empat paragraf teks aksara rekan, </v>
      </c>
      <c r="K26" s="13"/>
      <c r="L26" s="41">
        <f t="shared" si="6"/>
        <v>81</v>
      </c>
      <c r="M26" s="41">
        <f t="shared" si="7"/>
        <v>70</v>
      </c>
      <c r="O26" s="41">
        <v>84</v>
      </c>
      <c r="P26" s="41"/>
      <c r="Q26" s="42"/>
      <c r="R26" s="41">
        <v>85</v>
      </c>
      <c r="S26" s="41"/>
      <c r="T26" s="42"/>
      <c r="U26" s="41">
        <v>75</v>
      </c>
      <c r="V26" s="41"/>
      <c r="W26" s="42"/>
      <c r="X26" s="41"/>
      <c r="Y26" s="41"/>
      <c r="Z26" s="42"/>
      <c r="AA26" s="41"/>
      <c r="AB26" s="41"/>
      <c r="AC26" s="42"/>
      <c r="AD26" s="42">
        <f t="shared" si="8"/>
        <v>81</v>
      </c>
      <c r="AE26" s="41">
        <v>85</v>
      </c>
      <c r="AF26" s="41"/>
      <c r="AG26" s="42"/>
      <c r="AH26" s="41">
        <v>80</v>
      </c>
      <c r="AI26" s="41"/>
      <c r="AJ26" s="42"/>
      <c r="AK26" s="41">
        <v>70</v>
      </c>
      <c r="AL26" s="41"/>
      <c r="AM26" s="42"/>
      <c r="AN26" s="41"/>
      <c r="AO26" s="41"/>
      <c r="AP26" s="42"/>
      <c r="AQ26" s="41"/>
      <c r="AR26" s="41"/>
      <c r="AS26" s="42"/>
      <c r="AT26" s="41">
        <v>70</v>
      </c>
      <c r="AU26" s="43">
        <f t="shared" si="9"/>
        <v>78.428571428571431</v>
      </c>
      <c r="AV26" s="44">
        <f t="shared" si="10"/>
        <v>78</v>
      </c>
      <c r="AW26" s="45"/>
      <c r="AX26" s="52">
        <v>85</v>
      </c>
      <c r="AY26" s="41"/>
      <c r="AZ26" s="42"/>
      <c r="BA26" s="52">
        <v>85</v>
      </c>
      <c r="BB26" s="41"/>
      <c r="BC26" s="42"/>
      <c r="BD26" s="41"/>
      <c r="BE26" s="41"/>
      <c r="BF26" s="42"/>
      <c r="BG26" s="41"/>
      <c r="BH26" s="41"/>
      <c r="BI26" s="42"/>
      <c r="BJ26" s="41"/>
      <c r="BK26" s="41"/>
      <c r="BL26" s="42"/>
      <c r="BM26" s="42">
        <f t="shared" si="11"/>
        <v>85</v>
      </c>
      <c r="BN26" s="42">
        <f t="shared" si="12"/>
        <v>85</v>
      </c>
      <c r="BO26" s="42" t="str">
        <f t="shared" si="13"/>
        <v/>
      </c>
      <c r="BP26" s="42" t="str">
        <f t="shared" si="14"/>
        <v/>
      </c>
      <c r="BQ26" s="42" t="str">
        <f t="shared" si="15"/>
        <v/>
      </c>
      <c r="BR26" s="42">
        <f t="shared" si="16"/>
        <v>85</v>
      </c>
      <c r="BS26" s="52">
        <v>90</v>
      </c>
      <c r="BT26" s="41"/>
      <c r="BU26" s="42"/>
      <c r="BV26" s="41">
        <v>95</v>
      </c>
      <c r="BW26" s="41"/>
      <c r="BX26" s="42"/>
      <c r="BY26" s="41"/>
      <c r="BZ26" s="41"/>
      <c r="CA26" s="42"/>
      <c r="CB26" s="41"/>
      <c r="CC26" s="41"/>
      <c r="CD26" s="42"/>
      <c r="CE26" s="41"/>
      <c r="CF26" s="41"/>
      <c r="CG26" s="42"/>
      <c r="CH26" s="42">
        <f t="shared" si="17"/>
        <v>90</v>
      </c>
      <c r="CI26" s="42">
        <f t="shared" si="18"/>
        <v>95</v>
      </c>
      <c r="CJ26" s="42" t="str">
        <f t="shared" si="19"/>
        <v/>
      </c>
      <c r="CK26" s="42" t="str">
        <f t="shared" si="20"/>
        <v/>
      </c>
      <c r="CL26" s="42" t="str">
        <f t="shared" si="21"/>
        <v/>
      </c>
      <c r="CM26" s="43">
        <f t="shared" si="22"/>
        <v>90</v>
      </c>
      <c r="CN26" s="44">
        <f t="shared" si="23"/>
        <v>90</v>
      </c>
      <c r="CO26" s="45"/>
      <c r="CP26" s="52">
        <v>5</v>
      </c>
      <c r="CQ26"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6" s="45"/>
      <c r="CS26" s="52">
        <v>5</v>
      </c>
      <c r="CT26" s="46" t="str">
        <f t="shared" si="25"/>
        <v xml:space="preserve">Memiliki keterampilan Menulis cakepan tembang Pocung, Melakukan penyajian denang membaca sinopsis novel, Melakukan penyajian menceritakan budaya mantu, Menyajikan secara lisan empat paragraf teks aksara rekan, </v>
      </c>
      <c r="CV26" s="40">
        <v>4</v>
      </c>
      <c r="CW26" s="52" t="s">
        <v>247</v>
      </c>
      <c r="CY26" s="24" t="s">
        <v>47</v>
      </c>
      <c r="CZ26" s="25" t="s">
        <v>48</v>
      </c>
      <c r="DA26" s="25" t="s">
        <v>49</v>
      </c>
      <c r="DE26" s="51">
        <v>4</v>
      </c>
      <c r="DF26" s="51" t="str">
        <f>(IF(CW24="","","Memiliki keterampilan "))&amp;(IF(CW23="","",CW23&amp;", "))&amp;(IF(CW24="","",CW24&amp;", "))&amp;(IF(CW25="","",CW25&amp;", "))&amp;(IF(CW27="","",CW27&amp;", "))&amp;(IF(CW28="","",CW28&amp;", "))&amp;(IF(CW29="","",CW29&amp;", "))&amp;(IF(CW30="","",CW30&amp;", "))&amp;(IF(CW31="","",CW31&amp;", "))&amp;(IF(CW32="","",CW32&amp;", "))&amp;(IF(CW26="","","Masih perlu peningkatan keterampilan "&amp;CW26&amp;"."))</f>
        <v>Memiliki keterampilan Menulis cakepan tembang Pocung, Melakukan penyajian denang membaca sinopsis novel, Melakukan penyajian menceritakan budaya mantu, Masih perlu peningkatan keterampilan Menyajikan secara lisan empat paragraf teks aksara rekan.</v>
      </c>
    </row>
    <row r="27" spans="1:110" x14ac:dyDescent="0.25">
      <c r="A27" s="8">
        <v>17</v>
      </c>
      <c r="B27" s="8">
        <v>91794</v>
      </c>
      <c r="C27" s="8" t="s">
        <v>217</v>
      </c>
      <c r="E27" s="47">
        <f t="shared" si="0"/>
        <v>80</v>
      </c>
      <c r="F27" s="8" t="str">
        <f t="shared" si="1"/>
        <v>B</v>
      </c>
      <c r="G2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7" s="47">
        <f t="shared" si="3"/>
        <v>89</v>
      </c>
      <c r="I27" s="8" t="str">
        <f t="shared" si="4"/>
        <v>B</v>
      </c>
      <c r="J27" s="8" t="str">
        <f t="shared" si="5"/>
        <v xml:space="preserve">Memiliki keterampilan Menulis cakepan tembang Pocung, Melakukan penyajian denang membaca sinopsis novel, Melakukan penyajian menceritakan budaya mantu, Menyajikan secara lisan empat paragraf teks aksara rekan, </v>
      </c>
      <c r="K27" s="13"/>
      <c r="L27" s="41">
        <f t="shared" si="6"/>
        <v>86</v>
      </c>
      <c r="M27" s="41">
        <f t="shared" si="7"/>
        <v>72</v>
      </c>
      <c r="O27" s="41">
        <v>86</v>
      </c>
      <c r="P27" s="41"/>
      <c r="Q27" s="42"/>
      <c r="R27" s="41">
        <v>90</v>
      </c>
      <c r="S27" s="41"/>
      <c r="T27" s="42"/>
      <c r="U27" s="41">
        <v>82</v>
      </c>
      <c r="V27" s="41"/>
      <c r="W27" s="42"/>
      <c r="X27" s="41"/>
      <c r="Y27" s="41"/>
      <c r="Z27" s="42"/>
      <c r="AA27" s="41"/>
      <c r="AB27" s="41"/>
      <c r="AC27" s="42"/>
      <c r="AD27" s="42">
        <f t="shared" si="8"/>
        <v>86</v>
      </c>
      <c r="AE27" s="41">
        <v>70</v>
      </c>
      <c r="AF27" s="41"/>
      <c r="AG27" s="42"/>
      <c r="AH27" s="41">
        <v>80</v>
      </c>
      <c r="AI27" s="41"/>
      <c r="AJ27" s="42"/>
      <c r="AK27" s="41">
        <v>80</v>
      </c>
      <c r="AL27" s="41"/>
      <c r="AM27" s="42"/>
      <c r="AN27" s="41"/>
      <c r="AO27" s="41"/>
      <c r="AP27" s="42"/>
      <c r="AQ27" s="41"/>
      <c r="AR27" s="41"/>
      <c r="AS27" s="42"/>
      <c r="AT27" s="41">
        <v>72</v>
      </c>
      <c r="AU27" s="43">
        <f t="shared" si="9"/>
        <v>80</v>
      </c>
      <c r="AV27" s="44">
        <f t="shared" si="10"/>
        <v>80</v>
      </c>
      <c r="AW27" s="45"/>
      <c r="AX27" s="52">
        <v>90</v>
      </c>
      <c r="AY27" s="41"/>
      <c r="AZ27" s="42"/>
      <c r="BA27" s="52">
        <v>85</v>
      </c>
      <c r="BB27" s="41"/>
      <c r="BC27" s="42"/>
      <c r="BD27" s="41"/>
      <c r="BE27" s="41"/>
      <c r="BF27" s="42"/>
      <c r="BG27" s="41"/>
      <c r="BH27" s="41"/>
      <c r="BI27" s="42"/>
      <c r="BJ27" s="41"/>
      <c r="BK27" s="41"/>
      <c r="BL27" s="42"/>
      <c r="BM27" s="42">
        <f t="shared" si="11"/>
        <v>90</v>
      </c>
      <c r="BN27" s="42">
        <f t="shared" si="12"/>
        <v>85</v>
      </c>
      <c r="BO27" s="42" t="str">
        <f t="shared" si="13"/>
        <v/>
      </c>
      <c r="BP27" s="42" t="str">
        <f t="shared" si="14"/>
        <v/>
      </c>
      <c r="BQ27" s="42" t="str">
        <f t="shared" si="15"/>
        <v/>
      </c>
      <c r="BR27" s="42">
        <f t="shared" si="16"/>
        <v>88</v>
      </c>
      <c r="BS27" s="52">
        <v>90</v>
      </c>
      <c r="BT27" s="41"/>
      <c r="BU27" s="42"/>
      <c r="BV27" s="41">
        <v>90</v>
      </c>
      <c r="BW27" s="41"/>
      <c r="BX27" s="42"/>
      <c r="BY27" s="41"/>
      <c r="BZ27" s="41"/>
      <c r="CA27" s="42"/>
      <c r="CB27" s="41"/>
      <c r="CC27" s="41"/>
      <c r="CD27" s="42"/>
      <c r="CE27" s="41"/>
      <c r="CF27" s="41"/>
      <c r="CG27" s="42"/>
      <c r="CH27" s="42">
        <f t="shared" si="17"/>
        <v>90</v>
      </c>
      <c r="CI27" s="42">
        <f t="shared" si="18"/>
        <v>90</v>
      </c>
      <c r="CJ27" s="42" t="str">
        <f t="shared" si="19"/>
        <v/>
      </c>
      <c r="CK27" s="42" t="str">
        <f t="shared" si="20"/>
        <v/>
      </c>
      <c r="CL27" s="42" t="str">
        <f t="shared" si="21"/>
        <v/>
      </c>
      <c r="CM27" s="43">
        <f t="shared" si="22"/>
        <v>89.333333333333329</v>
      </c>
      <c r="CN27" s="44">
        <f t="shared" si="23"/>
        <v>89</v>
      </c>
      <c r="CO27" s="45"/>
      <c r="CP27" s="52">
        <v>5</v>
      </c>
      <c r="CQ27"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7" s="45"/>
      <c r="CS27" s="52">
        <v>5</v>
      </c>
      <c r="CT27" s="46" t="str">
        <f t="shared" si="25"/>
        <v xml:space="preserve">Memiliki keterampilan Menulis cakepan tembang Pocung, Melakukan penyajian denang membaca sinopsis novel, Melakukan penyajian menceritakan budaya mantu, Menyajikan secara lisan empat paragraf teks aksara rekan, </v>
      </c>
      <c r="CV27" s="40">
        <v>5</v>
      </c>
      <c r="CW27" s="52"/>
      <c r="CY27" s="18">
        <v>0</v>
      </c>
      <c r="CZ27" s="19">
        <v>69</v>
      </c>
      <c r="DA27" s="20" t="s">
        <v>51</v>
      </c>
      <c r="DE27" s="51">
        <v>5</v>
      </c>
      <c r="DF27" s="51"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Menulis cakepan tembang Pocung, Melakukan penyajian denang membaca sinopsis novel, Melakukan penyajian menceritakan budaya mantu, Menyajikan secara lisan empat paragraf teks aksara rekan, </v>
      </c>
    </row>
    <row r="28" spans="1:110" x14ac:dyDescent="0.25">
      <c r="A28" s="8">
        <v>18</v>
      </c>
      <c r="B28" s="8">
        <v>91809</v>
      </c>
      <c r="C28" s="8" t="s">
        <v>218</v>
      </c>
      <c r="E28" s="47">
        <f t="shared" si="0"/>
        <v>84</v>
      </c>
      <c r="F28" s="8" t="str">
        <f t="shared" si="1"/>
        <v>B</v>
      </c>
      <c r="G2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8" s="47">
        <f t="shared" si="3"/>
        <v>88</v>
      </c>
      <c r="I28" s="8" t="str">
        <f t="shared" si="4"/>
        <v>B</v>
      </c>
      <c r="J28" s="8" t="str">
        <f t="shared" si="5"/>
        <v xml:space="preserve">Memiliki keterampilan Menulis cakepan tembang Pocung, Melakukan penyajian denang membaca sinopsis novel, Melakukan penyajian menceritakan budaya mantu, Menyajikan secara lisan empat paragraf teks aksara rekan, </v>
      </c>
      <c r="K28" s="13"/>
      <c r="L28" s="41">
        <f t="shared" si="6"/>
        <v>83</v>
      </c>
      <c r="M28" s="41">
        <f t="shared" si="7"/>
        <v>83</v>
      </c>
      <c r="O28" s="41">
        <v>87</v>
      </c>
      <c r="P28" s="41"/>
      <c r="Q28" s="42"/>
      <c r="R28" s="41">
        <v>85</v>
      </c>
      <c r="S28" s="41"/>
      <c r="T28" s="42"/>
      <c r="U28" s="41">
        <v>78</v>
      </c>
      <c r="V28" s="41"/>
      <c r="W28" s="42"/>
      <c r="X28" s="41"/>
      <c r="Y28" s="41"/>
      <c r="Z28" s="42"/>
      <c r="AA28" s="41"/>
      <c r="AB28" s="41"/>
      <c r="AC28" s="42"/>
      <c r="AD28" s="42">
        <f t="shared" si="8"/>
        <v>83</v>
      </c>
      <c r="AE28" s="41">
        <v>80</v>
      </c>
      <c r="AF28" s="41"/>
      <c r="AG28" s="42"/>
      <c r="AH28" s="41">
        <v>90</v>
      </c>
      <c r="AI28" s="41"/>
      <c r="AJ28" s="42"/>
      <c r="AK28" s="41">
        <v>85</v>
      </c>
      <c r="AL28" s="41"/>
      <c r="AM28" s="42"/>
      <c r="AN28" s="41"/>
      <c r="AO28" s="41"/>
      <c r="AP28" s="42"/>
      <c r="AQ28" s="41"/>
      <c r="AR28" s="41"/>
      <c r="AS28" s="42"/>
      <c r="AT28" s="41">
        <v>83</v>
      </c>
      <c r="AU28" s="43">
        <f t="shared" si="9"/>
        <v>84</v>
      </c>
      <c r="AV28" s="44">
        <f t="shared" si="10"/>
        <v>84</v>
      </c>
      <c r="AW28" s="45"/>
      <c r="AX28" s="52">
        <v>85</v>
      </c>
      <c r="AY28" s="41"/>
      <c r="AZ28" s="42"/>
      <c r="BA28" s="52">
        <v>85</v>
      </c>
      <c r="BB28" s="41"/>
      <c r="BC28" s="42"/>
      <c r="BD28" s="41"/>
      <c r="BE28" s="41"/>
      <c r="BF28" s="42"/>
      <c r="BG28" s="41"/>
      <c r="BH28" s="41"/>
      <c r="BI28" s="42"/>
      <c r="BJ28" s="41"/>
      <c r="BK28" s="41"/>
      <c r="BL28" s="42"/>
      <c r="BM28" s="42">
        <f t="shared" si="11"/>
        <v>85</v>
      </c>
      <c r="BN28" s="42">
        <f t="shared" si="12"/>
        <v>85</v>
      </c>
      <c r="BO28" s="42" t="str">
        <f t="shared" si="13"/>
        <v/>
      </c>
      <c r="BP28" s="42" t="str">
        <f t="shared" si="14"/>
        <v/>
      </c>
      <c r="BQ28" s="42" t="str">
        <f t="shared" si="15"/>
        <v/>
      </c>
      <c r="BR28" s="42">
        <f t="shared" si="16"/>
        <v>85</v>
      </c>
      <c r="BS28" s="52">
        <v>90</v>
      </c>
      <c r="BT28" s="41"/>
      <c r="BU28" s="42"/>
      <c r="BV28" s="41">
        <v>90</v>
      </c>
      <c r="BW28" s="41"/>
      <c r="BX28" s="42"/>
      <c r="BY28" s="41"/>
      <c r="BZ28" s="41"/>
      <c r="CA28" s="42"/>
      <c r="CB28" s="41"/>
      <c r="CC28" s="41"/>
      <c r="CD28" s="42"/>
      <c r="CE28" s="41"/>
      <c r="CF28" s="41"/>
      <c r="CG28" s="42"/>
      <c r="CH28" s="42">
        <f t="shared" si="17"/>
        <v>90</v>
      </c>
      <c r="CI28" s="42">
        <f t="shared" si="18"/>
        <v>90</v>
      </c>
      <c r="CJ28" s="42" t="str">
        <f t="shared" si="19"/>
        <v/>
      </c>
      <c r="CK28" s="42" t="str">
        <f t="shared" si="20"/>
        <v/>
      </c>
      <c r="CL28" s="42" t="str">
        <f t="shared" si="21"/>
        <v/>
      </c>
      <c r="CM28" s="43">
        <f t="shared" si="22"/>
        <v>88.333333333333329</v>
      </c>
      <c r="CN28" s="44">
        <f t="shared" si="23"/>
        <v>88</v>
      </c>
      <c r="CO28" s="45"/>
      <c r="CP28" s="52">
        <v>5</v>
      </c>
      <c r="CQ28"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8" s="45"/>
      <c r="CS28" s="52">
        <v>5</v>
      </c>
      <c r="CT28" s="46" t="str">
        <f t="shared" si="25"/>
        <v xml:space="preserve">Memiliki keterampilan Menulis cakepan tembang Pocung, Melakukan penyajian denang membaca sinopsis novel, Melakukan penyajian menceritakan budaya mantu, Menyajikan secara lisan empat paragraf teks aksara rekan, </v>
      </c>
      <c r="CV28" s="40">
        <v>6</v>
      </c>
      <c r="CW28" s="52"/>
      <c r="CY28" s="18">
        <v>70</v>
      </c>
      <c r="CZ28" s="21">
        <v>75</v>
      </c>
      <c r="DA28" s="22" t="s">
        <v>53</v>
      </c>
      <c r="DE28" s="51">
        <v>6</v>
      </c>
      <c r="DF28" s="51"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Menulis cakepan tembang Pocung, Melakukan penyajian denang membaca sinopsis novel, Melakukan penyajian menceritakan budaya mantu, Menyajikan secara lisan empat paragraf teks aksara rekan, </v>
      </c>
    </row>
    <row r="29" spans="1:110" x14ac:dyDescent="0.25">
      <c r="A29" s="8">
        <v>19</v>
      </c>
      <c r="B29" s="8">
        <v>91824</v>
      </c>
      <c r="C29" s="8" t="s">
        <v>219</v>
      </c>
      <c r="E29" s="47">
        <f t="shared" si="0"/>
        <v>84</v>
      </c>
      <c r="F29" s="8" t="str">
        <f t="shared" si="1"/>
        <v>B</v>
      </c>
      <c r="G2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29" s="47">
        <f t="shared" si="3"/>
        <v>90</v>
      </c>
      <c r="I29" s="8" t="str">
        <f t="shared" si="4"/>
        <v>B</v>
      </c>
      <c r="J29" s="8" t="str">
        <f t="shared" si="5"/>
        <v xml:space="preserve">Memiliki keterampilan Menulis cakepan tembang Pocung, Melakukan penyajian denang membaca sinopsis novel, Melakukan penyajian menceritakan budaya mantu, Menyajikan secara lisan empat paragraf teks aksara rekan, </v>
      </c>
      <c r="K29" s="13"/>
      <c r="L29" s="41">
        <f t="shared" si="6"/>
        <v>83</v>
      </c>
      <c r="M29" s="41">
        <f t="shared" si="7"/>
        <v>82</v>
      </c>
      <c r="O29" s="41">
        <v>85</v>
      </c>
      <c r="P29" s="41"/>
      <c r="Q29" s="42"/>
      <c r="R29" s="41">
        <v>85</v>
      </c>
      <c r="S29" s="41"/>
      <c r="T29" s="42"/>
      <c r="U29" s="41">
        <v>80</v>
      </c>
      <c r="V29" s="41"/>
      <c r="W29" s="42"/>
      <c r="X29" s="41"/>
      <c r="Y29" s="41"/>
      <c r="Z29" s="42"/>
      <c r="AA29" s="41"/>
      <c r="AB29" s="41"/>
      <c r="AC29" s="42"/>
      <c r="AD29" s="42">
        <f t="shared" si="8"/>
        <v>83</v>
      </c>
      <c r="AE29" s="41">
        <v>80</v>
      </c>
      <c r="AF29" s="41"/>
      <c r="AG29" s="42"/>
      <c r="AH29" s="41">
        <v>80</v>
      </c>
      <c r="AI29" s="41"/>
      <c r="AJ29" s="42"/>
      <c r="AK29" s="41">
        <v>95</v>
      </c>
      <c r="AL29" s="41"/>
      <c r="AM29" s="42"/>
      <c r="AN29" s="41"/>
      <c r="AO29" s="41"/>
      <c r="AP29" s="42"/>
      <c r="AQ29" s="41"/>
      <c r="AR29" s="41"/>
      <c r="AS29" s="42"/>
      <c r="AT29" s="41">
        <v>82</v>
      </c>
      <c r="AU29" s="43">
        <f t="shared" si="9"/>
        <v>83.857142857142861</v>
      </c>
      <c r="AV29" s="44">
        <f t="shared" si="10"/>
        <v>84</v>
      </c>
      <c r="AW29" s="45"/>
      <c r="AX29" s="52">
        <v>85</v>
      </c>
      <c r="AY29" s="41"/>
      <c r="AZ29" s="42"/>
      <c r="BA29" s="52">
        <v>85</v>
      </c>
      <c r="BB29" s="41"/>
      <c r="BC29" s="42"/>
      <c r="BD29" s="41"/>
      <c r="BE29" s="41"/>
      <c r="BF29" s="42"/>
      <c r="BG29" s="41"/>
      <c r="BH29" s="41"/>
      <c r="BI29" s="42"/>
      <c r="BJ29" s="41"/>
      <c r="BK29" s="41"/>
      <c r="BL29" s="42"/>
      <c r="BM29" s="42">
        <f t="shared" si="11"/>
        <v>85</v>
      </c>
      <c r="BN29" s="42">
        <f t="shared" si="12"/>
        <v>85</v>
      </c>
      <c r="BO29" s="42" t="str">
        <f t="shared" si="13"/>
        <v/>
      </c>
      <c r="BP29" s="42" t="str">
        <f t="shared" si="14"/>
        <v/>
      </c>
      <c r="BQ29" s="42" t="str">
        <f t="shared" si="15"/>
        <v/>
      </c>
      <c r="BR29" s="42">
        <f t="shared" si="16"/>
        <v>85</v>
      </c>
      <c r="BS29" s="52">
        <v>90</v>
      </c>
      <c r="BT29" s="41"/>
      <c r="BU29" s="42"/>
      <c r="BV29" s="41">
        <v>95</v>
      </c>
      <c r="BW29" s="41"/>
      <c r="BX29" s="42"/>
      <c r="BY29" s="41"/>
      <c r="BZ29" s="41"/>
      <c r="CA29" s="42"/>
      <c r="CB29" s="41"/>
      <c r="CC29" s="41"/>
      <c r="CD29" s="42"/>
      <c r="CE29" s="41"/>
      <c r="CF29" s="41"/>
      <c r="CG29" s="42"/>
      <c r="CH29" s="42">
        <f t="shared" si="17"/>
        <v>90</v>
      </c>
      <c r="CI29" s="42">
        <f t="shared" si="18"/>
        <v>95</v>
      </c>
      <c r="CJ29" s="42" t="str">
        <f t="shared" si="19"/>
        <v/>
      </c>
      <c r="CK29" s="42" t="str">
        <f t="shared" si="20"/>
        <v/>
      </c>
      <c r="CL29" s="42" t="str">
        <f t="shared" si="21"/>
        <v/>
      </c>
      <c r="CM29" s="43">
        <f t="shared" si="22"/>
        <v>90</v>
      </c>
      <c r="CN29" s="44">
        <f t="shared" si="23"/>
        <v>90</v>
      </c>
      <c r="CO29" s="45"/>
      <c r="CP29" s="52">
        <v>5</v>
      </c>
      <c r="CQ29"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29" s="45"/>
      <c r="CS29" s="52">
        <v>5</v>
      </c>
      <c r="CT29" s="46" t="str">
        <f t="shared" si="25"/>
        <v xml:space="preserve">Memiliki keterampilan Menulis cakepan tembang Pocung, Melakukan penyajian denang membaca sinopsis novel, Melakukan penyajian menceritakan budaya mantu, Menyajikan secara lisan empat paragraf teks aksara rekan, </v>
      </c>
      <c r="CV29" s="40">
        <v>7</v>
      </c>
      <c r="CW29" s="52"/>
      <c r="CY29" s="18">
        <v>76</v>
      </c>
      <c r="CZ29" s="21">
        <v>90</v>
      </c>
      <c r="DA29" s="22" t="s">
        <v>55</v>
      </c>
      <c r="DE29" s="51">
        <v>7</v>
      </c>
      <c r="DF29" s="51"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Menulis cakepan tembang Pocung, Melakukan penyajian denang membaca sinopsis novel, Melakukan penyajian menceritakan budaya mantu, Menyajikan secara lisan empat paragraf teks aksara rekan, </v>
      </c>
    </row>
    <row r="30" spans="1:110" x14ac:dyDescent="0.25">
      <c r="A30" s="8">
        <v>20</v>
      </c>
      <c r="B30" s="8">
        <v>91839</v>
      </c>
      <c r="C30" s="8" t="s">
        <v>220</v>
      </c>
      <c r="E30" s="47">
        <f t="shared" si="0"/>
        <v>81</v>
      </c>
      <c r="F30" s="8" t="str">
        <f t="shared" si="1"/>
        <v>B</v>
      </c>
      <c r="G3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0" s="47">
        <f t="shared" si="3"/>
        <v>88</v>
      </c>
      <c r="I30" s="8" t="str">
        <f t="shared" si="4"/>
        <v>B</v>
      </c>
      <c r="J30" s="8" t="str">
        <f t="shared" si="5"/>
        <v xml:space="preserve">Memiliki keterampilan Menulis cakepan tembang Pocung, Melakukan penyajian denang membaca sinopsis novel, Melakukan penyajian menceritakan budaya mantu, Menyajikan secara lisan empat paragraf teks aksara rekan, </v>
      </c>
      <c r="K30" s="13"/>
      <c r="L30" s="41">
        <f t="shared" si="6"/>
        <v>82</v>
      </c>
      <c r="M30" s="41">
        <f t="shared" si="7"/>
        <v>79</v>
      </c>
      <c r="O30" s="41">
        <v>87</v>
      </c>
      <c r="P30" s="41"/>
      <c r="Q30" s="42"/>
      <c r="R30" s="41">
        <v>85</v>
      </c>
      <c r="S30" s="41"/>
      <c r="T30" s="42"/>
      <c r="U30" s="41">
        <v>74</v>
      </c>
      <c r="V30" s="41"/>
      <c r="W30" s="42"/>
      <c r="X30" s="41"/>
      <c r="Y30" s="41"/>
      <c r="Z30" s="42"/>
      <c r="AA30" s="41"/>
      <c r="AB30" s="41"/>
      <c r="AC30" s="42"/>
      <c r="AD30" s="42">
        <f t="shared" si="8"/>
        <v>82</v>
      </c>
      <c r="AE30" s="41">
        <v>85</v>
      </c>
      <c r="AF30" s="41"/>
      <c r="AG30" s="42"/>
      <c r="AH30" s="41">
        <v>70</v>
      </c>
      <c r="AI30" s="41"/>
      <c r="AJ30" s="42"/>
      <c r="AK30" s="41">
        <v>85</v>
      </c>
      <c r="AL30" s="41"/>
      <c r="AM30" s="42"/>
      <c r="AN30" s="41"/>
      <c r="AO30" s="41"/>
      <c r="AP30" s="42"/>
      <c r="AQ30" s="41"/>
      <c r="AR30" s="41"/>
      <c r="AS30" s="42"/>
      <c r="AT30" s="41">
        <v>79</v>
      </c>
      <c r="AU30" s="43">
        <f t="shared" si="9"/>
        <v>80.714285714285708</v>
      </c>
      <c r="AV30" s="44">
        <f t="shared" si="10"/>
        <v>81</v>
      </c>
      <c r="AW30" s="45"/>
      <c r="AX30" s="52">
        <v>85</v>
      </c>
      <c r="AY30" s="41"/>
      <c r="AZ30" s="42"/>
      <c r="BA30" s="52">
        <v>85</v>
      </c>
      <c r="BB30" s="41"/>
      <c r="BC30" s="42"/>
      <c r="BD30" s="41"/>
      <c r="BE30" s="41"/>
      <c r="BF30" s="42"/>
      <c r="BG30" s="41"/>
      <c r="BH30" s="41"/>
      <c r="BI30" s="42"/>
      <c r="BJ30" s="41"/>
      <c r="BK30" s="41"/>
      <c r="BL30" s="42"/>
      <c r="BM30" s="42">
        <f t="shared" si="11"/>
        <v>85</v>
      </c>
      <c r="BN30" s="42">
        <f t="shared" si="12"/>
        <v>85</v>
      </c>
      <c r="BO30" s="42" t="str">
        <f t="shared" si="13"/>
        <v/>
      </c>
      <c r="BP30" s="42" t="str">
        <f t="shared" si="14"/>
        <v/>
      </c>
      <c r="BQ30" s="42" t="str">
        <f t="shared" si="15"/>
        <v/>
      </c>
      <c r="BR30" s="42">
        <f t="shared" si="16"/>
        <v>85</v>
      </c>
      <c r="BS30" s="52">
        <v>90</v>
      </c>
      <c r="BT30" s="41"/>
      <c r="BU30" s="42"/>
      <c r="BV30" s="41">
        <v>90</v>
      </c>
      <c r="BW30" s="41"/>
      <c r="BX30" s="42"/>
      <c r="BY30" s="41"/>
      <c r="BZ30" s="41"/>
      <c r="CA30" s="42"/>
      <c r="CB30" s="41"/>
      <c r="CC30" s="41"/>
      <c r="CD30" s="42"/>
      <c r="CE30" s="41"/>
      <c r="CF30" s="41"/>
      <c r="CG30" s="42"/>
      <c r="CH30" s="42">
        <f t="shared" si="17"/>
        <v>90</v>
      </c>
      <c r="CI30" s="42">
        <f t="shared" si="18"/>
        <v>90</v>
      </c>
      <c r="CJ30" s="42" t="str">
        <f t="shared" si="19"/>
        <v/>
      </c>
      <c r="CK30" s="42" t="str">
        <f t="shared" si="20"/>
        <v/>
      </c>
      <c r="CL30" s="42" t="str">
        <f t="shared" si="21"/>
        <v/>
      </c>
      <c r="CM30" s="43">
        <f t="shared" si="22"/>
        <v>88.333333333333329</v>
      </c>
      <c r="CN30" s="44">
        <f t="shared" si="23"/>
        <v>88</v>
      </c>
      <c r="CO30" s="45"/>
      <c r="CP30" s="52">
        <v>5</v>
      </c>
      <c r="CQ30"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0" s="45"/>
      <c r="CS30" s="52">
        <v>5</v>
      </c>
      <c r="CT30" s="46" t="str">
        <f t="shared" si="25"/>
        <v xml:space="preserve">Memiliki keterampilan Menulis cakepan tembang Pocung, Melakukan penyajian denang membaca sinopsis novel, Melakukan penyajian menceritakan budaya mantu, Menyajikan secara lisan empat paragraf teks aksara rekan, </v>
      </c>
      <c r="CV30" s="40">
        <v>8</v>
      </c>
      <c r="CW30" s="52"/>
      <c r="CY30" s="18">
        <v>91</v>
      </c>
      <c r="CZ30" s="21">
        <v>100</v>
      </c>
      <c r="DA30" s="22" t="s">
        <v>15</v>
      </c>
      <c r="DE30" s="51">
        <v>8</v>
      </c>
      <c r="DF30" s="51"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Menulis cakepan tembang Pocung, Melakukan penyajian denang membaca sinopsis novel, Melakukan penyajian menceritakan budaya mantu, Menyajikan secara lisan empat paragraf teks aksara rekan, </v>
      </c>
    </row>
    <row r="31" spans="1:110" x14ac:dyDescent="0.25">
      <c r="A31" s="8">
        <v>21</v>
      </c>
      <c r="B31" s="8">
        <v>91854</v>
      </c>
      <c r="C31" s="8" t="s">
        <v>221</v>
      </c>
      <c r="E31" s="47">
        <f t="shared" si="0"/>
        <v>78</v>
      </c>
      <c r="F31" s="8" t="str">
        <f t="shared" si="1"/>
        <v>B</v>
      </c>
      <c r="G3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1" s="47">
        <f t="shared" si="3"/>
        <v>88</v>
      </c>
      <c r="I31" s="8" t="str">
        <f t="shared" si="4"/>
        <v>B</v>
      </c>
      <c r="J31" s="8" t="str">
        <f t="shared" si="5"/>
        <v xml:space="preserve">Memiliki keterampilan Menulis cakepan tembang Pocung, Melakukan penyajian denang membaca sinopsis novel, Melakukan penyajian menceritakan budaya mantu, Menyajikan secara lisan empat paragraf teks aksara rekan, </v>
      </c>
      <c r="K31" s="13"/>
      <c r="L31" s="41">
        <f t="shared" si="6"/>
        <v>82</v>
      </c>
      <c r="M31" s="41">
        <f t="shared" si="7"/>
        <v>70</v>
      </c>
      <c r="O31" s="41">
        <v>85</v>
      </c>
      <c r="P31" s="41"/>
      <c r="Q31" s="42"/>
      <c r="R31" s="41">
        <v>85</v>
      </c>
      <c r="S31" s="41"/>
      <c r="T31" s="42"/>
      <c r="U31" s="41">
        <v>77</v>
      </c>
      <c r="V31" s="41"/>
      <c r="W31" s="42"/>
      <c r="X31" s="41"/>
      <c r="Y31" s="41"/>
      <c r="Z31" s="42"/>
      <c r="AA31" s="41"/>
      <c r="AB31" s="41"/>
      <c r="AC31" s="42"/>
      <c r="AD31" s="42">
        <f t="shared" si="8"/>
        <v>82</v>
      </c>
      <c r="AE31" s="41">
        <v>85</v>
      </c>
      <c r="AF31" s="41"/>
      <c r="AG31" s="42"/>
      <c r="AH31" s="41">
        <v>70</v>
      </c>
      <c r="AI31" s="41"/>
      <c r="AJ31" s="42"/>
      <c r="AK31" s="41">
        <v>75</v>
      </c>
      <c r="AL31" s="41"/>
      <c r="AM31" s="42"/>
      <c r="AN31" s="41"/>
      <c r="AO31" s="41"/>
      <c r="AP31" s="42"/>
      <c r="AQ31" s="41"/>
      <c r="AR31" s="41"/>
      <c r="AS31" s="42"/>
      <c r="AT31" s="41">
        <v>70</v>
      </c>
      <c r="AU31" s="43">
        <f t="shared" si="9"/>
        <v>78.142857142857139</v>
      </c>
      <c r="AV31" s="44">
        <f t="shared" si="10"/>
        <v>78</v>
      </c>
      <c r="AW31" s="45"/>
      <c r="AX31" s="52">
        <v>85</v>
      </c>
      <c r="AY31" s="41"/>
      <c r="AZ31" s="42"/>
      <c r="BA31" s="52">
        <v>85</v>
      </c>
      <c r="BB31" s="41"/>
      <c r="BC31" s="42"/>
      <c r="BD31" s="41"/>
      <c r="BE31" s="41"/>
      <c r="BF31" s="42"/>
      <c r="BG31" s="41"/>
      <c r="BH31" s="41"/>
      <c r="BI31" s="42"/>
      <c r="BJ31" s="41"/>
      <c r="BK31" s="41"/>
      <c r="BL31" s="42"/>
      <c r="BM31" s="42">
        <f t="shared" si="11"/>
        <v>85</v>
      </c>
      <c r="BN31" s="42">
        <f t="shared" si="12"/>
        <v>85</v>
      </c>
      <c r="BO31" s="42" t="str">
        <f t="shared" si="13"/>
        <v/>
      </c>
      <c r="BP31" s="42" t="str">
        <f t="shared" si="14"/>
        <v/>
      </c>
      <c r="BQ31" s="42" t="str">
        <f t="shared" si="15"/>
        <v/>
      </c>
      <c r="BR31" s="42">
        <f t="shared" si="16"/>
        <v>85</v>
      </c>
      <c r="BS31" s="52">
        <v>90</v>
      </c>
      <c r="BT31" s="41"/>
      <c r="BU31" s="42"/>
      <c r="BV31" s="41">
        <v>90</v>
      </c>
      <c r="BW31" s="41"/>
      <c r="BX31" s="42"/>
      <c r="BY31" s="41"/>
      <c r="BZ31" s="41"/>
      <c r="CA31" s="42"/>
      <c r="CB31" s="41"/>
      <c r="CC31" s="41"/>
      <c r="CD31" s="42"/>
      <c r="CE31" s="41"/>
      <c r="CF31" s="41"/>
      <c r="CG31" s="42"/>
      <c r="CH31" s="42">
        <f t="shared" si="17"/>
        <v>90</v>
      </c>
      <c r="CI31" s="42">
        <f t="shared" si="18"/>
        <v>90</v>
      </c>
      <c r="CJ31" s="42" t="str">
        <f t="shared" si="19"/>
        <v/>
      </c>
      <c r="CK31" s="42" t="str">
        <f t="shared" si="20"/>
        <v/>
      </c>
      <c r="CL31" s="42" t="str">
        <f t="shared" si="21"/>
        <v/>
      </c>
      <c r="CM31" s="43">
        <f t="shared" si="22"/>
        <v>88.333333333333329</v>
      </c>
      <c r="CN31" s="44">
        <f t="shared" si="23"/>
        <v>88</v>
      </c>
      <c r="CO31" s="45"/>
      <c r="CP31" s="52">
        <v>5</v>
      </c>
      <c r="CQ31"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1" s="45"/>
      <c r="CS31" s="52">
        <v>5</v>
      </c>
      <c r="CT31" s="46" t="str">
        <f t="shared" si="25"/>
        <v xml:space="preserve">Memiliki keterampilan Menulis cakepan tembang Pocung, Melakukan penyajian denang membaca sinopsis novel, Melakukan penyajian menceritakan budaya mantu, Menyajikan secara lisan empat paragraf teks aksara rekan, </v>
      </c>
      <c r="CV31" s="40">
        <v>9</v>
      </c>
      <c r="CW31" s="52"/>
      <c r="DE31" s="51">
        <v>9</v>
      </c>
      <c r="DF31" s="5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Menulis cakepan tembang Pocung, Melakukan penyajian denang membaca sinopsis novel, Melakukan penyajian menceritakan budaya mantu, Menyajikan secara lisan empat paragraf teks aksara rekan, </v>
      </c>
    </row>
    <row r="32" spans="1:110" x14ac:dyDescent="0.25">
      <c r="A32" s="8">
        <v>22</v>
      </c>
      <c r="B32" s="8">
        <v>91869</v>
      </c>
      <c r="C32" s="8" t="s">
        <v>222</v>
      </c>
      <c r="E32" s="47">
        <f t="shared" si="0"/>
        <v>61</v>
      </c>
      <c r="F32" s="8" t="str">
        <f t="shared" si="1"/>
        <v>D</v>
      </c>
      <c r="G3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2" s="47">
        <f t="shared" si="3"/>
        <v>71</v>
      </c>
      <c r="I32" s="8" t="str">
        <f t="shared" si="4"/>
        <v>C</v>
      </c>
      <c r="J32" s="8" t="str">
        <f t="shared" si="5"/>
        <v xml:space="preserve">Memiliki keterampilan Menulis cakepan tembang Pocung, Melakukan penyajian denang membaca sinopsis novel, Melakukan penyajian menceritakan budaya mantu, Menyajikan secara lisan empat paragraf teks aksara rekan, </v>
      </c>
      <c r="K32" s="13"/>
      <c r="L32" s="41">
        <f t="shared" si="6"/>
        <v>79</v>
      </c>
      <c r="M32" s="41">
        <f t="shared" si="7"/>
        <v>40</v>
      </c>
      <c r="O32" s="41">
        <v>87</v>
      </c>
      <c r="P32" s="41"/>
      <c r="Q32" s="42"/>
      <c r="R32" s="41">
        <v>80</v>
      </c>
      <c r="S32" s="41"/>
      <c r="T32" s="42"/>
      <c r="U32" s="41">
        <v>70</v>
      </c>
      <c r="V32" s="41"/>
      <c r="W32" s="42"/>
      <c r="X32" s="41"/>
      <c r="Y32" s="41"/>
      <c r="Z32" s="42"/>
      <c r="AA32" s="41"/>
      <c r="AB32" s="41"/>
      <c r="AC32" s="42"/>
      <c r="AD32" s="42">
        <f t="shared" si="8"/>
        <v>79</v>
      </c>
      <c r="AE32" s="41">
        <v>50</v>
      </c>
      <c r="AF32" s="41"/>
      <c r="AG32" s="42"/>
      <c r="AH32" s="41">
        <v>50</v>
      </c>
      <c r="AI32" s="41"/>
      <c r="AJ32" s="42"/>
      <c r="AK32" s="41">
        <v>50</v>
      </c>
      <c r="AL32" s="41"/>
      <c r="AM32" s="42"/>
      <c r="AN32" s="41"/>
      <c r="AO32" s="41"/>
      <c r="AP32" s="42"/>
      <c r="AQ32" s="41"/>
      <c r="AR32" s="41"/>
      <c r="AS32" s="42"/>
      <c r="AT32" s="41">
        <v>40</v>
      </c>
      <c r="AU32" s="43">
        <f t="shared" si="9"/>
        <v>61</v>
      </c>
      <c r="AV32" s="44">
        <f t="shared" si="10"/>
        <v>61</v>
      </c>
      <c r="AW32" s="45"/>
      <c r="AX32" s="52">
        <v>80</v>
      </c>
      <c r="AY32" s="41"/>
      <c r="AZ32" s="42"/>
      <c r="BA32" s="52">
        <v>85</v>
      </c>
      <c r="BB32" s="41"/>
      <c r="BC32" s="42"/>
      <c r="BD32" s="41"/>
      <c r="BE32" s="41"/>
      <c r="BF32" s="42"/>
      <c r="BG32" s="41"/>
      <c r="BH32" s="41"/>
      <c r="BI32" s="42"/>
      <c r="BJ32" s="41"/>
      <c r="BK32" s="41"/>
      <c r="BL32" s="42"/>
      <c r="BM32" s="42">
        <f t="shared" si="11"/>
        <v>80</v>
      </c>
      <c r="BN32" s="42">
        <f t="shared" si="12"/>
        <v>85</v>
      </c>
      <c r="BO32" s="42" t="str">
        <f t="shared" si="13"/>
        <v/>
      </c>
      <c r="BP32" s="42" t="str">
        <f t="shared" si="14"/>
        <v/>
      </c>
      <c r="BQ32" s="42" t="str">
        <f t="shared" si="15"/>
        <v/>
      </c>
      <c r="BR32" s="42">
        <f t="shared" si="16"/>
        <v>83</v>
      </c>
      <c r="BS32" s="52">
        <v>90</v>
      </c>
      <c r="BT32" s="41"/>
      <c r="BU32" s="42"/>
      <c r="BV32" s="41">
        <v>40</v>
      </c>
      <c r="BW32" s="41"/>
      <c r="BX32" s="42"/>
      <c r="BY32" s="41"/>
      <c r="BZ32" s="41"/>
      <c r="CA32" s="42"/>
      <c r="CB32" s="41"/>
      <c r="CC32" s="41"/>
      <c r="CD32" s="42"/>
      <c r="CE32" s="41"/>
      <c r="CF32" s="41"/>
      <c r="CG32" s="42"/>
      <c r="CH32" s="42">
        <f t="shared" si="17"/>
        <v>90</v>
      </c>
      <c r="CI32" s="42">
        <f t="shared" si="18"/>
        <v>40</v>
      </c>
      <c r="CJ32" s="42" t="str">
        <f t="shared" si="19"/>
        <v/>
      </c>
      <c r="CK32" s="42" t="str">
        <f t="shared" si="20"/>
        <v/>
      </c>
      <c r="CL32" s="42" t="str">
        <f t="shared" si="21"/>
        <v/>
      </c>
      <c r="CM32" s="43">
        <f t="shared" si="22"/>
        <v>71</v>
      </c>
      <c r="CN32" s="44">
        <f t="shared" si="23"/>
        <v>71</v>
      </c>
      <c r="CO32" s="45"/>
      <c r="CP32" s="52">
        <v>5</v>
      </c>
      <c r="CQ3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2" s="45"/>
      <c r="CS32" s="52">
        <v>5</v>
      </c>
      <c r="CT32" s="46" t="str">
        <f t="shared" si="25"/>
        <v xml:space="preserve">Memiliki keterampilan Menulis cakepan tembang Pocung, Melakukan penyajian denang membaca sinopsis novel, Melakukan penyajian menceritakan budaya mantu, Menyajikan secara lisan empat paragraf teks aksara rekan, </v>
      </c>
      <c r="CV32" s="40">
        <v>10</v>
      </c>
      <c r="CW32" s="52"/>
      <c r="DE32" s="51">
        <v>10</v>
      </c>
      <c r="DF32" s="51"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Menulis cakepan tembang Pocung, Melakukan penyajian denang membaca sinopsis novel, Melakukan penyajian menceritakan budaya mantu, Menyajikan secara lisan empat paragraf teks aksara rekan, </v>
      </c>
    </row>
    <row r="33" spans="1:110" x14ac:dyDescent="0.25">
      <c r="A33" s="8">
        <v>23</v>
      </c>
      <c r="B33" s="8">
        <v>91884</v>
      </c>
      <c r="C33" s="8" t="s">
        <v>223</v>
      </c>
      <c r="E33" s="47">
        <f t="shared" si="0"/>
        <v>79</v>
      </c>
      <c r="F33" s="8" t="str">
        <f t="shared" si="1"/>
        <v>B</v>
      </c>
      <c r="G33"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3" s="47">
        <f t="shared" si="3"/>
        <v>90</v>
      </c>
      <c r="I33" s="8" t="str">
        <f t="shared" si="4"/>
        <v>B</v>
      </c>
      <c r="J33" s="8" t="str">
        <f t="shared" si="5"/>
        <v xml:space="preserve">Memiliki keterampilan Menulis cakepan tembang Pocung, Melakukan penyajian denang membaca sinopsis novel, Melakukan penyajian menceritakan budaya mantu, Menyajikan secara lisan empat paragraf teks aksara rekan, </v>
      </c>
      <c r="K33" s="13"/>
      <c r="L33" s="41">
        <f t="shared" si="6"/>
        <v>84</v>
      </c>
      <c r="M33" s="41">
        <f t="shared" si="7"/>
        <v>74</v>
      </c>
      <c r="O33" s="41">
        <v>85</v>
      </c>
      <c r="P33" s="41"/>
      <c r="Q33" s="42"/>
      <c r="R33" s="41">
        <v>85</v>
      </c>
      <c r="S33" s="41"/>
      <c r="T33" s="42"/>
      <c r="U33" s="41">
        <v>82</v>
      </c>
      <c r="V33" s="41"/>
      <c r="W33" s="42"/>
      <c r="X33" s="41"/>
      <c r="Y33" s="41"/>
      <c r="Z33" s="42"/>
      <c r="AA33" s="41"/>
      <c r="AB33" s="41"/>
      <c r="AC33" s="42"/>
      <c r="AD33" s="42">
        <f t="shared" si="8"/>
        <v>84</v>
      </c>
      <c r="AE33" s="41">
        <v>75</v>
      </c>
      <c r="AF33" s="41"/>
      <c r="AG33" s="42"/>
      <c r="AH33" s="41">
        <v>85</v>
      </c>
      <c r="AI33" s="41"/>
      <c r="AJ33" s="42"/>
      <c r="AK33" s="41">
        <v>70</v>
      </c>
      <c r="AL33" s="41"/>
      <c r="AM33" s="42"/>
      <c r="AN33" s="41"/>
      <c r="AO33" s="41"/>
      <c r="AP33" s="42"/>
      <c r="AQ33" s="41"/>
      <c r="AR33" s="41"/>
      <c r="AS33" s="42"/>
      <c r="AT33" s="41">
        <v>74</v>
      </c>
      <c r="AU33" s="43">
        <f t="shared" si="9"/>
        <v>79.428571428571431</v>
      </c>
      <c r="AV33" s="44">
        <f t="shared" si="10"/>
        <v>79</v>
      </c>
      <c r="AW33" s="45"/>
      <c r="AX33" s="52">
        <v>85</v>
      </c>
      <c r="AY33" s="41"/>
      <c r="AZ33" s="42"/>
      <c r="BA33" s="52">
        <v>85</v>
      </c>
      <c r="BB33" s="41"/>
      <c r="BC33" s="42"/>
      <c r="BD33" s="41"/>
      <c r="BE33" s="41"/>
      <c r="BF33" s="42"/>
      <c r="BG33" s="41"/>
      <c r="BH33" s="41"/>
      <c r="BI33" s="42"/>
      <c r="BJ33" s="41"/>
      <c r="BK33" s="41"/>
      <c r="BL33" s="42"/>
      <c r="BM33" s="42">
        <f t="shared" si="11"/>
        <v>85</v>
      </c>
      <c r="BN33" s="42">
        <f t="shared" si="12"/>
        <v>85</v>
      </c>
      <c r="BO33" s="42" t="str">
        <f t="shared" si="13"/>
        <v/>
      </c>
      <c r="BP33" s="42" t="str">
        <f t="shared" si="14"/>
        <v/>
      </c>
      <c r="BQ33" s="42" t="str">
        <f t="shared" si="15"/>
        <v/>
      </c>
      <c r="BR33" s="42">
        <f t="shared" si="16"/>
        <v>85</v>
      </c>
      <c r="BS33" s="52">
        <v>90</v>
      </c>
      <c r="BT33" s="41"/>
      <c r="BU33" s="42"/>
      <c r="BV33" s="41">
        <v>95</v>
      </c>
      <c r="BW33" s="41"/>
      <c r="BX33" s="42"/>
      <c r="BY33" s="41"/>
      <c r="BZ33" s="41"/>
      <c r="CA33" s="42"/>
      <c r="CB33" s="41"/>
      <c r="CC33" s="41"/>
      <c r="CD33" s="42"/>
      <c r="CE33" s="41"/>
      <c r="CF33" s="41"/>
      <c r="CG33" s="42"/>
      <c r="CH33" s="42">
        <f t="shared" si="17"/>
        <v>90</v>
      </c>
      <c r="CI33" s="42">
        <f t="shared" si="18"/>
        <v>95</v>
      </c>
      <c r="CJ33" s="42" t="str">
        <f t="shared" si="19"/>
        <v/>
      </c>
      <c r="CK33" s="42" t="str">
        <f t="shared" si="20"/>
        <v/>
      </c>
      <c r="CL33" s="42" t="str">
        <f t="shared" si="21"/>
        <v/>
      </c>
      <c r="CM33" s="43">
        <f t="shared" si="22"/>
        <v>90</v>
      </c>
      <c r="CN33" s="44">
        <f t="shared" si="23"/>
        <v>90</v>
      </c>
      <c r="CO33" s="45"/>
      <c r="CP33" s="52">
        <v>5</v>
      </c>
      <c r="CQ33"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3" s="45"/>
      <c r="CS33" s="52">
        <v>5</v>
      </c>
      <c r="CT33" s="46" t="str">
        <f t="shared" si="25"/>
        <v xml:space="preserve">Memiliki keterampilan Menulis cakepan tembang Pocung, Melakukan penyajian denang membaca sinopsis novel, Melakukan penyajian menceritakan budaya mantu, Menyajikan secara lisan empat paragraf teks aksara rekan, </v>
      </c>
      <c r="DE33" s="51">
        <v>11</v>
      </c>
      <c r="DF33" s="51" t="str">
        <f>(IF(CW23="","","Memiliki keterampilan  "))&amp;(IF(CW23="","",CW23&amp;", "))&amp;(IF(CW24="","",CW24&amp;", "))&amp;(IF(CW25="","",CW25&amp;", "))&amp;(IF(CW26="","",CW26&amp;", "))&amp;(IF(CW27="","",CW27&amp;", "))&amp;(IF(CW28="","",CW28&amp;", "))&amp;(IF(CW29="","",CW29&amp;", "))&amp;(IF(CW30="","",CW30&amp;", "))&amp;(IF(CW31="","",CW31&amp;", "))&amp;(IF(CW32="","",CW32&amp;"."))</f>
        <v xml:space="preserve">Memiliki keterampilan  Menulis cakepan tembang Pocung, Melakukan penyajian denang membaca sinopsis novel, Melakukan penyajian menceritakan budaya mantu, Menyajikan secara lisan empat paragraf teks aksara rekan, </v>
      </c>
    </row>
    <row r="34" spans="1:110" x14ac:dyDescent="0.25">
      <c r="A34" s="8">
        <v>24</v>
      </c>
      <c r="B34" s="8">
        <v>91899</v>
      </c>
      <c r="C34" s="8" t="s">
        <v>224</v>
      </c>
      <c r="E34" s="47">
        <f t="shared" si="0"/>
        <v>80</v>
      </c>
      <c r="F34" s="8" t="str">
        <f t="shared" si="1"/>
        <v>B</v>
      </c>
      <c r="G34"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4" s="47">
        <f t="shared" si="3"/>
        <v>92</v>
      </c>
      <c r="I34" s="8" t="str">
        <f t="shared" si="4"/>
        <v>A</v>
      </c>
      <c r="J34" s="8" t="str">
        <f t="shared" si="5"/>
        <v xml:space="preserve">Memiliki keterampilan Menulis cakepan tembang Pocung, Melakukan penyajian denang membaca sinopsis novel, Melakukan penyajian menceritakan budaya mantu, Menyajikan secara lisan empat paragraf teks aksara rekan, </v>
      </c>
      <c r="K34" s="13"/>
      <c r="L34" s="41">
        <f t="shared" si="6"/>
        <v>87</v>
      </c>
      <c r="M34" s="41">
        <f t="shared" si="7"/>
        <v>77</v>
      </c>
      <c r="O34" s="41">
        <v>85</v>
      </c>
      <c r="P34" s="41"/>
      <c r="Q34" s="42"/>
      <c r="R34" s="41">
        <v>95</v>
      </c>
      <c r="S34" s="41"/>
      <c r="T34" s="42"/>
      <c r="U34" s="41">
        <v>81</v>
      </c>
      <c r="V34" s="41"/>
      <c r="W34" s="42"/>
      <c r="X34" s="41"/>
      <c r="Y34" s="41"/>
      <c r="Z34" s="42"/>
      <c r="AA34" s="41"/>
      <c r="AB34" s="41"/>
      <c r="AC34" s="42"/>
      <c r="AD34" s="42">
        <f t="shared" si="8"/>
        <v>87</v>
      </c>
      <c r="AE34" s="41">
        <v>80</v>
      </c>
      <c r="AF34" s="41"/>
      <c r="AG34" s="42"/>
      <c r="AH34" s="41">
        <v>70</v>
      </c>
      <c r="AI34" s="41"/>
      <c r="AJ34" s="42"/>
      <c r="AK34" s="41">
        <v>75</v>
      </c>
      <c r="AL34" s="41"/>
      <c r="AM34" s="42"/>
      <c r="AN34" s="41"/>
      <c r="AO34" s="41"/>
      <c r="AP34" s="42"/>
      <c r="AQ34" s="41"/>
      <c r="AR34" s="41"/>
      <c r="AS34" s="42"/>
      <c r="AT34" s="41">
        <v>77</v>
      </c>
      <c r="AU34" s="43">
        <f t="shared" si="9"/>
        <v>80.428571428571431</v>
      </c>
      <c r="AV34" s="44">
        <f t="shared" si="10"/>
        <v>80</v>
      </c>
      <c r="AW34" s="45"/>
      <c r="AX34" s="52">
        <v>95</v>
      </c>
      <c r="AY34" s="41"/>
      <c r="AZ34" s="42"/>
      <c r="BA34" s="52">
        <v>85</v>
      </c>
      <c r="BB34" s="41"/>
      <c r="BC34" s="42"/>
      <c r="BD34" s="41"/>
      <c r="BE34" s="41"/>
      <c r="BF34" s="42"/>
      <c r="BG34" s="41"/>
      <c r="BH34" s="41"/>
      <c r="BI34" s="42"/>
      <c r="BJ34" s="41"/>
      <c r="BK34" s="41"/>
      <c r="BL34" s="42"/>
      <c r="BM34" s="42">
        <f t="shared" si="11"/>
        <v>95</v>
      </c>
      <c r="BN34" s="42">
        <f t="shared" si="12"/>
        <v>85</v>
      </c>
      <c r="BO34" s="42" t="str">
        <f t="shared" si="13"/>
        <v/>
      </c>
      <c r="BP34" s="42" t="str">
        <f t="shared" si="14"/>
        <v/>
      </c>
      <c r="BQ34" s="42" t="str">
        <f t="shared" si="15"/>
        <v/>
      </c>
      <c r="BR34" s="42">
        <f t="shared" si="16"/>
        <v>90</v>
      </c>
      <c r="BS34" s="52">
        <v>90</v>
      </c>
      <c r="BT34" s="41"/>
      <c r="BU34" s="42"/>
      <c r="BV34" s="41">
        <v>95</v>
      </c>
      <c r="BW34" s="41"/>
      <c r="BX34" s="42"/>
      <c r="BY34" s="41"/>
      <c r="BZ34" s="41"/>
      <c r="CA34" s="42"/>
      <c r="CB34" s="41"/>
      <c r="CC34" s="41"/>
      <c r="CD34" s="42"/>
      <c r="CE34" s="41"/>
      <c r="CF34" s="41"/>
      <c r="CG34" s="42"/>
      <c r="CH34" s="42">
        <f t="shared" si="17"/>
        <v>90</v>
      </c>
      <c r="CI34" s="42">
        <f t="shared" si="18"/>
        <v>95</v>
      </c>
      <c r="CJ34" s="42" t="str">
        <f t="shared" si="19"/>
        <v/>
      </c>
      <c r="CK34" s="42" t="str">
        <f t="shared" si="20"/>
        <v/>
      </c>
      <c r="CL34" s="42" t="str">
        <f t="shared" si="21"/>
        <v/>
      </c>
      <c r="CM34" s="43">
        <f t="shared" si="22"/>
        <v>91.666666666666671</v>
      </c>
      <c r="CN34" s="44">
        <f t="shared" si="23"/>
        <v>92</v>
      </c>
      <c r="CO34" s="45"/>
      <c r="CP34" s="52">
        <v>5</v>
      </c>
      <c r="CQ34"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4" s="45"/>
      <c r="CS34" s="52">
        <v>5</v>
      </c>
      <c r="CT34" s="46" t="str">
        <f t="shared" si="25"/>
        <v xml:space="preserve">Memiliki keterampilan Menulis cakepan tembang Pocung, Melakukan penyajian denang membaca sinopsis novel, Melakukan penyajian menceritakan budaya mantu, Menyajikan secara lisan empat paragraf teks aksara rekan, </v>
      </c>
    </row>
    <row r="35" spans="1:110" x14ac:dyDescent="0.25">
      <c r="A35" s="8">
        <v>25</v>
      </c>
      <c r="B35" s="8">
        <v>91914</v>
      </c>
      <c r="C35" s="8" t="s">
        <v>225</v>
      </c>
      <c r="E35" s="47">
        <f t="shared" si="0"/>
        <v>82</v>
      </c>
      <c r="F35" s="8" t="str">
        <f t="shared" si="1"/>
        <v>B</v>
      </c>
      <c r="G35"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5" s="47">
        <f t="shared" si="3"/>
        <v>90</v>
      </c>
      <c r="I35" s="8" t="str">
        <f t="shared" si="4"/>
        <v>B</v>
      </c>
      <c r="J35" s="8" t="str">
        <f t="shared" si="5"/>
        <v xml:space="preserve">Memiliki keterampilan Menulis cakepan tembang Pocung, Melakukan penyajian denang membaca sinopsis novel, Melakukan penyajian menceritakan budaya mantu, Menyajikan secara lisan empat paragraf teks aksara rekan, </v>
      </c>
      <c r="K35" s="13"/>
      <c r="L35" s="41">
        <f t="shared" si="6"/>
        <v>82</v>
      </c>
      <c r="M35" s="41">
        <f t="shared" si="7"/>
        <v>80</v>
      </c>
      <c r="O35" s="41">
        <v>85</v>
      </c>
      <c r="P35" s="41"/>
      <c r="Q35" s="42"/>
      <c r="R35" s="41">
        <v>85</v>
      </c>
      <c r="S35" s="41"/>
      <c r="T35" s="42"/>
      <c r="U35" s="41">
        <v>77</v>
      </c>
      <c r="V35" s="41"/>
      <c r="W35" s="42"/>
      <c r="X35" s="41"/>
      <c r="Y35" s="41"/>
      <c r="Z35" s="42"/>
      <c r="AA35" s="41"/>
      <c r="AB35" s="41"/>
      <c r="AC35" s="42"/>
      <c r="AD35" s="42">
        <f t="shared" si="8"/>
        <v>82</v>
      </c>
      <c r="AE35" s="41">
        <v>80</v>
      </c>
      <c r="AF35" s="41"/>
      <c r="AG35" s="42"/>
      <c r="AH35" s="41">
        <v>90</v>
      </c>
      <c r="AI35" s="41"/>
      <c r="AJ35" s="42"/>
      <c r="AK35" s="41">
        <v>80</v>
      </c>
      <c r="AL35" s="41"/>
      <c r="AM35" s="42"/>
      <c r="AN35" s="41"/>
      <c r="AO35" s="41"/>
      <c r="AP35" s="42"/>
      <c r="AQ35" s="41"/>
      <c r="AR35" s="41"/>
      <c r="AS35" s="42"/>
      <c r="AT35" s="41">
        <v>80</v>
      </c>
      <c r="AU35" s="43">
        <f t="shared" si="9"/>
        <v>82.428571428571431</v>
      </c>
      <c r="AV35" s="44">
        <f t="shared" si="10"/>
        <v>82</v>
      </c>
      <c r="AW35" s="45"/>
      <c r="AX35" s="52">
        <v>85</v>
      </c>
      <c r="AY35" s="41"/>
      <c r="AZ35" s="42"/>
      <c r="BA35" s="52">
        <v>85</v>
      </c>
      <c r="BB35" s="41"/>
      <c r="BC35" s="42"/>
      <c r="BD35" s="41"/>
      <c r="BE35" s="41"/>
      <c r="BF35" s="42"/>
      <c r="BG35" s="41"/>
      <c r="BH35" s="41"/>
      <c r="BI35" s="42"/>
      <c r="BJ35" s="41"/>
      <c r="BK35" s="41"/>
      <c r="BL35" s="42"/>
      <c r="BM35" s="42">
        <f t="shared" si="11"/>
        <v>85</v>
      </c>
      <c r="BN35" s="42">
        <f t="shared" si="12"/>
        <v>85</v>
      </c>
      <c r="BO35" s="42" t="str">
        <f t="shared" si="13"/>
        <v/>
      </c>
      <c r="BP35" s="42" t="str">
        <f t="shared" si="14"/>
        <v/>
      </c>
      <c r="BQ35" s="42" t="str">
        <f t="shared" si="15"/>
        <v/>
      </c>
      <c r="BR35" s="42">
        <f t="shared" si="16"/>
        <v>85</v>
      </c>
      <c r="BS35" s="52">
        <v>90</v>
      </c>
      <c r="BT35" s="41"/>
      <c r="BU35" s="42"/>
      <c r="BV35" s="41">
        <v>95</v>
      </c>
      <c r="BW35" s="41"/>
      <c r="BX35" s="42"/>
      <c r="BY35" s="41"/>
      <c r="BZ35" s="41"/>
      <c r="CA35" s="42"/>
      <c r="CB35" s="41"/>
      <c r="CC35" s="41"/>
      <c r="CD35" s="42"/>
      <c r="CE35" s="41"/>
      <c r="CF35" s="41"/>
      <c r="CG35" s="42"/>
      <c r="CH35" s="42">
        <f t="shared" si="17"/>
        <v>90</v>
      </c>
      <c r="CI35" s="42">
        <f t="shared" si="18"/>
        <v>95</v>
      </c>
      <c r="CJ35" s="42" t="str">
        <f t="shared" si="19"/>
        <v/>
      </c>
      <c r="CK35" s="42" t="str">
        <f t="shared" si="20"/>
        <v/>
      </c>
      <c r="CL35" s="42" t="str">
        <f t="shared" si="21"/>
        <v/>
      </c>
      <c r="CM35" s="43">
        <f t="shared" si="22"/>
        <v>90</v>
      </c>
      <c r="CN35" s="44">
        <f t="shared" si="23"/>
        <v>90</v>
      </c>
      <c r="CO35" s="45"/>
      <c r="CP35" s="52">
        <v>5</v>
      </c>
      <c r="CQ35"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5" s="45"/>
      <c r="CS35" s="52">
        <v>5</v>
      </c>
      <c r="CT35" s="46" t="str">
        <f t="shared" si="25"/>
        <v xml:space="preserve">Memiliki keterampilan Menulis cakepan tembang Pocung, Melakukan penyajian denang membaca sinopsis novel, Melakukan penyajian menceritakan budaya mantu, Menyajikan secara lisan empat paragraf teks aksara rekan, </v>
      </c>
    </row>
    <row r="36" spans="1:110" x14ac:dyDescent="0.25">
      <c r="A36" s="8">
        <v>26</v>
      </c>
      <c r="B36" s="8">
        <v>91929</v>
      </c>
      <c r="C36" s="8" t="s">
        <v>226</v>
      </c>
      <c r="E36" s="47">
        <f t="shared" si="0"/>
        <v>70</v>
      </c>
      <c r="F36" s="8" t="str">
        <f t="shared" si="1"/>
        <v>C</v>
      </c>
      <c r="G36"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6" s="47">
        <f t="shared" si="3"/>
        <v>71</v>
      </c>
      <c r="I36" s="8" t="str">
        <f t="shared" si="4"/>
        <v>C</v>
      </c>
      <c r="J36" s="8" t="str">
        <f t="shared" si="5"/>
        <v xml:space="preserve">Memiliki keterampilan Menulis cakepan tembang Pocung, Melakukan penyajian denang membaca sinopsis novel, Melakukan penyajian menceritakan budaya mantu, Menyajikan secara lisan empat paragraf teks aksara rekan, </v>
      </c>
      <c r="K36" s="13"/>
      <c r="L36" s="41">
        <f t="shared" si="6"/>
        <v>80</v>
      </c>
      <c r="M36" s="41">
        <f t="shared" si="7"/>
        <v>55</v>
      </c>
      <c r="O36" s="41">
        <v>85</v>
      </c>
      <c r="P36" s="41"/>
      <c r="Q36" s="42"/>
      <c r="R36" s="41">
        <v>80</v>
      </c>
      <c r="S36" s="41"/>
      <c r="T36" s="42"/>
      <c r="U36" s="41">
        <v>74</v>
      </c>
      <c r="V36" s="41"/>
      <c r="W36" s="42"/>
      <c r="X36" s="41"/>
      <c r="Y36" s="41"/>
      <c r="Z36" s="42"/>
      <c r="AA36" s="41"/>
      <c r="AB36" s="41"/>
      <c r="AC36" s="42"/>
      <c r="AD36" s="42">
        <f t="shared" si="8"/>
        <v>80</v>
      </c>
      <c r="AE36" s="41">
        <v>70</v>
      </c>
      <c r="AF36" s="41"/>
      <c r="AG36" s="42"/>
      <c r="AH36" s="41">
        <v>75</v>
      </c>
      <c r="AI36" s="41"/>
      <c r="AJ36" s="42"/>
      <c r="AK36" s="41">
        <v>50</v>
      </c>
      <c r="AL36" s="41"/>
      <c r="AM36" s="42"/>
      <c r="AN36" s="41"/>
      <c r="AO36" s="41"/>
      <c r="AP36" s="42"/>
      <c r="AQ36" s="41"/>
      <c r="AR36" s="41"/>
      <c r="AS36" s="42"/>
      <c r="AT36" s="41">
        <v>55</v>
      </c>
      <c r="AU36" s="43">
        <f t="shared" si="9"/>
        <v>69.857142857142861</v>
      </c>
      <c r="AV36" s="44">
        <f t="shared" si="10"/>
        <v>70</v>
      </c>
      <c r="AW36" s="45"/>
      <c r="AX36" s="52">
        <v>80</v>
      </c>
      <c r="AY36" s="41"/>
      <c r="AZ36" s="42"/>
      <c r="BA36" s="52">
        <v>85</v>
      </c>
      <c r="BB36" s="41"/>
      <c r="BC36" s="42"/>
      <c r="BD36" s="41"/>
      <c r="BE36" s="41"/>
      <c r="BF36" s="42"/>
      <c r="BG36" s="41"/>
      <c r="BH36" s="41"/>
      <c r="BI36" s="42"/>
      <c r="BJ36" s="41"/>
      <c r="BK36" s="41"/>
      <c r="BL36" s="42"/>
      <c r="BM36" s="42">
        <f t="shared" si="11"/>
        <v>80</v>
      </c>
      <c r="BN36" s="42">
        <f t="shared" si="12"/>
        <v>85</v>
      </c>
      <c r="BO36" s="42" t="str">
        <f t="shared" si="13"/>
        <v/>
      </c>
      <c r="BP36" s="42" t="str">
        <f t="shared" si="14"/>
        <v/>
      </c>
      <c r="BQ36" s="42" t="str">
        <f t="shared" si="15"/>
        <v/>
      </c>
      <c r="BR36" s="42">
        <f t="shared" si="16"/>
        <v>83</v>
      </c>
      <c r="BS36" s="52">
        <v>90</v>
      </c>
      <c r="BT36" s="41"/>
      <c r="BU36" s="42"/>
      <c r="BV36" s="41">
        <v>40</v>
      </c>
      <c r="BW36" s="41"/>
      <c r="BX36" s="42"/>
      <c r="BY36" s="41"/>
      <c r="BZ36" s="41"/>
      <c r="CA36" s="42"/>
      <c r="CB36" s="41"/>
      <c r="CC36" s="41"/>
      <c r="CD36" s="42"/>
      <c r="CE36" s="41"/>
      <c r="CF36" s="41"/>
      <c r="CG36" s="42"/>
      <c r="CH36" s="42">
        <f t="shared" si="17"/>
        <v>90</v>
      </c>
      <c r="CI36" s="42">
        <f t="shared" si="18"/>
        <v>40</v>
      </c>
      <c r="CJ36" s="42" t="str">
        <f t="shared" si="19"/>
        <v/>
      </c>
      <c r="CK36" s="42" t="str">
        <f t="shared" si="20"/>
        <v/>
      </c>
      <c r="CL36" s="42" t="str">
        <f t="shared" si="21"/>
        <v/>
      </c>
      <c r="CM36" s="43">
        <f t="shared" si="22"/>
        <v>71</v>
      </c>
      <c r="CN36" s="44">
        <f t="shared" si="23"/>
        <v>71</v>
      </c>
      <c r="CO36" s="45"/>
      <c r="CP36" s="52">
        <v>5</v>
      </c>
      <c r="CQ36"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6" s="45"/>
      <c r="CS36" s="52">
        <v>5</v>
      </c>
      <c r="CT36" s="46" t="str">
        <f t="shared" si="25"/>
        <v xml:space="preserve">Memiliki keterampilan Menulis cakepan tembang Pocung, Melakukan penyajian denang membaca sinopsis novel, Melakukan penyajian menceritakan budaya mantu, Menyajikan secara lisan empat paragraf teks aksara rekan, </v>
      </c>
    </row>
    <row r="37" spans="1:110" x14ac:dyDescent="0.25">
      <c r="A37" s="8">
        <v>27</v>
      </c>
      <c r="B37" s="8">
        <v>100539</v>
      </c>
      <c r="C37" s="8" t="s">
        <v>227</v>
      </c>
      <c r="E37" s="47">
        <f t="shared" si="0"/>
        <v>76</v>
      </c>
      <c r="F37" s="8" t="str">
        <f t="shared" si="1"/>
        <v>B</v>
      </c>
      <c r="G37"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7" s="47">
        <f t="shared" si="3"/>
        <v>88</v>
      </c>
      <c r="I37" s="8" t="str">
        <f t="shared" si="4"/>
        <v>B</v>
      </c>
      <c r="J37" s="8" t="str">
        <f t="shared" si="5"/>
        <v xml:space="preserve">Memiliki keterampilan Menulis cakepan tembang Pocung, Melakukan penyajian denang membaca sinopsis novel, Melakukan penyajian menceritakan budaya mantu, Menyajikan secara lisan empat paragraf teks aksara rekan, </v>
      </c>
      <c r="K37" s="13"/>
      <c r="L37" s="41">
        <f t="shared" si="6"/>
        <v>78</v>
      </c>
      <c r="M37" s="41">
        <f t="shared" si="7"/>
        <v>70</v>
      </c>
      <c r="O37" s="41">
        <v>85</v>
      </c>
      <c r="P37" s="41"/>
      <c r="Q37" s="42"/>
      <c r="R37" s="41">
        <v>80</v>
      </c>
      <c r="S37" s="41"/>
      <c r="T37" s="42"/>
      <c r="U37" s="41">
        <v>70</v>
      </c>
      <c r="V37" s="41"/>
      <c r="W37" s="42"/>
      <c r="X37" s="41"/>
      <c r="Y37" s="41"/>
      <c r="Z37" s="42"/>
      <c r="AA37" s="41"/>
      <c r="AB37" s="41"/>
      <c r="AC37" s="42"/>
      <c r="AD37" s="42">
        <f t="shared" si="8"/>
        <v>78</v>
      </c>
      <c r="AE37" s="41">
        <v>75</v>
      </c>
      <c r="AF37" s="41"/>
      <c r="AG37" s="42"/>
      <c r="AH37" s="41">
        <v>85</v>
      </c>
      <c r="AI37" s="41"/>
      <c r="AJ37" s="42"/>
      <c r="AK37" s="41">
        <v>70</v>
      </c>
      <c r="AL37" s="41"/>
      <c r="AM37" s="42"/>
      <c r="AN37" s="41"/>
      <c r="AO37" s="41"/>
      <c r="AP37" s="42"/>
      <c r="AQ37" s="41"/>
      <c r="AR37" s="41"/>
      <c r="AS37" s="42"/>
      <c r="AT37" s="41">
        <v>70</v>
      </c>
      <c r="AU37" s="43">
        <f t="shared" si="9"/>
        <v>76.428571428571431</v>
      </c>
      <c r="AV37" s="44">
        <f t="shared" si="10"/>
        <v>76</v>
      </c>
      <c r="AW37" s="45"/>
      <c r="AX37" s="52">
        <v>80</v>
      </c>
      <c r="AY37" s="41"/>
      <c r="AZ37" s="42"/>
      <c r="BA37" s="52">
        <v>85</v>
      </c>
      <c r="BB37" s="41"/>
      <c r="BC37" s="42"/>
      <c r="BD37" s="41"/>
      <c r="BE37" s="41"/>
      <c r="BF37" s="42"/>
      <c r="BG37" s="41"/>
      <c r="BH37" s="41"/>
      <c r="BI37" s="42"/>
      <c r="BJ37" s="41"/>
      <c r="BK37" s="41"/>
      <c r="BL37" s="42"/>
      <c r="BM37" s="42">
        <f t="shared" si="11"/>
        <v>80</v>
      </c>
      <c r="BN37" s="42">
        <f t="shared" si="12"/>
        <v>85</v>
      </c>
      <c r="BO37" s="42" t="str">
        <f t="shared" si="13"/>
        <v/>
      </c>
      <c r="BP37" s="42" t="str">
        <f t="shared" si="14"/>
        <v/>
      </c>
      <c r="BQ37" s="42" t="str">
        <f t="shared" si="15"/>
        <v/>
      </c>
      <c r="BR37" s="42">
        <f t="shared" si="16"/>
        <v>83</v>
      </c>
      <c r="BS37" s="52">
        <v>90</v>
      </c>
      <c r="BT37" s="41"/>
      <c r="BU37" s="42"/>
      <c r="BV37" s="41">
        <v>90</v>
      </c>
      <c r="BW37" s="41"/>
      <c r="BX37" s="42"/>
      <c r="BY37" s="41"/>
      <c r="BZ37" s="41"/>
      <c r="CA37" s="42"/>
      <c r="CB37" s="41"/>
      <c r="CC37" s="41"/>
      <c r="CD37" s="42"/>
      <c r="CE37" s="41"/>
      <c r="CF37" s="41"/>
      <c r="CG37" s="42"/>
      <c r="CH37" s="42">
        <f t="shared" si="17"/>
        <v>90</v>
      </c>
      <c r="CI37" s="42">
        <f t="shared" si="18"/>
        <v>90</v>
      </c>
      <c r="CJ37" s="42" t="str">
        <f t="shared" si="19"/>
        <v/>
      </c>
      <c r="CK37" s="42" t="str">
        <f t="shared" si="20"/>
        <v/>
      </c>
      <c r="CL37" s="42" t="str">
        <f t="shared" si="21"/>
        <v/>
      </c>
      <c r="CM37" s="43">
        <f t="shared" si="22"/>
        <v>87.666666666666671</v>
      </c>
      <c r="CN37" s="44">
        <f t="shared" si="23"/>
        <v>88</v>
      </c>
      <c r="CO37" s="45"/>
      <c r="CP37" s="52">
        <v>5</v>
      </c>
      <c r="CQ37"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7" s="45"/>
      <c r="CS37" s="52">
        <v>5</v>
      </c>
      <c r="CT37" s="46" t="str">
        <f t="shared" si="25"/>
        <v xml:space="preserve">Memiliki keterampilan Menulis cakepan tembang Pocung, Melakukan penyajian denang membaca sinopsis novel, Melakukan penyajian menceritakan budaya mantu, Menyajikan secara lisan empat paragraf teks aksara rekan, </v>
      </c>
    </row>
    <row r="38" spans="1:110" x14ac:dyDescent="0.25">
      <c r="A38" s="8">
        <v>28</v>
      </c>
      <c r="B38" s="8">
        <v>91944</v>
      </c>
      <c r="C38" s="8" t="s">
        <v>228</v>
      </c>
      <c r="E38" s="47">
        <f t="shared" si="0"/>
        <v>76</v>
      </c>
      <c r="F38" s="8" t="str">
        <f t="shared" si="1"/>
        <v>B</v>
      </c>
      <c r="G38"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8" s="47">
        <f t="shared" si="3"/>
        <v>90</v>
      </c>
      <c r="I38" s="8" t="str">
        <f t="shared" si="4"/>
        <v>B</v>
      </c>
      <c r="J38" s="8" t="str">
        <f t="shared" si="5"/>
        <v xml:space="preserve">Memiliki keterampilan Menulis cakepan tembang Pocung, Melakukan penyajian denang membaca sinopsis novel, Melakukan penyajian menceritakan budaya mantu, Menyajikan secara lisan empat paragraf teks aksara rekan, </v>
      </c>
      <c r="K38" s="13"/>
      <c r="L38" s="41">
        <f t="shared" si="6"/>
        <v>80</v>
      </c>
      <c r="M38" s="41">
        <f t="shared" si="7"/>
        <v>70</v>
      </c>
      <c r="O38" s="41">
        <v>84</v>
      </c>
      <c r="P38" s="41"/>
      <c r="Q38" s="42"/>
      <c r="R38" s="41">
        <v>85</v>
      </c>
      <c r="S38" s="41"/>
      <c r="T38" s="42"/>
      <c r="U38" s="41">
        <v>70</v>
      </c>
      <c r="V38" s="41"/>
      <c r="W38" s="42"/>
      <c r="X38" s="41"/>
      <c r="Y38" s="41"/>
      <c r="Z38" s="42"/>
      <c r="AA38" s="41"/>
      <c r="AB38" s="41"/>
      <c r="AC38" s="42"/>
      <c r="AD38" s="42">
        <f t="shared" si="8"/>
        <v>80</v>
      </c>
      <c r="AE38" s="41">
        <v>75</v>
      </c>
      <c r="AF38" s="41"/>
      <c r="AG38" s="42"/>
      <c r="AH38" s="41">
        <v>80</v>
      </c>
      <c r="AI38" s="41"/>
      <c r="AJ38" s="42"/>
      <c r="AK38" s="41">
        <v>70</v>
      </c>
      <c r="AL38" s="41"/>
      <c r="AM38" s="42"/>
      <c r="AN38" s="41"/>
      <c r="AO38" s="41"/>
      <c r="AP38" s="42"/>
      <c r="AQ38" s="41"/>
      <c r="AR38" s="41"/>
      <c r="AS38" s="42"/>
      <c r="AT38" s="41">
        <v>70</v>
      </c>
      <c r="AU38" s="43">
        <f t="shared" si="9"/>
        <v>76.285714285714292</v>
      </c>
      <c r="AV38" s="44">
        <f t="shared" si="10"/>
        <v>76</v>
      </c>
      <c r="AW38" s="45"/>
      <c r="AX38" s="52">
        <v>85</v>
      </c>
      <c r="AY38" s="41"/>
      <c r="AZ38" s="42"/>
      <c r="BA38" s="52">
        <v>85</v>
      </c>
      <c r="BB38" s="41"/>
      <c r="BC38" s="42"/>
      <c r="BD38" s="41"/>
      <c r="BE38" s="41"/>
      <c r="BF38" s="42"/>
      <c r="BG38" s="41"/>
      <c r="BH38" s="41"/>
      <c r="BI38" s="42"/>
      <c r="BJ38" s="41"/>
      <c r="BK38" s="41"/>
      <c r="BL38" s="42"/>
      <c r="BM38" s="42">
        <f t="shared" si="11"/>
        <v>85</v>
      </c>
      <c r="BN38" s="42">
        <f t="shared" si="12"/>
        <v>85</v>
      </c>
      <c r="BO38" s="42" t="str">
        <f t="shared" si="13"/>
        <v/>
      </c>
      <c r="BP38" s="42" t="str">
        <f t="shared" si="14"/>
        <v/>
      </c>
      <c r="BQ38" s="42" t="str">
        <f t="shared" si="15"/>
        <v/>
      </c>
      <c r="BR38" s="42">
        <f t="shared" si="16"/>
        <v>85</v>
      </c>
      <c r="BS38" s="52">
        <v>90</v>
      </c>
      <c r="BT38" s="41"/>
      <c r="BU38" s="42"/>
      <c r="BV38" s="41">
        <v>95</v>
      </c>
      <c r="BW38" s="41"/>
      <c r="BX38" s="42"/>
      <c r="BY38" s="41"/>
      <c r="BZ38" s="41"/>
      <c r="CA38" s="42"/>
      <c r="CB38" s="41"/>
      <c r="CC38" s="41"/>
      <c r="CD38" s="42"/>
      <c r="CE38" s="41"/>
      <c r="CF38" s="41"/>
      <c r="CG38" s="42"/>
      <c r="CH38" s="42">
        <f t="shared" si="17"/>
        <v>90</v>
      </c>
      <c r="CI38" s="42">
        <f t="shared" si="18"/>
        <v>95</v>
      </c>
      <c r="CJ38" s="42" t="str">
        <f t="shared" si="19"/>
        <v/>
      </c>
      <c r="CK38" s="42" t="str">
        <f t="shared" si="20"/>
        <v/>
      </c>
      <c r="CL38" s="42" t="str">
        <f t="shared" si="21"/>
        <v/>
      </c>
      <c r="CM38" s="43">
        <f t="shared" si="22"/>
        <v>90</v>
      </c>
      <c r="CN38" s="44">
        <f t="shared" si="23"/>
        <v>90</v>
      </c>
      <c r="CO38" s="45"/>
      <c r="CP38" s="52">
        <v>5</v>
      </c>
      <c r="CQ38"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8" s="45"/>
      <c r="CS38" s="52">
        <v>5</v>
      </c>
      <c r="CT38" s="46" t="str">
        <f t="shared" si="25"/>
        <v xml:space="preserve">Memiliki keterampilan Menulis cakepan tembang Pocung, Melakukan penyajian denang membaca sinopsis novel, Melakukan penyajian menceritakan budaya mantu, Menyajikan secara lisan empat paragraf teks aksara rekan, </v>
      </c>
    </row>
    <row r="39" spans="1:110" x14ac:dyDescent="0.25">
      <c r="A39" s="8">
        <v>29</v>
      </c>
      <c r="B39" s="8">
        <v>91959</v>
      </c>
      <c r="C39" s="8" t="s">
        <v>229</v>
      </c>
      <c r="E39" s="47">
        <f t="shared" si="0"/>
        <v>79</v>
      </c>
      <c r="F39" s="8" t="str">
        <f t="shared" si="1"/>
        <v>B</v>
      </c>
      <c r="G39"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39" s="47">
        <f t="shared" si="3"/>
        <v>90</v>
      </c>
      <c r="I39" s="8" t="str">
        <f t="shared" si="4"/>
        <v>B</v>
      </c>
      <c r="J39" s="8" t="str">
        <f t="shared" si="5"/>
        <v xml:space="preserve">Memiliki keterampilan Menulis cakepan tembang Pocung, Melakukan penyajian denang membaca sinopsis novel, Melakukan penyajian menceritakan budaya mantu, Menyajikan secara lisan empat paragraf teks aksara rekan, </v>
      </c>
      <c r="K39" s="13"/>
      <c r="L39" s="41">
        <f t="shared" si="6"/>
        <v>83</v>
      </c>
      <c r="M39" s="41">
        <f t="shared" si="7"/>
        <v>70</v>
      </c>
      <c r="O39" s="41">
        <v>85</v>
      </c>
      <c r="P39" s="41"/>
      <c r="Q39" s="42"/>
      <c r="R39" s="41">
        <v>85</v>
      </c>
      <c r="S39" s="41"/>
      <c r="T39" s="42"/>
      <c r="U39" s="41">
        <v>78</v>
      </c>
      <c r="V39" s="41"/>
      <c r="W39" s="42"/>
      <c r="X39" s="41"/>
      <c r="Y39" s="41"/>
      <c r="Z39" s="42"/>
      <c r="AA39" s="41"/>
      <c r="AB39" s="41"/>
      <c r="AC39" s="42"/>
      <c r="AD39" s="42">
        <f t="shared" si="8"/>
        <v>83</v>
      </c>
      <c r="AE39" s="41">
        <v>85</v>
      </c>
      <c r="AF39" s="41"/>
      <c r="AG39" s="42"/>
      <c r="AH39" s="41">
        <v>80</v>
      </c>
      <c r="AI39" s="41"/>
      <c r="AJ39" s="42"/>
      <c r="AK39" s="41">
        <v>70</v>
      </c>
      <c r="AL39" s="41"/>
      <c r="AM39" s="42"/>
      <c r="AN39" s="41"/>
      <c r="AO39" s="41"/>
      <c r="AP39" s="42"/>
      <c r="AQ39" s="41"/>
      <c r="AR39" s="41"/>
      <c r="AS39" s="42"/>
      <c r="AT39" s="41">
        <v>70</v>
      </c>
      <c r="AU39" s="43">
        <f t="shared" si="9"/>
        <v>79</v>
      </c>
      <c r="AV39" s="44">
        <f t="shared" si="10"/>
        <v>79</v>
      </c>
      <c r="AW39" s="45"/>
      <c r="AX39" s="52">
        <v>85</v>
      </c>
      <c r="AY39" s="41"/>
      <c r="AZ39" s="42"/>
      <c r="BA39" s="52">
        <v>85</v>
      </c>
      <c r="BB39" s="41"/>
      <c r="BC39" s="42"/>
      <c r="BD39" s="41"/>
      <c r="BE39" s="41"/>
      <c r="BF39" s="42"/>
      <c r="BG39" s="41"/>
      <c r="BH39" s="41"/>
      <c r="BI39" s="42"/>
      <c r="BJ39" s="41"/>
      <c r="BK39" s="41"/>
      <c r="BL39" s="42"/>
      <c r="BM39" s="42">
        <f t="shared" si="11"/>
        <v>85</v>
      </c>
      <c r="BN39" s="42">
        <f t="shared" si="12"/>
        <v>85</v>
      </c>
      <c r="BO39" s="42" t="str">
        <f t="shared" si="13"/>
        <v/>
      </c>
      <c r="BP39" s="42" t="str">
        <f t="shared" si="14"/>
        <v/>
      </c>
      <c r="BQ39" s="42" t="str">
        <f t="shared" si="15"/>
        <v/>
      </c>
      <c r="BR39" s="42">
        <f t="shared" si="16"/>
        <v>85</v>
      </c>
      <c r="BS39" s="52">
        <v>90</v>
      </c>
      <c r="BT39" s="41"/>
      <c r="BU39" s="42"/>
      <c r="BV39" s="41">
        <v>95</v>
      </c>
      <c r="BW39" s="41"/>
      <c r="BX39" s="42"/>
      <c r="BY39" s="41"/>
      <c r="BZ39" s="41"/>
      <c r="CA39" s="42"/>
      <c r="CB39" s="41"/>
      <c r="CC39" s="41"/>
      <c r="CD39" s="42"/>
      <c r="CE39" s="41"/>
      <c r="CF39" s="41"/>
      <c r="CG39" s="42"/>
      <c r="CH39" s="42">
        <f t="shared" si="17"/>
        <v>90</v>
      </c>
      <c r="CI39" s="42">
        <f t="shared" si="18"/>
        <v>95</v>
      </c>
      <c r="CJ39" s="42" t="str">
        <f t="shared" si="19"/>
        <v/>
      </c>
      <c r="CK39" s="42" t="str">
        <f t="shared" si="20"/>
        <v/>
      </c>
      <c r="CL39" s="42" t="str">
        <f t="shared" si="21"/>
        <v/>
      </c>
      <c r="CM39" s="43">
        <f t="shared" si="22"/>
        <v>90</v>
      </c>
      <c r="CN39" s="44">
        <f t="shared" si="23"/>
        <v>90</v>
      </c>
      <c r="CO39" s="45"/>
      <c r="CP39" s="52">
        <v>5</v>
      </c>
      <c r="CQ39"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39" s="45"/>
      <c r="CS39" s="52">
        <v>5</v>
      </c>
      <c r="CT39" s="46" t="str">
        <f t="shared" si="25"/>
        <v xml:space="preserve">Memiliki keterampilan Menulis cakepan tembang Pocung, Melakukan penyajian denang membaca sinopsis novel, Melakukan penyajian menceritakan budaya mantu, Menyajikan secara lisan empat paragraf teks aksara rekan, </v>
      </c>
    </row>
    <row r="40" spans="1:110" x14ac:dyDescent="0.25">
      <c r="A40" s="8">
        <v>30</v>
      </c>
      <c r="B40" s="8">
        <v>91974</v>
      </c>
      <c r="C40" s="8" t="s">
        <v>230</v>
      </c>
      <c r="E40" s="47">
        <f t="shared" si="0"/>
        <v>85</v>
      </c>
      <c r="F40" s="8" t="str">
        <f t="shared" si="1"/>
        <v>B</v>
      </c>
      <c r="G40"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0" s="47">
        <f t="shared" si="3"/>
        <v>90</v>
      </c>
      <c r="I40" s="8" t="str">
        <f t="shared" si="4"/>
        <v>B</v>
      </c>
      <c r="J40" s="8" t="str">
        <f t="shared" si="5"/>
        <v xml:space="preserve">Memiliki keterampilan Menulis cakepan tembang Pocung, Melakukan penyajian denang membaca sinopsis novel, Melakukan penyajian menceritakan budaya mantu, Menyajikan secara lisan empat paragraf teks aksara rekan, </v>
      </c>
      <c r="K40" s="13"/>
      <c r="L40" s="41">
        <f t="shared" si="6"/>
        <v>84</v>
      </c>
      <c r="M40" s="41">
        <f t="shared" si="7"/>
        <v>84</v>
      </c>
      <c r="O40" s="41">
        <v>87</v>
      </c>
      <c r="P40" s="41"/>
      <c r="Q40" s="42"/>
      <c r="R40" s="41">
        <v>85</v>
      </c>
      <c r="S40" s="41"/>
      <c r="T40" s="42"/>
      <c r="U40" s="41">
        <v>80</v>
      </c>
      <c r="V40" s="41"/>
      <c r="W40" s="42"/>
      <c r="X40" s="41"/>
      <c r="Y40" s="41"/>
      <c r="Z40" s="42"/>
      <c r="AA40" s="41"/>
      <c r="AB40" s="41"/>
      <c r="AC40" s="42"/>
      <c r="AD40" s="42">
        <f t="shared" si="8"/>
        <v>84</v>
      </c>
      <c r="AE40" s="41">
        <v>80</v>
      </c>
      <c r="AF40" s="41"/>
      <c r="AG40" s="42"/>
      <c r="AH40" s="41">
        <v>85</v>
      </c>
      <c r="AI40" s="41"/>
      <c r="AJ40" s="42"/>
      <c r="AK40" s="41">
        <v>95</v>
      </c>
      <c r="AL40" s="41"/>
      <c r="AM40" s="42"/>
      <c r="AN40" s="41"/>
      <c r="AO40" s="41"/>
      <c r="AP40" s="42"/>
      <c r="AQ40" s="41"/>
      <c r="AR40" s="41"/>
      <c r="AS40" s="42"/>
      <c r="AT40" s="41">
        <v>84</v>
      </c>
      <c r="AU40" s="43">
        <f t="shared" si="9"/>
        <v>85.142857142857139</v>
      </c>
      <c r="AV40" s="44">
        <f t="shared" si="10"/>
        <v>85</v>
      </c>
      <c r="AW40" s="45"/>
      <c r="AX40" s="52">
        <v>85</v>
      </c>
      <c r="AY40" s="41"/>
      <c r="AZ40" s="42"/>
      <c r="BA40" s="52">
        <v>85</v>
      </c>
      <c r="BB40" s="41"/>
      <c r="BC40" s="42"/>
      <c r="BD40" s="41"/>
      <c r="BE40" s="41"/>
      <c r="BF40" s="42"/>
      <c r="BG40" s="41"/>
      <c r="BH40" s="41"/>
      <c r="BI40" s="42"/>
      <c r="BJ40" s="41"/>
      <c r="BK40" s="41"/>
      <c r="BL40" s="42"/>
      <c r="BM40" s="42">
        <f t="shared" si="11"/>
        <v>85</v>
      </c>
      <c r="BN40" s="42">
        <f t="shared" si="12"/>
        <v>85</v>
      </c>
      <c r="BO40" s="42" t="str">
        <f t="shared" si="13"/>
        <v/>
      </c>
      <c r="BP40" s="42" t="str">
        <f t="shared" si="14"/>
        <v/>
      </c>
      <c r="BQ40" s="42" t="str">
        <f t="shared" si="15"/>
        <v/>
      </c>
      <c r="BR40" s="42">
        <f t="shared" si="16"/>
        <v>85</v>
      </c>
      <c r="BS40" s="52">
        <v>90</v>
      </c>
      <c r="BT40" s="41"/>
      <c r="BU40" s="42"/>
      <c r="BV40" s="41">
        <v>95</v>
      </c>
      <c r="BW40" s="41"/>
      <c r="BX40" s="42"/>
      <c r="BY40" s="41"/>
      <c r="BZ40" s="41"/>
      <c r="CA40" s="42"/>
      <c r="CB40" s="41"/>
      <c r="CC40" s="41"/>
      <c r="CD40" s="42"/>
      <c r="CE40" s="41"/>
      <c r="CF40" s="41"/>
      <c r="CG40" s="42"/>
      <c r="CH40" s="42">
        <f t="shared" si="17"/>
        <v>90</v>
      </c>
      <c r="CI40" s="42">
        <f t="shared" si="18"/>
        <v>95</v>
      </c>
      <c r="CJ40" s="42" t="str">
        <f t="shared" si="19"/>
        <v/>
      </c>
      <c r="CK40" s="42" t="str">
        <f t="shared" si="20"/>
        <v/>
      </c>
      <c r="CL40" s="42" t="str">
        <f t="shared" si="21"/>
        <v/>
      </c>
      <c r="CM40" s="43">
        <f t="shared" si="22"/>
        <v>90</v>
      </c>
      <c r="CN40" s="44">
        <f t="shared" si="23"/>
        <v>90</v>
      </c>
      <c r="CO40" s="45"/>
      <c r="CP40" s="52">
        <v>5</v>
      </c>
      <c r="CQ40"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0" s="45"/>
      <c r="CS40" s="52">
        <v>5</v>
      </c>
      <c r="CT40" s="46" t="str">
        <f t="shared" si="25"/>
        <v xml:space="preserve">Memiliki keterampilan Menulis cakepan tembang Pocung, Melakukan penyajian denang membaca sinopsis novel, Melakukan penyajian menceritakan budaya mantu, Menyajikan secara lisan empat paragraf teks aksara rekan, </v>
      </c>
    </row>
    <row r="41" spans="1:110" x14ac:dyDescent="0.25">
      <c r="A41" s="8">
        <v>31</v>
      </c>
      <c r="B41" s="8">
        <v>91989</v>
      </c>
      <c r="C41" s="8" t="s">
        <v>231</v>
      </c>
      <c r="E41" s="47">
        <f t="shared" si="0"/>
        <v>85</v>
      </c>
      <c r="F41" s="8" t="str">
        <f t="shared" si="1"/>
        <v>B</v>
      </c>
      <c r="G41"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1" s="47">
        <f t="shared" si="3"/>
        <v>90</v>
      </c>
      <c r="I41" s="8" t="str">
        <f t="shared" si="4"/>
        <v>B</v>
      </c>
      <c r="J41" s="8" t="str">
        <f t="shared" si="5"/>
        <v xml:space="preserve">Memiliki keterampilan Menulis cakepan tembang Pocung, Melakukan penyajian denang membaca sinopsis novel, Melakukan penyajian menceritakan budaya mantu, Menyajikan secara lisan empat paragraf teks aksara rekan, </v>
      </c>
      <c r="K41" s="13"/>
      <c r="L41" s="41">
        <f t="shared" si="6"/>
        <v>84</v>
      </c>
      <c r="M41" s="41">
        <f t="shared" si="7"/>
        <v>84</v>
      </c>
      <c r="O41" s="41">
        <v>85</v>
      </c>
      <c r="P41" s="41"/>
      <c r="Q41" s="42"/>
      <c r="R41" s="41">
        <v>85</v>
      </c>
      <c r="S41" s="41"/>
      <c r="T41" s="42"/>
      <c r="U41" s="41">
        <v>81</v>
      </c>
      <c r="V41" s="41"/>
      <c r="W41" s="42"/>
      <c r="X41" s="41"/>
      <c r="Y41" s="41"/>
      <c r="Z41" s="42"/>
      <c r="AA41" s="41"/>
      <c r="AB41" s="41"/>
      <c r="AC41" s="42"/>
      <c r="AD41" s="42">
        <f t="shared" si="8"/>
        <v>84</v>
      </c>
      <c r="AE41" s="41">
        <v>90</v>
      </c>
      <c r="AF41" s="41"/>
      <c r="AG41" s="42"/>
      <c r="AH41" s="41">
        <v>80</v>
      </c>
      <c r="AI41" s="41"/>
      <c r="AJ41" s="42"/>
      <c r="AK41" s="41">
        <v>90</v>
      </c>
      <c r="AL41" s="41"/>
      <c r="AM41" s="42"/>
      <c r="AN41" s="41"/>
      <c r="AO41" s="41"/>
      <c r="AP41" s="42"/>
      <c r="AQ41" s="41"/>
      <c r="AR41" s="41"/>
      <c r="AS41" s="42"/>
      <c r="AT41" s="41">
        <v>84</v>
      </c>
      <c r="AU41" s="43">
        <f t="shared" si="9"/>
        <v>85</v>
      </c>
      <c r="AV41" s="44">
        <f t="shared" si="10"/>
        <v>85</v>
      </c>
      <c r="AW41" s="45"/>
      <c r="AX41" s="52">
        <v>85</v>
      </c>
      <c r="AY41" s="41"/>
      <c r="AZ41" s="42"/>
      <c r="BA41" s="52">
        <v>85</v>
      </c>
      <c r="BB41" s="41"/>
      <c r="BC41" s="42"/>
      <c r="BD41" s="41"/>
      <c r="BE41" s="41"/>
      <c r="BF41" s="42"/>
      <c r="BG41" s="41"/>
      <c r="BH41" s="41"/>
      <c r="BI41" s="42"/>
      <c r="BJ41" s="41"/>
      <c r="BK41" s="41"/>
      <c r="BL41" s="42"/>
      <c r="BM41" s="42">
        <f t="shared" si="11"/>
        <v>85</v>
      </c>
      <c r="BN41" s="42">
        <f t="shared" si="12"/>
        <v>85</v>
      </c>
      <c r="BO41" s="42" t="str">
        <f t="shared" si="13"/>
        <v/>
      </c>
      <c r="BP41" s="42" t="str">
        <f t="shared" si="14"/>
        <v/>
      </c>
      <c r="BQ41" s="42" t="str">
        <f t="shared" si="15"/>
        <v/>
      </c>
      <c r="BR41" s="42">
        <f t="shared" si="16"/>
        <v>85</v>
      </c>
      <c r="BS41" s="52">
        <v>90</v>
      </c>
      <c r="BT41" s="41"/>
      <c r="BU41" s="42"/>
      <c r="BV41" s="41">
        <v>95</v>
      </c>
      <c r="BW41" s="41"/>
      <c r="BX41" s="42"/>
      <c r="BY41" s="41"/>
      <c r="BZ41" s="41"/>
      <c r="CA41" s="42"/>
      <c r="CB41" s="41"/>
      <c r="CC41" s="41"/>
      <c r="CD41" s="42"/>
      <c r="CE41" s="41"/>
      <c r="CF41" s="41"/>
      <c r="CG41" s="42"/>
      <c r="CH41" s="42">
        <f t="shared" si="17"/>
        <v>90</v>
      </c>
      <c r="CI41" s="42">
        <f t="shared" si="18"/>
        <v>95</v>
      </c>
      <c r="CJ41" s="42" t="str">
        <f t="shared" si="19"/>
        <v/>
      </c>
      <c r="CK41" s="42" t="str">
        <f t="shared" si="20"/>
        <v/>
      </c>
      <c r="CL41" s="42" t="str">
        <f t="shared" si="21"/>
        <v/>
      </c>
      <c r="CM41" s="43">
        <f t="shared" si="22"/>
        <v>90</v>
      </c>
      <c r="CN41" s="44">
        <f t="shared" si="23"/>
        <v>90</v>
      </c>
      <c r="CO41" s="45"/>
      <c r="CP41" s="52">
        <v>5</v>
      </c>
      <c r="CQ41"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1" s="45"/>
      <c r="CS41" s="52">
        <v>5</v>
      </c>
      <c r="CT41" s="46" t="str">
        <f t="shared" si="25"/>
        <v xml:space="preserve">Memiliki keterampilan Menulis cakepan tembang Pocung, Melakukan penyajian denang membaca sinopsis novel, Melakukan penyajian menceritakan budaya mantu, Menyajikan secara lisan empat paragraf teks aksara rekan, </v>
      </c>
    </row>
    <row r="42" spans="1:110" x14ac:dyDescent="0.25">
      <c r="A42" s="8">
        <v>32</v>
      </c>
      <c r="B42" s="8">
        <v>92004</v>
      </c>
      <c r="C42" s="8" t="s">
        <v>232</v>
      </c>
      <c r="E42" s="47">
        <f t="shared" si="0"/>
        <v>82</v>
      </c>
      <c r="F42" s="8" t="str">
        <f t="shared" si="1"/>
        <v>B</v>
      </c>
      <c r="G42" s="8" t="str">
        <f t="shared" si="2"/>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2" s="47">
        <f t="shared" si="3"/>
        <v>90</v>
      </c>
      <c r="I42" s="8" t="str">
        <f t="shared" si="4"/>
        <v>B</v>
      </c>
      <c r="J42" s="8" t="str">
        <f t="shared" si="5"/>
        <v xml:space="preserve">Memiliki keterampilan Menulis cakepan tembang Pocung, Melakukan penyajian denang membaca sinopsis novel, Melakukan penyajian menceritakan budaya mantu, Menyajikan secara lisan empat paragraf teks aksara rekan, </v>
      </c>
      <c r="K42" s="13"/>
      <c r="L42" s="41">
        <f t="shared" si="6"/>
        <v>84</v>
      </c>
      <c r="M42" s="41">
        <f t="shared" si="7"/>
        <v>78</v>
      </c>
      <c r="O42" s="41">
        <v>85</v>
      </c>
      <c r="P42" s="41"/>
      <c r="Q42" s="42"/>
      <c r="R42" s="41">
        <v>85</v>
      </c>
      <c r="S42" s="41"/>
      <c r="T42" s="42"/>
      <c r="U42" s="41">
        <v>82</v>
      </c>
      <c r="V42" s="41"/>
      <c r="W42" s="42"/>
      <c r="X42" s="41"/>
      <c r="Y42" s="41"/>
      <c r="Z42" s="42"/>
      <c r="AA42" s="41"/>
      <c r="AB42" s="41"/>
      <c r="AC42" s="42"/>
      <c r="AD42" s="42">
        <f t="shared" si="8"/>
        <v>84</v>
      </c>
      <c r="AE42" s="41">
        <v>75</v>
      </c>
      <c r="AF42" s="41"/>
      <c r="AG42" s="42"/>
      <c r="AH42" s="41">
        <v>85</v>
      </c>
      <c r="AI42" s="41"/>
      <c r="AJ42" s="42"/>
      <c r="AK42" s="41">
        <v>85</v>
      </c>
      <c r="AL42" s="41"/>
      <c r="AM42" s="42"/>
      <c r="AN42" s="41"/>
      <c r="AO42" s="41"/>
      <c r="AP42" s="42"/>
      <c r="AQ42" s="41"/>
      <c r="AR42" s="41"/>
      <c r="AS42" s="42"/>
      <c r="AT42" s="41">
        <v>78</v>
      </c>
      <c r="AU42" s="43">
        <f t="shared" si="9"/>
        <v>82.142857142857139</v>
      </c>
      <c r="AV42" s="44">
        <f t="shared" si="10"/>
        <v>82</v>
      </c>
      <c r="AW42" s="45"/>
      <c r="AX42" s="52">
        <v>85</v>
      </c>
      <c r="AY42" s="41"/>
      <c r="AZ42" s="42"/>
      <c r="BA42" s="52">
        <v>85</v>
      </c>
      <c r="BB42" s="41"/>
      <c r="BC42" s="42"/>
      <c r="BD42" s="41"/>
      <c r="BE42" s="41"/>
      <c r="BF42" s="42"/>
      <c r="BG42" s="41"/>
      <c r="BH42" s="41"/>
      <c r="BI42" s="42"/>
      <c r="BJ42" s="41"/>
      <c r="BK42" s="41"/>
      <c r="BL42" s="42"/>
      <c r="BM42" s="42">
        <f t="shared" si="11"/>
        <v>85</v>
      </c>
      <c r="BN42" s="42">
        <f t="shared" si="12"/>
        <v>85</v>
      </c>
      <c r="BO42" s="42" t="str">
        <f t="shared" si="13"/>
        <v/>
      </c>
      <c r="BP42" s="42" t="str">
        <f t="shared" si="14"/>
        <v/>
      </c>
      <c r="BQ42" s="42" t="str">
        <f t="shared" si="15"/>
        <v/>
      </c>
      <c r="BR42" s="42">
        <f t="shared" si="16"/>
        <v>85</v>
      </c>
      <c r="BS42" s="52">
        <v>90</v>
      </c>
      <c r="BT42" s="41"/>
      <c r="BU42" s="42"/>
      <c r="BV42" s="41">
        <v>95</v>
      </c>
      <c r="BW42" s="41"/>
      <c r="BX42" s="42"/>
      <c r="BY42" s="41"/>
      <c r="BZ42" s="41"/>
      <c r="CA42" s="42"/>
      <c r="CB42" s="41"/>
      <c r="CC42" s="41"/>
      <c r="CD42" s="42"/>
      <c r="CE42" s="41"/>
      <c r="CF42" s="41"/>
      <c r="CG42" s="42"/>
      <c r="CH42" s="42">
        <f t="shared" si="17"/>
        <v>90</v>
      </c>
      <c r="CI42" s="42">
        <f t="shared" si="18"/>
        <v>95</v>
      </c>
      <c r="CJ42" s="42" t="str">
        <f t="shared" si="19"/>
        <v/>
      </c>
      <c r="CK42" s="42" t="str">
        <f t="shared" si="20"/>
        <v/>
      </c>
      <c r="CL42" s="42" t="str">
        <f t="shared" si="21"/>
        <v/>
      </c>
      <c r="CM42" s="43">
        <f t="shared" si="22"/>
        <v>90</v>
      </c>
      <c r="CN42" s="44">
        <f t="shared" si="23"/>
        <v>90</v>
      </c>
      <c r="CO42" s="45"/>
      <c r="CP42" s="52">
        <v>5</v>
      </c>
      <c r="CQ42" s="46" t="str">
        <f t="shared" si="24"/>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2" s="45"/>
      <c r="CS42" s="52">
        <v>5</v>
      </c>
      <c r="CT42" s="46" t="str">
        <f t="shared" si="25"/>
        <v xml:space="preserve">Memiliki keterampilan Menulis cakepan tembang Pocung, Melakukan penyajian denang membaca sinopsis novel, Melakukan penyajian menceritakan budaya mantu, Menyajikan secara lisan empat paragraf teks aksara rekan, </v>
      </c>
    </row>
    <row r="43" spans="1:110" x14ac:dyDescent="0.25">
      <c r="A43" s="8">
        <v>33</v>
      </c>
      <c r="B43" s="8">
        <v>92019</v>
      </c>
      <c r="C43" s="8" t="s">
        <v>233</v>
      </c>
      <c r="E43" s="47">
        <f t="shared" ref="E43:E60" si="26">AV43</f>
        <v>80</v>
      </c>
      <c r="F43" s="8" t="str">
        <f t="shared" ref="F43:F60" si="27">IF(E43="","",IF(E43&lt;=69,"D",IF(E43&lt;=75,"C",IF(E43&lt;=90,"B",IF(E43&lt;=100,"A","E")))))</f>
        <v>B</v>
      </c>
      <c r="G43" s="8" t="str">
        <f t="shared" ref="G43:G60" si="28">CQ43</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3" s="47">
        <f t="shared" ref="H43:H60" si="29">CN43</f>
        <v>89</v>
      </c>
      <c r="I43" s="8" t="str">
        <f t="shared" ref="I43:I60" si="30">IF(H43="","",IF(H43&lt;=69,"D",IF(H43&lt;=75,"C",IF(H43&lt;=90,"B",IF(H43&lt;=100,"A","E")))))</f>
        <v>B</v>
      </c>
      <c r="J43" s="8" t="str">
        <f t="shared" ref="J43:J60" si="31">CT43</f>
        <v xml:space="preserve">Memiliki keterampilan Menulis cakepan tembang Pocung, Melakukan penyajian denang membaca sinopsis novel, Melakukan penyajian menceritakan budaya mantu, Menyajikan secara lisan empat paragraf teks aksara rekan, </v>
      </c>
      <c r="K43" s="13"/>
      <c r="L43" s="41">
        <f t="shared" ref="L43:L60" si="32">AD43</f>
        <v>81</v>
      </c>
      <c r="M43" s="41">
        <f t="shared" ref="M43:M60" si="33">IF(COUNTBLANK(AT43:AT43),"",AT43)</f>
        <v>75</v>
      </c>
      <c r="O43" s="41">
        <v>85</v>
      </c>
      <c r="P43" s="41"/>
      <c r="Q43" s="42"/>
      <c r="R43" s="41">
        <v>80</v>
      </c>
      <c r="S43" s="41"/>
      <c r="T43" s="42"/>
      <c r="U43" s="41">
        <v>78</v>
      </c>
      <c r="V43" s="41"/>
      <c r="W43" s="42"/>
      <c r="X43" s="41"/>
      <c r="Y43" s="41"/>
      <c r="Z43" s="42"/>
      <c r="AA43" s="41"/>
      <c r="AB43" s="41"/>
      <c r="AC43" s="42"/>
      <c r="AD43" s="42">
        <f t="shared" ref="AD43:AD60" si="34">IF(AND(O43="",P43="",Q43=""),"",ROUND(AVERAGE(O43:AC43),0))</f>
        <v>81</v>
      </c>
      <c r="AE43" s="41">
        <v>85</v>
      </c>
      <c r="AF43" s="41"/>
      <c r="AG43" s="42"/>
      <c r="AH43" s="41">
        <v>80</v>
      </c>
      <c r="AI43" s="41"/>
      <c r="AJ43" s="42"/>
      <c r="AK43" s="41">
        <v>80</v>
      </c>
      <c r="AL43" s="41"/>
      <c r="AM43" s="42"/>
      <c r="AN43" s="41"/>
      <c r="AO43" s="41"/>
      <c r="AP43" s="42"/>
      <c r="AQ43" s="41"/>
      <c r="AR43" s="41"/>
      <c r="AS43" s="42"/>
      <c r="AT43" s="41">
        <v>75</v>
      </c>
      <c r="AU43" s="43">
        <f t="shared" ref="AU43:AU60" si="35">IF(AT43="","",AVERAGE(O43:AC43,AE43:AT43))</f>
        <v>80.428571428571431</v>
      </c>
      <c r="AV43" s="44">
        <f t="shared" ref="AV43:AV60" si="36">IF(AU43="","",ROUND(AU43,0))</f>
        <v>80</v>
      </c>
      <c r="AW43" s="45"/>
      <c r="AX43" s="52">
        <v>80</v>
      </c>
      <c r="AY43" s="41"/>
      <c r="AZ43" s="42"/>
      <c r="BA43" s="52">
        <v>85</v>
      </c>
      <c r="BB43" s="41"/>
      <c r="BC43" s="42"/>
      <c r="BD43" s="41"/>
      <c r="BE43" s="41"/>
      <c r="BF43" s="42"/>
      <c r="BG43" s="41"/>
      <c r="BH43" s="41"/>
      <c r="BI43" s="42"/>
      <c r="BJ43" s="41"/>
      <c r="BK43" s="41"/>
      <c r="BL43" s="42"/>
      <c r="BM43" s="42">
        <f t="shared" ref="BM43:BM60" si="37">IF(AND(AZ43="",AY43="",AX43=""),"",MAX(AX43:AZ43))</f>
        <v>80</v>
      </c>
      <c r="BN43" s="42">
        <f t="shared" ref="BN43:BN60" si="38">IF(AND(BB43="",BC43="",BA43=""),"",MAX(BA43:BC43))</f>
        <v>85</v>
      </c>
      <c r="BO43" s="42" t="str">
        <f t="shared" ref="BO43:BO60" si="39">IF(AND(BD43="",BE43="",BF43=""),"",MAX(BD43:BF43))</f>
        <v/>
      </c>
      <c r="BP43" s="42" t="str">
        <f t="shared" ref="BP43:BP60" si="40">IF(AND(BG43="",BH43="",BI43=""),"",MAX(BG43:BI43))</f>
        <v/>
      </c>
      <c r="BQ43" s="42" t="str">
        <f t="shared" ref="BQ43:BQ60" si="41">IF(AND(BJ43="",BK43="",BL43=""),"",MAX(BJ43:BL43))</f>
        <v/>
      </c>
      <c r="BR43" s="42">
        <f t="shared" ref="BR43:BR60" si="42">IF(AND(BM43=""),"",ROUND(AVERAGE(BM43:BQ43),0))</f>
        <v>83</v>
      </c>
      <c r="BS43" s="52">
        <v>90</v>
      </c>
      <c r="BT43" s="41"/>
      <c r="BU43" s="42"/>
      <c r="BV43" s="41">
        <v>95</v>
      </c>
      <c r="BW43" s="41"/>
      <c r="BX43" s="42"/>
      <c r="BY43" s="41"/>
      <c r="BZ43" s="41"/>
      <c r="CA43" s="42"/>
      <c r="CB43" s="41"/>
      <c r="CC43" s="41"/>
      <c r="CD43" s="42"/>
      <c r="CE43" s="41"/>
      <c r="CF43" s="41"/>
      <c r="CG43" s="42"/>
      <c r="CH43" s="42">
        <f t="shared" ref="CH43:CH60" si="43">IF(AND(BU43="",BT43="",BS43=""),"",MAX(BS43:BU43))</f>
        <v>90</v>
      </c>
      <c r="CI43" s="42">
        <f t="shared" ref="CI43:CI60" si="44">IF(AND(BW43="",BX43="",BV43=""),"",MAX(BV43:BX43))</f>
        <v>95</v>
      </c>
      <c r="CJ43" s="42" t="str">
        <f t="shared" ref="CJ43:CJ60" si="45">IF(AND(BY43="",BZ43="",CA43=""),"",MAX(BY43:CA43))</f>
        <v/>
      </c>
      <c r="CK43" s="42" t="str">
        <f t="shared" ref="CK43:CK60" si="46">IF(AND(CB43="",CC43="",CD43=""),"",MAX(CB43:CD43))</f>
        <v/>
      </c>
      <c r="CL43" s="42" t="str">
        <f t="shared" ref="CL43:CL60" si="47">IF(AND(CE43="",CF43="",CG43=""),"",MAX(CE43:CG43))</f>
        <v/>
      </c>
      <c r="CM43" s="43">
        <f t="shared" ref="CM43:CM60" si="48">IF(AND(CH43=""),"",AVERAGE(BR43,CH43:CL43))</f>
        <v>89.333333333333329</v>
      </c>
      <c r="CN43" s="44">
        <f t="shared" ref="CN43:CN60" si="49">IF(CM43="","",ROUND(CM43,0))</f>
        <v>89</v>
      </c>
      <c r="CO43" s="45"/>
      <c r="CP43" s="52">
        <v>5</v>
      </c>
      <c r="CQ43" s="46" t="str">
        <f t="shared" ref="CQ43:CQ60" si="50">IF(CP43="","",VLOOKUP(CP43,$DE$9:$DF$20,2,0))</f>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3" s="45"/>
      <c r="CS43" s="52">
        <v>5</v>
      </c>
      <c r="CT43" s="46" t="str">
        <f t="shared" ref="CT43:CT60" si="51">IF(CS43="","",VLOOKUP(CS43,$DE$22:$DF$33,2,0))</f>
        <v xml:space="preserve">Memiliki keterampilan Menulis cakepan tembang Pocung, Melakukan penyajian denang membaca sinopsis novel, Melakukan penyajian menceritakan budaya mantu, Menyajikan secara lisan empat paragraf teks aksara rekan, </v>
      </c>
    </row>
    <row r="44" spans="1:110" x14ac:dyDescent="0.25">
      <c r="A44" s="8">
        <v>34</v>
      </c>
      <c r="B44" s="8">
        <v>92034</v>
      </c>
      <c r="C44" s="8" t="s">
        <v>234</v>
      </c>
      <c r="E44" s="47">
        <f t="shared" si="26"/>
        <v>83</v>
      </c>
      <c r="F44" s="8" t="str">
        <f t="shared" si="27"/>
        <v>B</v>
      </c>
      <c r="G44"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4" s="47">
        <f t="shared" si="29"/>
        <v>91</v>
      </c>
      <c r="I44" s="8" t="str">
        <f t="shared" si="30"/>
        <v>A</v>
      </c>
      <c r="J44" s="8" t="str">
        <f t="shared" si="31"/>
        <v xml:space="preserve">Memiliki keterampilan Menulis cakepan tembang Pocung, Melakukan penyajian denang membaca sinopsis novel, Melakukan penyajian menceritakan budaya mantu, Menyajikan secara lisan empat paragraf teks aksara rekan, </v>
      </c>
      <c r="K44" s="13"/>
      <c r="L44" s="41">
        <f t="shared" si="32"/>
        <v>86</v>
      </c>
      <c r="M44" s="41">
        <f t="shared" si="33"/>
        <v>80</v>
      </c>
      <c r="O44" s="41">
        <v>85</v>
      </c>
      <c r="P44" s="41"/>
      <c r="Q44" s="42"/>
      <c r="R44" s="41">
        <v>90</v>
      </c>
      <c r="S44" s="41"/>
      <c r="T44" s="42"/>
      <c r="U44" s="41">
        <v>84</v>
      </c>
      <c r="V44" s="41"/>
      <c r="W44" s="42"/>
      <c r="X44" s="41"/>
      <c r="Y44" s="41"/>
      <c r="Z44" s="42"/>
      <c r="AA44" s="41"/>
      <c r="AB44" s="41"/>
      <c r="AC44" s="42"/>
      <c r="AD44" s="42">
        <f t="shared" si="34"/>
        <v>86</v>
      </c>
      <c r="AE44" s="41">
        <v>80</v>
      </c>
      <c r="AF44" s="41"/>
      <c r="AG44" s="42"/>
      <c r="AH44" s="41">
        <v>80</v>
      </c>
      <c r="AI44" s="41"/>
      <c r="AJ44" s="42"/>
      <c r="AK44" s="41">
        <v>85</v>
      </c>
      <c r="AL44" s="41"/>
      <c r="AM44" s="42"/>
      <c r="AN44" s="41"/>
      <c r="AO44" s="41"/>
      <c r="AP44" s="42"/>
      <c r="AQ44" s="41"/>
      <c r="AR44" s="41"/>
      <c r="AS44" s="42"/>
      <c r="AT44" s="41">
        <v>80</v>
      </c>
      <c r="AU44" s="43">
        <f t="shared" si="35"/>
        <v>83.428571428571431</v>
      </c>
      <c r="AV44" s="44">
        <f t="shared" si="36"/>
        <v>83</v>
      </c>
      <c r="AW44" s="45"/>
      <c r="AX44" s="52">
        <v>90</v>
      </c>
      <c r="AY44" s="41"/>
      <c r="AZ44" s="42"/>
      <c r="BA44" s="52">
        <v>85</v>
      </c>
      <c r="BB44" s="41"/>
      <c r="BC44" s="42"/>
      <c r="BD44" s="41"/>
      <c r="BE44" s="41"/>
      <c r="BF44" s="42"/>
      <c r="BG44" s="41"/>
      <c r="BH44" s="41"/>
      <c r="BI44" s="42"/>
      <c r="BJ44" s="41"/>
      <c r="BK44" s="41"/>
      <c r="BL44" s="42"/>
      <c r="BM44" s="42">
        <f t="shared" si="37"/>
        <v>90</v>
      </c>
      <c r="BN44" s="42">
        <f t="shared" si="38"/>
        <v>85</v>
      </c>
      <c r="BO44" s="42" t="str">
        <f t="shared" si="39"/>
        <v/>
      </c>
      <c r="BP44" s="42" t="str">
        <f t="shared" si="40"/>
        <v/>
      </c>
      <c r="BQ44" s="42" t="str">
        <f t="shared" si="41"/>
        <v/>
      </c>
      <c r="BR44" s="42">
        <f t="shared" si="42"/>
        <v>88</v>
      </c>
      <c r="BS44" s="52">
        <v>90</v>
      </c>
      <c r="BT44" s="41"/>
      <c r="BU44" s="42"/>
      <c r="BV44" s="41">
        <v>95</v>
      </c>
      <c r="BW44" s="41"/>
      <c r="BX44" s="42"/>
      <c r="BY44" s="41"/>
      <c r="BZ44" s="41"/>
      <c r="CA44" s="42"/>
      <c r="CB44" s="41"/>
      <c r="CC44" s="41"/>
      <c r="CD44" s="42"/>
      <c r="CE44" s="41"/>
      <c r="CF44" s="41"/>
      <c r="CG44" s="42"/>
      <c r="CH44" s="42">
        <f t="shared" si="43"/>
        <v>90</v>
      </c>
      <c r="CI44" s="42">
        <f t="shared" si="44"/>
        <v>95</v>
      </c>
      <c r="CJ44" s="42" t="str">
        <f t="shared" si="45"/>
        <v/>
      </c>
      <c r="CK44" s="42" t="str">
        <f t="shared" si="46"/>
        <v/>
      </c>
      <c r="CL44" s="42" t="str">
        <f t="shared" si="47"/>
        <v/>
      </c>
      <c r="CM44" s="43">
        <f t="shared" si="48"/>
        <v>91</v>
      </c>
      <c r="CN44" s="44">
        <f t="shared" si="49"/>
        <v>91</v>
      </c>
      <c r="CO44" s="45"/>
      <c r="CP44" s="52">
        <v>5</v>
      </c>
      <c r="CQ44"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4" s="45"/>
      <c r="CS44" s="52">
        <v>5</v>
      </c>
      <c r="CT44" s="46" t="str">
        <f t="shared" si="51"/>
        <v xml:space="preserve">Memiliki keterampilan Menulis cakepan tembang Pocung, Melakukan penyajian denang membaca sinopsis novel, Melakukan penyajian menceritakan budaya mantu, Menyajikan secara lisan empat paragraf teks aksara rekan, </v>
      </c>
    </row>
    <row r="45" spans="1:110" x14ac:dyDescent="0.25">
      <c r="A45" s="8">
        <v>35</v>
      </c>
      <c r="B45" s="8">
        <v>92049</v>
      </c>
      <c r="C45" s="8" t="s">
        <v>235</v>
      </c>
      <c r="E45" s="47">
        <f t="shared" si="26"/>
        <v>81</v>
      </c>
      <c r="F45" s="8" t="str">
        <f t="shared" si="27"/>
        <v>B</v>
      </c>
      <c r="G45"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5" s="47">
        <f t="shared" si="29"/>
        <v>89</v>
      </c>
      <c r="I45" s="8" t="str">
        <f t="shared" si="30"/>
        <v>B</v>
      </c>
      <c r="J45" s="8" t="str">
        <f t="shared" si="31"/>
        <v xml:space="preserve">Memiliki keterampilan Menulis cakepan tembang Pocung, Melakukan penyajian denang membaca sinopsis novel, Melakukan penyajian menceritakan budaya mantu, Menyajikan secara lisan empat paragraf teks aksara rekan, </v>
      </c>
      <c r="K45" s="13"/>
      <c r="L45" s="41">
        <f t="shared" si="32"/>
        <v>87</v>
      </c>
      <c r="M45" s="41">
        <f t="shared" si="33"/>
        <v>78</v>
      </c>
      <c r="O45" s="41">
        <v>87</v>
      </c>
      <c r="P45" s="41"/>
      <c r="Q45" s="42"/>
      <c r="R45" s="41">
        <v>90</v>
      </c>
      <c r="S45" s="41"/>
      <c r="T45" s="42"/>
      <c r="U45" s="41">
        <v>83</v>
      </c>
      <c r="V45" s="41"/>
      <c r="W45" s="42"/>
      <c r="X45" s="41"/>
      <c r="Y45" s="41"/>
      <c r="Z45" s="42"/>
      <c r="AA45" s="41"/>
      <c r="AB45" s="41"/>
      <c r="AC45" s="42"/>
      <c r="AD45" s="42">
        <f t="shared" si="34"/>
        <v>87</v>
      </c>
      <c r="AE45" s="41">
        <v>85</v>
      </c>
      <c r="AF45" s="41"/>
      <c r="AG45" s="42"/>
      <c r="AH45" s="41">
        <v>70</v>
      </c>
      <c r="AI45" s="41"/>
      <c r="AJ45" s="42"/>
      <c r="AK45" s="41">
        <v>75</v>
      </c>
      <c r="AL45" s="41"/>
      <c r="AM45" s="42"/>
      <c r="AN45" s="41"/>
      <c r="AO45" s="41"/>
      <c r="AP45" s="42"/>
      <c r="AQ45" s="41"/>
      <c r="AR45" s="41"/>
      <c r="AS45" s="42"/>
      <c r="AT45" s="41">
        <v>78</v>
      </c>
      <c r="AU45" s="43">
        <f t="shared" si="35"/>
        <v>81.142857142857139</v>
      </c>
      <c r="AV45" s="44">
        <f t="shared" si="36"/>
        <v>81</v>
      </c>
      <c r="AW45" s="45"/>
      <c r="AX45" s="52">
        <v>90</v>
      </c>
      <c r="AY45" s="41"/>
      <c r="AZ45" s="42"/>
      <c r="BA45" s="52">
        <v>85</v>
      </c>
      <c r="BB45" s="41"/>
      <c r="BC45" s="42"/>
      <c r="BD45" s="41"/>
      <c r="BE45" s="41"/>
      <c r="BF45" s="42"/>
      <c r="BG45" s="41"/>
      <c r="BH45" s="41"/>
      <c r="BI45" s="42"/>
      <c r="BJ45" s="41"/>
      <c r="BK45" s="41"/>
      <c r="BL45" s="42"/>
      <c r="BM45" s="42">
        <f t="shared" si="37"/>
        <v>90</v>
      </c>
      <c r="BN45" s="42">
        <f t="shared" si="38"/>
        <v>85</v>
      </c>
      <c r="BO45" s="42" t="str">
        <f t="shared" si="39"/>
        <v/>
      </c>
      <c r="BP45" s="42" t="str">
        <f t="shared" si="40"/>
        <v/>
      </c>
      <c r="BQ45" s="42" t="str">
        <f t="shared" si="41"/>
        <v/>
      </c>
      <c r="BR45" s="42">
        <f t="shared" si="42"/>
        <v>88</v>
      </c>
      <c r="BS45" s="52">
        <v>90</v>
      </c>
      <c r="BT45" s="41"/>
      <c r="BU45" s="42"/>
      <c r="BV45" s="41">
        <v>90</v>
      </c>
      <c r="BW45" s="41"/>
      <c r="BX45" s="42"/>
      <c r="BY45" s="41"/>
      <c r="BZ45" s="41"/>
      <c r="CA45" s="42"/>
      <c r="CB45" s="41"/>
      <c r="CC45" s="41"/>
      <c r="CD45" s="42"/>
      <c r="CE45" s="41"/>
      <c r="CF45" s="41"/>
      <c r="CG45" s="42"/>
      <c r="CH45" s="42">
        <f t="shared" si="43"/>
        <v>90</v>
      </c>
      <c r="CI45" s="42">
        <f t="shared" si="44"/>
        <v>90</v>
      </c>
      <c r="CJ45" s="42" t="str">
        <f t="shared" si="45"/>
        <v/>
      </c>
      <c r="CK45" s="42" t="str">
        <f t="shared" si="46"/>
        <v/>
      </c>
      <c r="CL45" s="42" t="str">
        <f t="shared" si="47"/>
        <v/>
      </c>
      <c r="CM45" s="43">
        <f t="shared" si="48"/>
        <v>89.333333333333329</v>
      </c>
      <c r="CN45" s="44">
        <f t="shared" si="49"/>
        <v>89</v>
      </c>
      <c r="CO45" s="45"/>
      <c r="CP45" s="52">
        <v>5</v>
      </c>
      <c r="CQ45"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5" s="45"/>
      <c r="CS45" s="52">
        <v>5</v>
      </c>
      <c r="CT45" s="46" t="str">
        <f t="shared" si="51"/>
        <v xml:space="preserve">Memiliki keterampilan Menulis cakepan tembang Pocung, Melakukan penyajian denang membaca sinopsis novel, Melakukan penyajian menceritakan budaya mantu, Menyajikan secara lisan empat paragraf teks aksara rekan, </v>
      </c>
    </row>
    <row r="46" spans="1:110" x14ac:dyDescent="0.25">
      <c r="A46" s="8">
        <v>36</v>
      </c>
      <c r="B46" s="8">
        <v>92064</v>
      </c>
      <c r="C46" s="8" t="s">
        <v>236</v>
      </c>
      <c r="E46" s="47">
        <f t="shared" si="26"/>
        <v>83</v>
      </c>
      <c r="F46" s="8" t="str">
        <f t="shared" si="27"/>
        <v>B</v>
      </c>
      <c r="G46" s="8" t="str">
        <f t="shared" si="28"/>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H46" s="47">
        <f t="shared" si="29"/>
        <v>88</v>
      </c>
      <c r="I46" s="8" t="str">
        <f t="shared" si="30"/>
        <v>B</v>
      </c>
      <c r="J46" s="8" t="str">
        <f t="shared" si="31"/>
        <v xml:space="preserve">Memiliki keterampilan Menulis cakepan tembang Pocung, Melakukan penyajian denang membaca sinopsis novel, Melakukan penyajian menceritakan budaya mantu, Menyajikan secara lisan empat paragraf teks aksara rekan, </v>
      </c>
      <c r="K46" s="13"/>
      <c r="L46" s="41">
        <f t="shared" si="32"/>
        <v>88</v>
      </c>
      <c r="M46" s="41">
        <f t="shared" si="33"/>
        <v>81</v>
      </c>
      <c r="O46" s="41">
        <v>87</v>
      </c>
      <c r="P46" s="41"/>
      <c r="Q46" s="42"/>
      <c r="R46" s="41">
        <v>95</v>
      </c>
      <c r="S46" s="41"/>
      <c r="T46" s="42"/>
      <c r="U46" s="41">
        <v>81</v>
      </c>
      <c r="V46" s="41"/>
      <c r="W46" s="42"/>
      <c r="X46" s="41"/>
      <c r="Y46" s="41"/>
      <c r="Z46" s="42"/>
      <c r="AA46" s="41"/>
      <c r="AB46" s="41"/>
      <c r="AC46" s="42"/>
      <c r="AD46" s="42">
        <f t="shared" si="34"/>
        <v>88</v>
      </c>
      <c r="AE46" s="41">
        <v>85</v>
      </c>
      <c r="AF46" s="41"/>
      <c r="AG46" s="42"/>
      <c r="AH46" s="41">
        <v>80</v>
      </c>
      <c r="AI46" s="41"/>
      <c r="AJ46" s="42"/>
      <c r="AK46" s="41">
        <v>75</v>
      </c>
      <c r="AL46" s="41"/>
      <c r="AM46" s="42"/>
      <c r="AN46" s="41"/>
      <c r="AO46" s="41"/>
      <c r="AP46" s="42"/>
      <c r="AQ46" s="41"/>
      <c r="AR46" s="41"/>
      <c r="AS46" s="42"/>
      <c r="AT46" s="41">
        <v>81</v>
      </c>
      <c r="AU46" s="43">
        <f t="shared" si="35"/>
        <v>83.428571428571431</v>
      </c>
      <c r="AV46" s="44">
        <f t="shared" si="36"/>
        <v>83</v>
      </c>
      <c r="AW46" s="45"/>
      <c r="AX46" s="52">
        <v>95</v>
      </c>
      <c r="AY46" s="41"/>
      <c r="AZ46" s="42"/>
      <c r="BA46" s="52">
        <v>85</v>
      </c>
      <c r="BB46" s="41"/>
      <c r="BC46" s="42"/>
      <c r="BD46" s="41"/>
      <c r="BE46" s="41"/>
      <c r="BF46" s="42"/>
      <c r="BG46" s="41"/>
      <c r="BH46" s="41"/>
      <c r="BI46" s="42"/>
      <c r="BJ46" s="41"/>
      <c r="BK46" s="41"/>
      <c r="BL46" s="42"/>
      <c r="BM46" s="42">
        <f t="shared" si="37"/>
        <v>95</v>
      </c>
      <c r="BN46" s="42">
        <f t="shared" si="38"/>
        <v>85</v>
      </c>
      <c r="BO46" s="42" t="str">
        <f t="shared" si="39"/>
        <v/>
      </c>
      <c r="BP46" s="42" t="str">
        <f t="shared" si="40"/>
        <v/>
      </c>
      <c r="BQ46" s="42" t="str">
        <f t="shared" si="41"/>
        <v/>
      </c>
      <c r="BR46" s="42">
        <f t="shared" si="42"/>
        <v>90</v>
      </c>
      <c r="BS46" s="52">
        <v>90</v>
      </c>
      <c r="BT46" s="41"/>
      <c r="BU46" s="42"/>
      <c r="BV46" s="41">
        <v>85</v>
      </c>
      <c r="BW46" s="41"/>
      <c r="BX46" s="42"/>
      <c r="BY46" s="41"/>
      <c r="BZ46" s="41"/>
      <c r="CA46" s="42"/>
      <c r="CB46" s="41"/>
      <c r="CC46" s="41"/>
      <c r="CD46" s="42"/>
      <c r="CE46" s="41"/>
      <c r="CF46" s="41"/>
      <c r="CG46" s="42"/>
      <c r="CH46" s="42">
        <f t="shared" si="43"/>
        <v>90</v>
      </c>
      <c r="CI46" s="42">
        <f t="shared" si="44"/>
        <v>85</v>
      </c>
      <c r="CJ46" s="42" t="str">
        <f t="shared" si="45"/>
        <v/>
      </c>
      <c r="CK46" s="42" t="str">
        <f t="shared" si="46"/>
        <v/>
      </c>
      <c r="CL46" s="42" t="str">
        <f t="shared" si="47"/>
        <v/>
      </c>
      <c r="CM46" s="43">
        <f t="shared" si="48"/>
        <v>88.333333333333329</v>
      </c>
      <c r="CN46" s="44">
        <f t="shared" si="49"/>
        <v>88</v>
      </c>
      <c r="CO46" s="45"/>
      <c r="CP46" s="52">
        <v>5</v>
      </c>
      <c r="CQ46" s="46" t="str">
        <f t="shared" si="50"/>
        <v>Memiliki kemampuan pemahanan Mengemukakan isi teks Serat Wedhatama Pupuh Pocung, Mengidentifikasi unsur pembangun dalam novel, Menganalisis pola penyusunan sesorah, Menjelaskan filosofi budaya mantu, Masih perlu peningkatan pemahaman Mengidentifikasi aksara rekan dalam wacana aksara jawa.</v>
      </c>
      <c r="CR46" s="45"/>
      <c r="CS46" s="52">
        <v>5</v>
      </c>
      <c r="CT46" s="46" t="str">
        <f t="shared" si="51"/>
        <v xml:space="preserve">Memiliki keterampilan Menulis cakepan tembang Pocung, Melakukan penyajian denang membaca sinopsis novel, Melakukan penyajian menceritakan budaya mantu, Menyajikan secara lisan empat paragraf teks aksara rekan, </v>
      </c>
    </row>
    <row r="47" spans="1:110" x14ac:dyDescent="0.25">
      <c r="A47" s="8"/>
      <c r="B47" s="8"/>
      <c r="C47" s="8"/>
      <c r="E47" s="47" t="str">
        <f t="shared" si="26"/>
        <v/>
      </c>
      <c r="F47" s="8" t="str">
        <f t="shared" si="27"/>
        <v/>
      </c>
      <c r="G47" s="8" t="str">
        <f t="shared" si="28"/>
        <v/>
      </c>
      <c r="H47" s="47" t="str">
        <f t="shared" si="29"/>
        <v/>
      </c>
      <c r="I47" s="8" t="str">
        <f t="shared" si="30"/>
        <v/>
      </c>
      <c r="J47" s="8" t="str">
        <f t="shared" si="31"/>
        <v/>
      </c>
      <c r="K47" s="13"/>
      <c r="L47" s="41" t="str">
        <f t="shared" si="32"/>
        <v/>
      </c>
      <c r="M47" s="41" t="str">
        <f t="shared" si="33"/>
        <v/>
      </c>
      <c r="O47" s="41"/>
      <c r="P47" s="41"/>
      <c r="Q47" s="42"/>
      <c r="R47" s="41"/>
      <c r="S47" s="41"/>
      <c r="T47" s="42"/>
      <c r="U47" s="41"/>
      <c r="V47" s="41"/>
      <c r="W47" s="42"/>
      <c r="X47" s="41"/>
      <c r="Y47" s="41"/>
      <c r="Z47" s="42"/>
      <c r="AA47" s="41"/>
      <c r="AB47" s="41"/>
      <c r="AC47" s="42"/>
      <c r="AD47" s="42" t="str">
        <f t="shared" si="34"/>
        <v/>
      </c>
      <c r="AE47" s="41"/>
      <c r="AF47" s="41"/>
      <c r="AG47" s="42"/>
      <c r="AH47" s="41"/>
      <c r="AI47" s="41"/>
      <c r="AJ47" s="42"/>
      <c r="AK47" s="41"/>
      <c r="AL47" s="41"/>
      <c r="AM47" s="42"/>
      <c r="AN47" s="41"/>
      <c r="AO47" s="41"/>
      <c r="AP47" s="42"/>
      <c r="AQ47" s="41"/>
      <c r="AR47" s="41"/>
      <c r="AS47" s="42"/>
      <c r="AT47" s="41"/>
      <c r="AU47" s="43" t="str">
        <f t="shared" si="35"/>
        <v/>
      </c>
      <c r="AV47" s="44" t="str">
        <f t="shared" si="36"/>
        <v/>
      </c>
      <c r="AW47" s="45"/>
      <c r="AX47" s="41"/>
      <c r="AY47" s="41"/>
      <c r="AZ47" s="42"/>
      <c r="BA47" s="41"/>
      <c r="BB47" s="41"/>
      <c r="BC47" s="42"/>
      <c r="BD47" s="41"/>
      <c r="BE47" s="41"/>
      <c r="BF47" s="42"/>
      <c r="BG47" s="41"/>
      <c r="BH47" s="41"/>
      <c r="BI47" s="42"/>
      <c r="BJ47" s="41"/>
      <c r="BK47" s="41"/>
      <c r="BL47" s="42"/>
      <c r="BM47" s="42" t="str">
        <f t="shared" si="37"/>
        <v/>
      </c>
      <c r="BN47" s="42" t="str">
        <f t="shared" si="38"/>
        <v/>
      </c>
      <c r="BO47" s="42" t="str">
        <f t="shared" si="39"/>
        <v/>
      </c>
      <c r="BP47" s="42" t="str">
        <f t="shared" si="40"/>
        <v/>
      </c>
      <c r="BQ47" s="42" t="str">
        <f t="shared" si="41"/>
        <v/>
      </c>
      <c r="BR47" s="42" t="str">
        <f t="shared" si="42"/>
        <v/>
      </c>
      <c r="BS47" s="41"/>
      <c r="BT47" s="41"/>
      <c r="BU47" s="42"/>
      <c r="BV47" s="41"/>
      <c r="BW47" s="41"/>
      <c r="BX47" s="42"/>
      <c r="BY47" s="41"/>
      <c r="BZ47" s="41"/>
      <c r="CA47" s="42"/>
      <c r="CB47" s="41"/>
      <c r="CC47" s="41"/>
      <c r="CD47" s="42"/>
      <c r="CE47" s="41"/>
      <c r="CF47" s="41"/>
      <c r="CG47" s="42"/>
      <c r="CH47" s="42" t="str">
        <f t="shared" si="43"/>
        <v/>
      </c>
      <c r="CI47" s="42" t="str">
        <f t="shared" si="44"/>
        <v/>
      </c>
      <c r="CJ47" s="42" t="str">
        <f t="shared" si="45"/>
        <v/>
      </c>
      <c r="CK47" s="42" t="str">
        <f t="shared" si="46"/>
        <v/>
      </c>
      <c r="CL47" s="42" t="str">
        <f t="shared" si="47"/>
        <v/>
      </c>
      <c r="CM47" s="43" t="str">
        <f t="shared" si="48"/>
        <v/>
      </c>
      <c r="CN47" s="44" t="str">
        <f t="shared" si="49"/>
        <v/>
      </c>
      <c r="CO47" s="45"/>
      <c r="CP47" s="41"/>
      <c r="CQ47" s="46" t="str">
        <f t="shared" si="50"/>
        <v/>
      </c>
      <c r="CR47" s="45"/>
      <c r="CS47" s="41"/>
      <c r="CT47" s="46" t="str">
        <f t="shared" si="51"/>
        <v/>
      </c>
    </row>
    <row r="48" spans="1:110" x14ac:dyDescent="0.25">
      <c r="A48" s="8"/>
      <c r="B48" s="8"/>
      <c r="C48" s="8"/>
      <c r="E48" s="47" t="str">
        <f t="shared" si="26"/>
        <v/>
      </c>
      <c r="F48" s="8" t="str">
        <f t="shared" si="27"/>
        <v/>
      </c>
      <c r="G48" s="8" t="str">
        <f t="shared" si="28"/>
        <v/>
      </c>
      <c r="H48" s="47" t="str">
        <f t="shared" si="29"/>
        <v/>
      </c>
      <c r="I48" s="8" t="str">
        <f t="shared" si="30"/>
        <v/>
      </c>
      <c r="J48" s="8" t="str">
        <f t="shared" si="31"/>
        <v/>
      </c>
      <c r="K48" s="13"/>
      <c r="L48" s="41" t="str">
        <f t="shared" si="32"/>
        <v/>
      </c>
      <c r="M48" s="41" t="str">
        <f t="shared" si="33"/>
        <v/>
      </c>
      <c r="O48" s="41"/>
      <c r="P48" s="41"/>
      <c r="Q48" s="42"/>
      <c r="R48" s="41"/>
      <c r="S48" s="41"/>
      <c r="T48" s="42"/>
      <c r="U48" s="41"/>
      <c r="V48" s="41"/>
      <c r="W48" s="42"/>
      <c r="X48" s="41"/>
      <c r="Y48" s="41"/>
      <c r="Z48" s="42"/>
      <c r="AA48" s="41"/>
      <c r="AB48" s="41"/>
      <c r="AC48" s="42"/>
      <c r="AD48" s="42" t="str">
        <f t="shared" si="34"/>
        <v/>
      </c>
      <c r="AE48" s="41"/>
      <c r="AF48" s="41"/>
      <c r="AG48" s="42"/>
      <c r="AH48" s="41"/>
      <c r="AI48" s="41"/>
      <c r="AJ48" s="42"/>
      <c r="AK48" s="41"/>
      <c r="AL48" s="41"/>
      <c r="AM48" s="42"/>
      <c r="AN48" s="41"/>
      <c r="AO48" s="41"/>
      <c r="AP48" s="42"/>
      <c r="AQ48" s="41"/>
      <c r="AR48" s="41"/>
      <c r="AS48" s="42"/>
      <c r="AT48" s="41"/>
      <c r="AU48" s="43" t="str">
        <f t="shared" si="35"/>
        <v/>
      </c>
      <c r="AV48" s="44" t="str">
        <f t="shared" si="36"/>
        <v/>
      </c>
      <c r="AW48" s="45"/>
      <c r="AX48" s="41"/>
      <c r="AY48" s="41"/>
      <c r="AZ48" s="42"/>
      <c r="BA48" s="41"/>
      <c r="BB48" s="41"/>
      <c r="BC48" s="42"/>
      <c r="BD48" s="41"/>
      <c r="BE48" s="41"/>
      <c r="BF48" s="42"/>
      <c r="BG48" s="41"/>
      <c r="BH48" s="41"/>
      <c r="BI48" s="42"/>
      <c r="BJ48" s="41"/>
      <c r="BK48" s="41"/>
      <c r="BL48" s="42"/>
      <c r="BM48" s="42" t="str">
        <f t="shared" si="37"/>
        <v/>
      </c>
      <c r="BN48" s="42" t="str">
        <f t="shared" si="38"/>
        <v/>
      </c>
      <c r="BO48" s="42" t="str">
        <f t="shared" si="39"/>
        <v/>
      </c>
      <c r="BP48" s="42" t="str">
        <f t="shared" si="40"/>
        <v/>
      </c>
      <c r="BQ48" s="42" t="str">
        <f t="shared" si="41"/>
        <v/>
      </c>
      <c r="BR48" s="42" t="str">
        <f t="shared" si="42"/>
        <v/>
      </c>
      <c r="BS48" s="41"/>
      <c r="BT48" s="41"/>
      <c r="BU48" s="42"/>
      <c r="BV48" s="41"/>
      <c r="BW48" s="41"/>
      <c r="BX48" s="42"/>
      <c r="BY48" s="41"/>
      <c r="BZ48" s="41"/>
      <c r="CA48" s="42"/>
      <c r="CB48" s="41"/>
      <c r="CC48" s="41"/>
      <c r="CD48" s="42"/>
      <c r="CE48" s="41"/>
      <c r="CF48" s="41"/>
      <c r="CG48" s="42"/>
      <c r="CH48" s="42" t="str">
        <f t="shared" si="43"/>
        <v/>
      </c>
      <c r="CI48" s="42" t="str">
        <f t="shared" si="44"/>
        <v/>
      </c>
      <c r="CJ48" s="42" t="str">
        <f t="shared" si="45"/>
        <v/>
      </c>
      <c r="CK48" s="42" t="str">
        <f t="shared" si="46"/>
        <v/>
      </c>
      <c r="CL48" s="42" t="str">
        <f t="shared" si="47"/>
        <v/>
      </c>
      <c r="CM48" s="43" t="str">
        <f t="shared" si="48"/>
        <v/>
      </c>
      <c r="CN48" s="44" t="str">
        <f t="shared" si="49"/>
        <v/>
      </c>
      <c r="CO48" s="45"/>
      <c r="CP48" s="41"/>
      <c r="CQ48" s="46" t="str">
        <f t="shared" si="50"/>
        <v/>
      </c>
      <c r="CR48" s="45"/>
      <c r="CS48" s="41"/>
      <c r="CT48" s="46" t="str">
        <f t="shared" si="51"/>
        <v/>
      </c>
    </row>
    <row r="49" spans="1:98" x14ac:dyDescent="0.25">
      <c r="A49" s="8"/>
      <c r="B49" s="8"/>
      <c r="C49" s="8"/>
      <c r="E49" s="47" t="str">
        <f t="shared" si="26"/>
        <v/>
      </c>
      <c r="F49" s="8" t="str">
        <f t="shared" si="27"/>
        <v/>
      </c>
      <c r="G49" s="8" t="str">
        <f t="shared" si="28"/>
        <v/>
      </c>
      <c r="H49" s="47" t="str">
        <f t="shared" si="29"/>
        <v/>
      </c>
      <c r="I49" s="8" t="str">
        <f t="shared" si="30"/>
        <v/>
      </c>
      <c r="J49" s="8" t="str">
        <f t="shared" si="31"/>
        <v/>
      </c>
      <c r="K49" s="13"/>
      <c r="L49" s="41" t="str">
        <f t="shared" si="32"/>
        <v/>
      </c>
      <c r="M49" s="41" t="str">
        <f t="shared" si="33"/>
        <v/>
      </c>
      <c r="O49" s="41"/>
      <c r="P49" s="41"/>
      <c r="Q49" s="42"/>
      <c r="R49" s="41"/>
      <c r="S49" s="41"/>
      <c r="T49" s="42"/>
      <c r="U49" s="41"/>
      <c r="V49" s="41"/>
      <c r="W49" s="42"/>
      <c r="X49" s="41"/>
      <c r="Y49" s="41"/>
      <c r="Z49" s="42"/>
      <c r="AA49" s="41"/>
      <c r="AB49" s="41"/>
      <c r="AC49" s="42"/>
      <c r="AD49" s="42" t="str">
        <f t="shared" si="34"/>
        <v/>
      </c>
      <c r="AE49" s="41"/>
      <c r="AF49" s="41"/>
      <c r="AG49" s="42"/>
      <c r="AH49" s="41"/>
      <c r="AI49" s="41"/>
      <c r="AJ49" s="42"/>
      <c r="AK49" s="41"/>
      <c r="AL49" s="41"/>
      <c r="AM49" s="42"/>
      <c r="AN49" s="41"/>
      <c r="AO49" s="41"/>
      <c r="AP49" s="42"/>
      <c r="AQ49" s="41"/>
      <c r="AR49" s="41"/>
      <c r="AS49" s="42"/>
      <c r="AT49" s="41"/>
      <c r="AU49" s="43" t="str">
        <f t="shared" si="35"/>
        <v/>
      </c>
      <c r="AV49" s="44" t="str">
        <f t="shared" si="36"/>
        <v/>
      </c>
      <c r="AW49" s="45"/>
      <c r="AX49" s="41"/>
      <c r="AY49" s="41"/>
      <c r="AZ49" s="42"/>
      <c r="BA49" s="41"/>
      <c r="BB49" s="41"/>
      <c r="BC49" s="42"/>
      <c r="BD49" s="41"/>
      <c r="BE49" s="41"/>
      <c r="BF49" s="42"/>
      <c r="BG49" s="41"/>
      <c r="BH49" s="41"/>
      <c r="BI49" s="42"/>
      <c r="BJ49" s="41"/>
      <c r="BK49" s="41"/>
      <c r="BL49" s="42"/>
      <c r="BM49" s="42" t="str">
        <f t="shared" si="37"/>
        <v/>
      </c>
      <c r="BN49" s="42" t="str">
        <f t="shared" si="38"/>
        <v/>
      </c>
      <c r="BO49" s="42" t="str">
        <f t="shared" si="39"/>
        <v/>
      </c>
      <c r="BP49" s="42" t="str">
        <f t="shared" si="40"/>
        <v/>
      </c>
      <c r="BQ49" s="42" t="str">
        <f t="shared" si="41"/>
        <v/>
      </c>
      <c r="BR49" s="42" t="str">
        <f t="shared" si="42"/>
        <v/>
      </c>
      <c r="BS49" s="41"/>
      <c r="BT49" s="41"/>
      <c r="BU49" s="42"/>
      <c r="BV49" s="41"/>
      <c r="BW49" s="41"/>
      <c r="BX49" s="42"/>
      <c r="BY49" s="41"/>
      <c r="BZ49" s="41"/>
      <c r="CA49" s="42"/>
      <c r="CB49" s="41"/>
      <c r="CC49" s="41"/>
      <c r="CD49" s="42"/>
      <c r="CE49" s="41"/>
      <c r="CF49" s="41"/>
      <c r="CG49" s="42"/>
      <c r="CH49" s="42" t="str">
        <f t="shared" si="43"/>
        <v/>
      </c>
      <c r="CI49" s="42" t="str">
        <f t="shared" si="44"/>
        <v/>
      </c>
      <c r="CJ49" s="42" t="str">
        <f t="shared" si="45"/>
        <v/>
      </c>
      <c r="CK49" s="42" t="str">
        <f t="shared" si="46"/>
        <v/>
      </c>
      <c r="CL49" s="42" t="str">
        <f t="shared" si="47"/>
        <v/>
      </c>
      <c r="CM49" s="43" t="str">
        <f t="shared" si="48"/>
        <v/>
      </c>
      <c r="CN49" s="44" t="str">
        <f t="shared" si="49"/>
        <v/>
      </c>
      <c r="CO49" s="45"/>
      <c r="CP49" s="41"/>
      <c r="CQ49" s="46" t="str">
        <f t="shared" si="50"/>
        <v/>
      </c>
      <c r="CR49" s="45"/>
      <c r="CS49" s="41"/>
      <c r="CT49" s="46" t="str">
        <f t="shared" si="51"/>
        <v/>
      </c>
    </row>
    <row r="50" spans="1:98" x14ac:dyDescent="0.25">
      <c r="A50" s="8"/>
      <c r="B50" s="8"/>
      <c r="C50" s="8"/>
      <c r="E50" s="47" t="str">
        <f t="shared" si="26"/>
        <v/>
      </c>
      <c r="F50" s="8" t="str">
        <f t="shared" si="27"/>
        <v/>
      </c>
      <c r="G50" s="8" t="str">
        <f t="shared" si="28"/>
        <v/>
      </c>
      <c r="H50" s="47" t="str">
        <f t="shared" si="29"/>
        <v/>
      </c>
      <c r="I50" s="8" t="str">
        <f t="shared" si="30"/>
        <v/>
      </c>
      <c r="J50" s="8" t="str">
        <f t="shared" si="31"/>
        <v/>
      </c>
      <c r="K50" s="13"/>
      <c r="L50" s="41" t="str">
        <f t="shared" si="32"/>
        <v/>
      </c>
      <c r="M50" s="41" t="str">
        <f t="shared" si="33"/>
        <v/>
      </c>
      <c r="O50" s="41"/>
      <c r="P50" s="41"/>
      <c r="Q50" s="42"/>
      <c r="R50" s="41"/>
      <c r="S50" s="41"/>
      <c r="T50" s="42"/>
      <c r="U50" s="41"/>
      <c r="V50" s="41"/>
      <c r="W50" s="42"/>
      <c r="X50" s="41"/>
      <c r="Y50" s="41"/>
      <c r="Z50" s="42"/>
      <c r="AA50" s="41"/>
      <c r="AB50" s="41"/>
      <c r="AC50" s="42"/>
      <c r="AD50" s="42" t="str">
        <f t="shared" si="34"/>
        <v/>
      </c>
      <c r="AE50" s="41"/>
      <c r="AF50" s="41"/>
      <c r="AG50" s="42"/>
      <c r="AH50" s="41"/>
      <c r="AI50" s="41"/>
      <c r="AJ50" s="42"/>
      <c r="AK50" s="41"/>
      <c r="AL50" s="41"/>
      <c r="AM50" s="42"/>
      <c r="AN50" s="41"/>
      <c r="AO50" s="41"/>
      <c r="AP50" s="42"/>
      <c r="AQ50" s="41"/>
      <c r="AR50" s="41"/>
      <c r="AS50" s="42"/>
      <c r="AT50" s="41"/>
      <c r="AU50" s="43" t="str">
        <f t="shared" si="35"/>
        <v/>
      </c>
      <c r="AV50" s="44" t="str">
        <f t="shared" si="36"/>
        <v/>
      </c>
      <c r="AW50" s="45"/>
      <c r="AX50" s="41"/>
      <c r="AY50" s="41"/>
      <c r="AZ50" s="42"/>
      <c r="BA50" s="41"/>
      <c r="BB50" s="41"/>
      <c r="BC50" s="42"/>
      <c r="BD50" s="41"/>
      <c r="BE50" s="41"/>
      <c r="BF50" s="42"/>
      <c r="BG50" s="41"/>
      <c r="BH50" s="41"/>
      <c r="BI50" s="42"/>
      <c r="BJ50" s="41"/>
      <c r="BK50" s="41"/>
      <c r="BL50" s="42"/>
      <c r="BM50" s="42" t="str">
        <f t="shared" si="37"/>
        <v/>
      </c>
      <c r="BN50" s="42" t="str">
        <f t="shared" si="38"/>
        <v/>
      </c>
      <c r="BO50" s="42" t="str">
        <f t="shared" si="39"/>
        <v/>
      </c>
      <c r="BP50" s="42" t="str">
        <f t="shared" si="40"/>
        <v/>
      </c>
      <c r="BQ50" s="42" t="str">
        <f t="shared" si="41"/>
        <v/>
      </c>
      <c r="BR50" s="42" t="str">
        <f t="shared" si="42"/>
        <v/>
      </c>
      <c r="BS50" s="41"/>
      <c r="BT50" s="41"/>
      <c r="BU50" s="42"/>
      <c r="BV50" s="41"/>
      <c r="BW50" s="41"/>
      <c r="BX50" s="42"/>
      <c r="BY50" s="41"/>
      <c r="BZ50" s="41"/>
      <c r="CA50" s="42"/>
      <c r="CB50" s="41"/>
      <c r="CC50" s="41"/>
      <c r="CD50" s="42"/>
      <c r="CE50" s="41"/>
      <c r="CF50" s="41"/>
      <c r="CG50" s="42"/>
      <c r="CH50" s="42" t="str">
        <f t="shared" si="43"/>
        <v/>
      </c>
      <c r="CI50" s="42" t="str">
        <f t="shared" si="44"/>
        <v/>
      </c>
      <c r="CJ50" s="42" t="str">
        <f t="shared" si="45"/>
        <v/>
      </c>
      <c r="CK50" s="42" t="str">
        <f t="shared" si="46"/>
        <v/>
      </c>
      <c r="CL50" s="42" t="str">
        <f t="shared" si="47"/>
        <v/>
      </c>
      <c r="CM50" s="43" t="str">
        <f t="shared" si="48"/>
        <v/>
      </c>
      <c r="CN50" s="44" t="str">
        <f t="shared" si="49"/>
        <v/>
      </c>
      <c r="CO50" s="45"/>
      <c r="CP50" s="41"/>
      <c r="CQ50" s="46" t="str">
        <f t="shared" si="50"/>
        <v/>
      </c>
      <c r="CR50" s="45"/>
      <c r="CS50" s="41"/>
      <c r="CT50" s="46" t="str">
        <f t="shared" si="51"/>
        <v/>
      </c>
    </row>
    <row r="51" spans="1:98" x14ac:dyDescent="0.25">
      <c r="A51" s="8"/>
      <c r="B51" s="8"/>
      <c r="C51" s="8"/>
      <c r="E51" s="47" t="str">
        <f t="shared" si="26"/>
        <v/>
      </c>
      <c r="F51" s="8" t="str">
        <f t="shared" si="27"/>
        <v/>
      </c>
      <c r="G51" s="8" t="str">
        <f t="shared" si="28"/>
        <v/>
      </c>
      <c r="H51" s="47" t="str">
        <f t="shared" si="29"/>
        <v/>
      </c>
      <c r="I51" s="8" t="str">
        <f t="shared" si="30"/>
        <v/>
      </c>
      <c r="J51" s="8" t="str">
        <f t="shared" si="31"/>
        <v/>
      </c>
      <c r="K51" s="13"/>
      <c r="L51" s="41" t="str">
        <f t="shared" si="32"/>
        <v/>
      </c>
      <c r="M51" s="41" t="str">
        <f t="shared" si="33"/>
        <v/>
      </c>
      <c r="O51" s="41"/>
      <c r="P51" s="41"/>
      <c r="Q51" s="42"/>
      <c r="R51" s="41"/>
      <c r="S51" s="41"/>
      <c r="T51" s="42"/>
      <c r="U51" s="41"/>
      <c r="V51" s="41"/>
      <c r="W51" s="42"/>
      <c r="X51" s="41"/>
      <c r="Y51" s="41"/>
      <c r="Z51" s="42"/>
      <c r="AA51" s="41"/>
      <c r="AB51" s="41"/>
      <c r="AC51" s="42"/>
      <c r="AD51" s="42" t="str">
        <f t="shared" si="34"/>
        <v/>
      </c>
      <c r="AE51" s="41"/>
      <c r="AF51" s="41"/>
      <c r="AG51" s="42"/>
      <c r="AH51" s="41"/>
      <c r="AI51" s="41"/>
      <c r="AJ51" s="42"/>
      <c r="AK51" s="41"/>
      <c r="AL51" s="41"/>
      <c r="AM51" s="42"/>
      <c r="AN51" s="41"/>
      <c r="AO51" s="41"/>
      <c r="AP51" s="42"/>
      <c r="AQ51" s="41"/>
      <c r="AR51" s="41"/>
      <c r="AS51" s="42"/>
      <c r="AT51" s="41"/>
      <c r="AU51" s="43" t="str">
        <f t="shared" si="35"/>
        <v/>
      </c>
      <c r="AV51" s="44" t="str">
        <f t="shared" si="36"/>
        <v/>
      </c>
      <c r="AW51" s="45"/>
      <c r="AX51" s="41"/>
      <c r="AY51" s="41"/>
      <c r="AZ51" s="42"/>
      <c r="BA51" s="41"/>
      <c r="BB51" s="41"/>
      <c r="BC51" s="42"/>
      <c r="BD51" s="41"/>
      <c r="BE51" s="41"/>
      <c r="BF51" s="42"/>
      <c r="BG51" s="41"/>
      <c r="BH51" s="41"/>
      <c r="BI51" s="42"/>
      <c r="BJ51" s="41"/>
      <c r="BK51" s="41"/>
      <c r="BL51" s="42"/>
      <c r="BM51" s="42" t="str">
        <f t="shared" si="37"/>
        <v/>
      </c>
      <c r="BN51" s="42" t="str">
        <f t="shared" si="38"/>
        <v/>
      </c>
      <c r="BO51" s="42" t="str">
        <f t="shared" si="39"/>
        <v/>
      </c>
      <c r="BP51" s="42" t="str">
        <f t="shared" si="40"/>
        <v/>
      </c>
      <c r="BQ51" s="42" t="str">
        <f t="shared" si="41"/>
        <v/>
      </c>
      <c r="BR51" s="42" t="str">
        <f t="shared" si="42"/>
        <v/>
      </c>
      <c r="BS51" s="41"/>
      <c r="BT51" s="41"/>
      <c r="BU51" s="42"/>
      <c r="BV51" s="41"/>
      <c r="BW51" s="41"/>
      <c r="BX51" s="42"/>
      <c r="BY51" s="41"/>
      <c r="BZ51" s="41"/>
      <c r="CA51" s="42"/>
      <c r="CB51" s="41"/>
      <c r="CC51" s="41"/>
      <c r="CD51" s="42"/>
      <c r="CE51" s="41"/>
      <c r="CF51" s="41"/>
      <c r="CG51" s="42"/>
      <c r="CH51" s="42" t="str">
        <f t="shared" si="43"/>
        <v/>
      </c>
      <c r="CI51" s="42" t="str">
        <f t="shared" si="44"/>
        <v/>
      </c>
      <c r="CJ51" s="42" t="str">
        <f t="shared" si="45"/>
        <v/>
      </c>
      <c r="CK51" s="42" t="str">
        <f t="shared" si="46"/>
        <v/>
      </c>
      <c r="CL51" s="42" t="str">
        <f t="shared" si="47"/>
        <v/>
      </c>
      <c r="CM51" s="43" t="str">
        <f t="shared" si="48"/>
        <v/>
      </c>
      <c r="CN51" s="44" t="str">
        <f t="shared" si="49"/>
        <v/>
      </c>
      <c r="CO51" s="45"/>
      <c r="CP51" s="41"/>
      <c r="CQ51" s="46" t="str">
        <f t="shared" si="50"/>
        <v/>
      </c>
      <c r="CR51" s="45"/>
      <c r="CS51" s="41"/>
      <c r="CT51" s="46" t="str">
        <f t="shared" si="51"/>
        <v/>
      </c>
    </row>
    <row r="52" spans="1:98" x14ac:dyDescent="0.25">
      <c r="A52" s="8"/>
      <c r="B52" s="8"/>
      <c r="C52" s="8"/>
      <c r="E52" s="47" t="str">
        <f t="shared" si="26"/>
        <v/>
      </c>
      <c r="F52" s="8" t="str">
        <f t="shared" si="27"/>
        <v/>
      </c>
      <c r="G52" s="8" t="str">
        <f t="shared" si="28"/>
        <v/>
      </c>
      <c r="H52" s="47" t="str">
        <f t="shared" si="29"/>
        <v/>
      </c>
      <c r="I52" s="8" t="str">
        <f t="shared" si="30"/>
        <v/>
      </c>
      <c r="J52" s="8" t="str">
        <f t="shared" si="31"/>
        <v/>
      </c>
      <c r="K52" s="13"/>
      <c r="L52" s="41" t="str">
        <f t="shared" si="32"/>
        <v/>
      </c>
      <c r="M52" s="41" t="str">
        <f t="shared" si="33"/>
        <v/>
      </c>
      <c r="O52" s="41"/>
      <c r="P52" s="41"/>
      <c r="Q52" s="42"/>
      <c r="R52" s="41"/>
      <c r="S52" s="41"/>
      <c r="T52" s="42"/>
      <c r="U52" s="41"/>
      <c r="V52" s="41"/>
      <c r="W52" s="42"/>
      <c r="X52" s="41"/>
      <c r="Y52" s="41"/>
      <c r="Z52" s="42"/>
      <c r="AA52" s="41"/>
      <c r="AB52" s="41"/>
      <c r="AC52" s="42"/>
      <c r="AD52" s="42" t="str">
        <f t="shared" si="34"/>
        <v/>
      </c>
      <c r="AE52" s="41"/>
      <c r="AF52" s="41"/>
      <c r="AG52" s="42"/>
      <c r="AH52" s="41"/>
      <c r="AI52" s="41"/>
      <c r="AJ52" s="42"/>
      <c r="AK52" s="41"/>
      <c r="AL52" s="41"/>
      <c r="AM52" s="42"/>
      <c r="AN52" s="41"/>
      <c r="AO52" s="41"/>
      <c r="AP52" s="42"/>
      <c r="AQ52" s="41"/>
      <c r="AR52" s="41"/>
      <c r="AS52" s="42"/>
      <c r="AT52" s="41"/>
      <c r="AU52" s="43" t="str">
        <f t="shared" si="35"/>
        <v/>
      </c>
      <c r="AV52" s="44" t="str">
        <f t="shared" si="36"/>
        <v/>
      </c>
      <c r="AW52" s="45"/>
      <c r="AX52" s="41"/>
      <c r="AY52" s="41"/>
      <c r="AZ52" s="42"/>
      <c r="BA52" s="41"/>
      <c r="BB52" s="41"/>
      <c r="BC52" s="42"/>
      <c r="BD52" s="41"/>
      <c r="BE52" s="41"/>
      <c r="BF52" s="42"/>
      <c r="BG52" s="41"/>
      <c r="BH52" s="41"/>
      <c r="BI52" s="42"/>
      <c r="BJ52" s="41"/>
      <c r="BK52" s="41"/>
      <c r="BL52" s="42"/>
      <c r="BM52" s="42" t="str">
        <f t="shared" si="37"/>
        <v/>
      </c>
      <c r="BN52" s="42" t="str">
        <f t="shared" si="38"/>
        <v/>
      </c>
      <c r="BO52" s="42" t="str">
        <f t="shared" si="39"/>
        <v/>
      </c>
      <c r="BP52" s="42" t="str">
        <f t="shared" si="40"/>
        <v/>
      </c>
      <c r="BQ52" s="42" t="str">
        <f t="shared" si="41"/>
        <v/>
      </c>
      <c r="BR52" s="42" t="str">
        <f t="shared" si="42"/>
        <v/>
      </c>
      <c r="BS52" s="41"/>
      <c r="BT52" s="41"/>
      <c r="BU52" s="42"/>
      <c r="BV52" s="41"/>
      <c r="BW52" s="41"/>
      <c r="BX52" s="42"/>
      <c r="BY52" s="41"/>
      <c r="BZ52" s="41"/>
      <c r="CA52" s="42"/>
      <c r="CB52" s="41"/>
      <c r="CC52" s="41"/>
      <c r="CD52" s="42"/>
      <c r="CE52" s="41"/>
      <c r="CF52" s="41"/>
      <c r="CG52" s="42"/>
      <c r="CH52" s="42" t="str">
        <f t="shared" si="43"/>
        <v/>
      </c>
      <c r="CI52" s="42" t="str">
        <f t="shared" si="44"/>
        <v/>
      </c>
      <c r="CJ52" s="42" t="str">
        <f t="shared" si="45"/>
        <v/>
      </c>
      <c r="CK52" s="42" t="str">
        <f t="shared" si="46"/>
        <v/>
      </c>
      <c r="CL52" s="42" t="str">
        <f t="shared" si="47"/>
        <v/>
      </c>
      <c r="CM52" s="43" t="str">
        <f t="shared" si="48"/>
        <v/>
      </c>
      <c r="CN52" s="44" t="str">
        <f t="shared" si="49"/>
        <v/>
      </c>
      <c r="CO52" s="45"/>
      <c r="CP52" s="41"/>
      <c r="CQ52" s="46" t="str">
        <f t="shared" si="50"/>
        <v/>
      </c>
      <c r="CR52" s="45"/>
      <c r="CS52" s="41"/>
      <c r="CT52" s="46" t="str">
        <f t="shared" si="51"/>
        <v/>
      </c>
    </row>
    <row r="53" spans="1:98" x14ac:dyDescent="0.25">
      <c r="A53" s="8"/>
      <c r="B53" s="8"/>
      <c r="C53" s="8"/>
      <c r="E53" s="47" t="str">
        <f t="shared" si="26"/>
        <v/>
      </c>
      <c r="F53" s="8" t="str">
        <f t="shared" si="27"/>
        <v/>
      </c>
      <c r="G53" s="8" t="str">
        <f t="shared" si="28"/>
        <v/>
      </c>
      <c r="H53" s="47" t="str">
        <f t="shared" si="29"/>
        <v/>
      </c>
      <c r="I53" s="8" t="str">
        <f t="shared" si="30"/>
        <v/>
      </c>
      <c r="J53" s="8" t="str">
        <f t="shared" si="31"/>
        <v/>
      </c>
      <c r="K53" s="13"/>
      <c r="L53" s="41" t="str">
        <f t="shared" si="32"/>
        <v/>
      </c>
      <c r="M53" s="41" t="str">
        <f t="shared" si="33"/>
        <v/>
      </c>
      <c r="O53" s="41"/>
      <c r="P53" s="41"/>
      <c r="Q53" s="42"/>
      <c r="R53" s="41"/>
      <c r="S53" s="41"/>
      <c r="T53" s="42"/>
      <c r="U53" s="41"/>
      <c r="V53" s="41"/>
      <c r="W53" s="42"/>
      <c r="X53" s="41"/>
      <c r="Y53" s="41"/>
      <c r="Z53" s="42"/>
      <c r="AA53" s="41"/>
      <c r="AB53" s="41"/>
      <c r="AC53" s="42"/>
      <c r="AD53" s="42" t="str">
        <f t="shared" si="34"/>
        <v/>
      </c>
      <c r="AE53" s="41"/>
      <c r="AF53" s="41"/>
      <c r="AG53" s="42"/>
      <c r="AH53" s="41"/>
      <c r="AI53" s="41"/>
      <c r="AJ53" s="42"/>
      <c r="AK53" s="41"/>
      <c r="AL53" s="41"/>
      <c r="AM53" s="42"/>
      <c r="AN53" s="41"/>
      <c r="AO53" s="41"/>
      <c r="AP53" s="42"/>
      <c r="AQ53" s="41"/>
      <c r="AR53" s="41"/>
      <c r="AS53" s="42"/>
      <c r="AT53" s="41"/>
      <c r="AU53" s="43" t="str">
        <f t="shared" si="35"/>
        <v/>
      </c>
      <c r="AV53" s="44" t="str">
        <f t="shared" si="36"/>
        <v/>
      </c>
      <c r="AW53" s="45"/>
      <c r="AX53" s="41"/>
      <c r="AY53" s="41"/>
      <c r="AZ53" s="42"/>
      <c r="BA53" s="41"/>
      <c r="BB53" s="41"/>
      <c r="BC53" s="42"/>
      <c r="BD53" s="41"/>
      <c r="BE53" s="41"/>
      <c r="BF53" s="42"/>
      <c r="BG53" s="41"/>
      <c r="BH53" s="41"/>
      <c r="BI53" s="42"/>
      <c r="BJ53" s="41"/>
      <c r="BK53" s="41"/>
      <c r="BL53" s="42"/>
      <c r="BM53" s="42" t="str">
        <f t="shared" si="37"/>
        <v/>
      </c>
      <c r="BN53" s="42" t="str">
        <f t="shared" si="38"/>
        <v/>
      </c>
      <c r="BO53" s="42" t="str">
        <f t="shared" si="39"/>
        <v/>
      </c>
      <c r="BP53" s="42" t="str">
        <f t="shared" si="40"/>
        <v/>
      </c>
      <c r="BQ53" s="42" t="str">
        <f t="shared" si="41"/>
        <v/>
      </c>
      <c r="BR53" s="42" t="str">
        <f t="shared" si="42"/>
        <v/>
      </c>
      <c r="BS53" s="41"/>
      <c r="BT53" s="41"/>
      <c r="BU53" s="42"/>
      <c r="BV53" s="41"/>
      <c r="BW53" s="41"/>
      <c r="BX53" s="42"/>
      <c r="BY53" s="41"/>
      <c r="BZ53" s="41"/>
      <c r="CA53" s="42"/>
      <c r="CB53" s="41"/>
      <c r="CC53" s="41"/>
      <c r="CD53" s="42"/>
      <c r="CE53" s="41"/>
      <c r="CF53" s="41"/>
      <c r="CG53" s="42"/>
      <c r="CH53" s="42" t="str">
        <f t="shared" si="43"/>
        <v/>
      </c>
      <c r="CI53" s="42" t="str">
        <f t="shared" si="44"/>
        <v/>
      </c>
      <c r="CJ53" s="42" t="str">
        <f t="shared" si="45"/>
        <v/>
      </c>
      <c r="CK53" s="42" t="str">
        <f t="shared" si="46"/>
        <v/>
      </c>
      <c r="CL53" s="42" t="str">
        <f t="shared" si="47"/>
        <v/>
      </c>
      <c r="CM53" s="43" t="str">
        <f t="shared" si="48"/>
        <v/>
      </c>
      <c r="CN53" s="44" t="str">
        <f t="shared" si="49"/>
        <v/>
      </c>
      <c r="CO53" s="45"/>
      <c r="CP53" s="41"/>
      <c r="CQ53" s="46" t="str">
        <f t="shared" si="50"/>
        <v/>
      </c>
      <c r="CR53" s="45"/>
      <c r="CS53" s="41"/>
      <c r="CT53" s="46" t="str">
        <f t="shared" si="51"/>
        <v/>
      </c>
    </row>
    <row r="54" spans="1:98" x14ac:dyDescent="0.25">
      <c r="A54" s="8"/>
      <c r="B54" s="8"/>
      <c r="C54" s="8"/>
      <c r="E54" s="47" t="str">
        <f t="shared" si="26"/>
        <v/>
      </c>
      <c r="F54" s="8" t="str">
        <f t="shared" si="27"/>
        <v/>
      </c>
      <c r="G54" s="8" t="str">
        <f t="shared" si="28"/>
        <v/>
      </c>
      <c r="H54" s="47" t="str">
        <f t="shared" si="29"/>
        <v/>
      </c>
      <c r="I54" s="8" t="str">
        <f t="shared" si="30"/>
        <v/>
      </c>
      <c r="J54" s="8" t="str">
        <f t="shared" si="31"/>
        <v/>
      </c>
      <c r="K54" s="13"/>
      <c r="L54" s="41" t="str">
        <f t="shared" si="32"/>
        <v/>
      </c>
      <c r="M54" s="41" t="str">
        <f t="shared" si="33"/>
        <v/>
      </c>
      <c r="O54" s="41"/>
      <c r="P54" s="41"/>
      <c r="Q54" s="42"/>
      <c r="R54" s="41"/>
      <c r="S54" s="41"/>
      <c r="T54" s="42"/>
      <c r="U54" s="41"/>
      <c r="V54" s="41"/>
      <c r="W54" s="42"/>
      <c r="X54" s="41"/>
      <c r="Y54" s="41"/>
      <c r="Z54" s="42"/>
      <c r="AA54" s="41"/>
      <c r="AB54" s="41"/>
      <c r="AC54" s="42"/>
      <c r="AD54" s="42" t="str">
        <f t="shared" si="34"/>
        <v/>
      </c>
      <c r="AE54" s="41"/>
      <c r="AF54" s="41"/>
      <c r="AG54" s="42"/>
      <c r="AH54" s="41"/>
      <c r="AI54" s="41"/>
      <c r="AJ54" s="42"/>
      <c r="AK54" s="41"/>
      <c r="AL54" s="41"/>
      <c r="AM54" s="42"/>
      <c r="AN54" s="41"/>
      <c r="AO54" s="41"/>
      <c r="AP54" s="42"/>
      <c r="AQ54" s="41"/>
      <c r="AR54" s="41"/>
      <c r="AS54" s="42"/>
      <c r="AT54" s="41"/>
      <c r="AU54" s="43" t="str">
        <f t="shared" si="35"/>
        <v/>
      </c>
      <c r="AV54" s="44" t="str">
        <f t="shared" si="36"/>
        <v/>
      </c>
      <c r="AW54" s="45"/>
      <c r="AX54" s="41"/>
      <c r="AY54" s="41"/>
      <c r="AZ54" s="42"/>
      <c r="BA54" s="41"/>
      <c r="BB54" s="41"/>
      <c r="BC54" s="42"/>
      <c r="BD54" s="41"/>
      <c r="BE54" s="41"/>
      <c r="BF54" s="42"/>
      <c r="BG54" s="41"/>
      <c r="BH54" s="41"/>
      <c r="BI54" s="42"/>
      <c r="BJ54" s="41"/>
      <c r="BK54" s="41"/>
      <c r="BL54" s="42"/>
      <c r="BM54" s="42" t="str">
        <f t="shared" si="37"/>
        <v/>
      </c>
      <c r="BN54" s="42" t="str">
        <f t="shared" si="38"/>
        <v/>
      </c>
      <c r="BO54" s="42" t="str">
        <f t="shared" si="39"/>
        <v/>
      </c>
      <c r="BP54" s="42" t="str">
        <f t="shared" si="40"/>
        <v/>
      </c>
      <c r="BQ54" s="42" t="str">
        <f t="shared" si="41"/>
        <v/>
      </c>
      <c r="BR54" s="42" t="str">
        <f t="shared" si="42"/>
        <v/>
      </c>
      <c r="BS54" s="41"/>
      <c r="BT54" s="41"/>
      <c r="BU54" s="42"/>
      <c r="BV54" s="41"/>
      <c r="BW54" s="41"/>
      <c r="BX54" s="42"/>
      <c r="BY54" s="41"/>
      <c r="BZ54" s="41"/>
      <c r="CA54" s="42"/>
      <c r="CB54" s="41"/>
      <c r="CC54" s="41"/>
      <c r="CD54" s="42"/>
      <c r="CE54" s="41"/>
      <c r="CF54" s="41"/>
      <c r="CG54" s="42"/>
      <c r="CH54" s="42" t="str">
        <f t="shared" si="43"/>
        <v/>
      </c>
      <c r="CI54" s="42" t="str">
        <f t="shared" si="44"/>
        <v/>
      </c>
      <c r="CJ54" s="42" t="str">
        <f t="shared" si="45"/>
        <v/>
      </c>
      <c r="CK54" s="42" t="str">
        <f t="shared" si="46"/>
        <v/>
      </c>
      <c r="CL54" s="42" t="str">
        <f t="shared" si="47"/>
        <v/>
      </c>
      <c r="CM54" s="43" t="str">
        <f t="shared" si="48"/>
        <v/>
      </c>
      <c r="CN54" s="44" t="str">
        <f t="shared" si="49"/>
        <v/>
      </c>
      <c r="CO54" s="45"/>
      <c r="CP54" s="41"/>
      <c r="CQ54" s="46" t="str">
        <f t="shared" si="50"/>
        <v/>
      </c>
      <c r="CR54" s="45"/>
      <c r="CS54" s="41"/>
      <c r="CT54" s="46" t="str">
        <f t="shared" si="51"/>
        <v/>
      </c>
    </row>
    <row r="55" spans="1:98" x14ac:dyDescent="0.25">
      <c r="A55" s="8"/>
      <c r="B55" s="8"/>
      <c r="C55" s="8"/>
      <c r="E55" s="47" t="str">
        <f t="shared" si="26"/>
        <v/>
      </c>
      <c r="F55" s="8" t="str">
        <f t="shared" si="27"/>
        <v/>
      </c>
      <c r="G55" s="8" t="str">
        <f t="shared" si="28"/>
        <v/>
      </c>
      <c r="H55" s="47" t="str">
        <f t="shared" si="29"/>
        <v/>
      </c>
      <c r="I55" s="8" t="str">
        <f t="shared" si="30"/>
        <v/>
      </c>
      <c r="J55" s="8" t="str">
        <f t="shared" si="31"/>
        <v/>
      </c>
      <c r="K55" s="13"/>
      <c r="L55" s="41" t="str">
        <f t="shared" si="32"/>
        <v/>
      </c>
      <c r="M55" s="41" t="str">
        <f t="shared" si="33"/>
        <v/>
      </c>
      <c r="O55" s="41"/>
      <c r="P55" s="41"/>
      <c r="Q55" s="42"/>
      <c r="R55" s="41"/>
      <c r="S55" s="41"/>
      <c r="T55" s="42"/>
      <c r="U55" s="41"/>
      <c r="V55" s="41"/>
      <c r="W55" s="42"/>
      <c r="X55" s="41"/>
      <c r="Y55" s="41"/>
      <c r="Z55" s="42"/>
      <c r="AA55" s="41"/>
      <c r="AB55" s="41"/>
      <c r="AC55" s="42"/>
      <c r="AD55" s="42" t="str">
        <f t="shared" si="34"/>
        <v/>
      </c>
      <c r="AE55" s="41"/>
      <c r="AF55" s="41"/>
      <c r="AG55" s="42"/>
      <c r="AH55" s="41"/>
      <c r="AI55" s="41"/>
      <c r="AJ55" s="42"/>
      <c r="AK55" s="41"/>
      <c r="AL55" s="41"/>
      <c r="AM55" s="42"/>
      <c r="AN55" s="41"/>
      <c r="AO55" s="41"/>
      <c r="AP55" s="42"/>
      <c r="AQ55" s="41"/>
      <c r="AR55" s="41"/>
      <c r="AS55" s="42"/>
      <c r="AT55" s="41"/>
      <c r="AU55" s="43" t="str">
        <f t="shared" si="35"/>
        <v/>
      </c>
      <c r="AV55" s="44" t="str">
        <f t="shared" si="36"/>
        <v/>
      </c>
      <c r="AW55" s="45"/>
      <c r="AX55" s="41"/>
      <c r="AY55" s="41"/>
      <c r="AZ55" s="42"/>
      <c r="BA55" s="41"/>
      <c r="BB55" s="41"/>
      <c r="BC55" s="42"/>
      <c r="BD55" s="41"/>
      <c r="BE55" s="41"/>
      <c r="BF55" s="42"/>
      <c r="BG55" s="41"/>
      <c r="BH55" s="41"/>
      <c r="BI55" s="42"/>
      <c r="BJ55" s="41"/>
      <c r="BK55" s="41"/>
      <c r="BL55" s="42"/>
      <c r="BM55" s="42" t="str">
        <f t="shared" si="37"/>
        <v/>
      </c>
      <c r="BN55" s="42" t="str">
        <f t="shared" si="38"/>
        <v/>
      </c>
      <c r="BO55" s="42" t="str">
        <f t="shared" si="39"/>
        <v/>
      </c>
      <c r="BP55" s="42" t="str">
        <f t="shared" si="40"/>
        <v/>
      </c>
      <c r="BQ55" s="42" t="str">
        <f t="shared" si="41"/>
        <v/>
      </c>
      <c r="BR55" s="42" t="str">
        <f t="shared" si="42"/>
        <v/>
      </c>
      <c r="BS55" s="41"/>
      <c r="BT55" s="41"/>
      <c r="BU55" s="42"/>
      <c r="BV55" s="41"/>
      <c r="BW55" s="41"/>
      <c r="BX55" s="42"/>
      <c r="BY55" s="41"/>
      <c r="BZ55" s="41"/>
      <c r="CA55" s="42"/>
      <c r="CB55" s="41"/>
      <c r="CC55" s="41"/>
      <c r="CD55" s="42"/>
      <c r="CE55" s="41"/>
      <c r="CF55" s="41"/>
      <c r="CG55" s="42"/>
      <c r="CH55" s="42" t="str">
        <f t="shared" si="43"/>
        <v/>
      </c>
      <c r="CI55" s="42" t="str">
        <f t="shared" si="44"/>
        <v/>
      </c>
      <c r="CJ55" s="42" t="str">
        <f t="shared" si="45"/>
        <v/>
      </c>
      <c r="CK55" s="42" t="str">
        <f t="shared" si="46"/>
        <v/>
      </c>
      <c r="CL55" s="42" t="str">
        <f t="shared" si="47"/>
        <v/>
      </c>
      <c r="CM55" s="43" t="str">
        <f t="shared" si="48"/>
        <v/>
      </c>
      <c r="CN55" s="44" t="str">
        <f t="shared" si="49"/>
        <v/>
      </c>
      <c r="CO55" s="45"/>
      <c r="CP55" s="41"/>
      <c r="CQ55" s="46" t="str">
        <f t="shared" si="50"/>
        <v/>
      </c>
      <c r="CR55" s="45"/>
      <c r="CS55" s="41"/>
      <c r="CT55" s="46" t="str">
        <f t="shared" si="51"/>
        <v/>
      </c>
    </row>
    <row r="56" spans="1:98" x14ac:dyDescent="0.25">
      <c r="A56" s="8"/>
      <c r="B56" s="8"/>
      <c r="C56" s="8"/>
      <c r="E56" s="47" t="str">
        <f t="shared" si="26"/>
        <v/>
      </c>
      <c r="F56" s="8" t="str">
        <f t="shared" si="27"/>
        <v/>
      </c>
      <c r="G56" s="8" t="str">
        <f t="shared" si="28"/>
        <v/>
      </c>
      <c r="H56" s="47" t="str">
        <f t="shared" si="29"/>
        <v/>
      </c>
      <c r="I56" s="8" t="str">
        <f t="shared" si="30"/>
        <v/>
      </c>
      <c r="J56" s="8" t="str">
        <f t="shared" si="31"/>
        <v/>
      </c>
      <c r="K56" s="13"/>
      <c r="L56" s="41" t="str">
        <f t="shared" si="32"/>
        <v/>
      </c>
      <c r="M56" s="41" t="str">
        <f t="shared" si="33"/>
        <v/>
      </c>
      <c r="O56" s="41"/>
      <c r="P56" s="41"/>
      <c r="Q56" s="42"/>
      <c r="R56" s="41"/>
      <c r="S56" s="41"/>
      <c r="T56" s="42"/>
      <c r="U56" s="41"/>
      <c r="V56" s="41"/>
      <c r="W56" s="42"/>
      <c r="X56" s="41"/>
      <c r="Y56" s="41"/>
      <c r="Z56" s="42"/>
      <c r="AA56" s="41"/>
      <c r="AB56" s="41"/>
      <c r="AC56" s="42"/>
      <c r="AD56" s="42" t="str">
        <f t="shared" si="34"/>
        <v/>
      </c>
      <c r="AE56" s="41"/>
      <c r="AF56" s="41"/>
      <c r="AG56" s="42"/>
      <c r="AH56" s="41"/>
      <c r="AI56" s="41"/>
      <c r="AJ56" s="42"/>
      <c r="AK56" s="41"/>
      <c r="AL56" s="41"/>
      <c r="AM56" s="42"/>
      <c r="AN56" s="41"/>
      <c r="AO56" s="41"/>
      <c r="AP56" s="42"/>
      <c r="AQ56" s="41"/>
      <c r="AR56" s="41"/>
      <c r="AS56" s="42"/>
      <c r="AT56" s="41"/>
      <c r="AU56" s="43" t="str">
        <f t="shared" si="35"/>
        <v/>
      </c>
      <c r="AV56" s="44" t="str">
        <f t="shared" si="36"/>
        <v/>
      </c>
      <c r="AW56" s="45"/>
      <c r="AX56" s="41"/>
      <c r="AY56" s="41"/>
      <c r="AZ56" s="42"/>
      <c r="BA56" s="41"/>
      <c r="BB56" s="41"/>
      <c r="BC56" s="42"/>
      <c r="BD56" s="41"/>
      <c r="BE56" s="41"/>
      <c r="BF56" s="42"/>
      <c r="BG56" s="41"/>
      <c r="BH56" s="41"/>
      <c r="BI56" s="42"/>
      <c r="BJ56" s="41"/>
      <c r="BK56" s="41"/>
      <c r="BL56" s="42"/>
      <c r="BM56" s="42" t="str">
        <f t="shared" si="37"/>
        <v/>
      </c>
      <c r="BN56" s="42" t="str">
        <f t="shared" si="38"/>
        <v/>
      </c>
      <c r="BO56" s="42" t="str">
        <f t="shared" si="39"/>
        <v/>
      </c>
      <c r="BP56" s="42" t="str">
        <f t="shared" si="40"/>
        <v/>
      </c>
      <c r="BQ56" s="42" t="str">
        <f t="shared" si="41"/>
        <v/>
      </c>
      <c r="BR56" s="42" t="str">
        <f t="shared" si="42"/>
        <v/>
      </c>
      <c r="BS56" s="41"/>
      <c r="BT56" s="41"/>
      <c r="BU56" s="42"/>
      <c r="BV56" s="41"/>
      <c r="BW56" s="41"/>
      <c r="BX56" s="42"/>
      <c r="BY56" s="41"/>
      <c r="BZ56" s="41"/>
      <c r="CA56" s="42"/>
      <c r="CB56" s="41"/>
      <c r="CC56" s="41"/>
      <c r="CD56" s="42"/>
      <c r="CE56" s="41"/>
      <c r="CF56" s="41"/>
      <c r="CG56" s="42"/>
      <c r="CH56" s="42" t="str">
        <f t="shared" si="43"/>
        <v/>
      </c>
      <c r="CI56" s="42" t="str">
        <f t="shared" si="44"/>
        <v/>
      </c>
      <c r="CJ56" s="42" t="str">
        <f t="shared" si="45"/>
        <v/>
      </c>
      <c r="CK56" s="42" t="str">
        <f t="shared" si="46"/>
        <v/>
      </c>
      <c r="CL56" s="42" t="str">
        <f t="shared" si="47"/>
        <v/>
      </c>
      <c r="CM56" s="43" t="str">
        <f t="shared" si="48"/>
        <v/>
      </c>
      <c r="CN56" s="44" t="str">
        <f t="shared" si="49"/>
        <v/>
      </c>
      <c r="CO56" s="45"/>
      <c r="CP56" s="41"/>
      <c r="CQ56" s="46" t="str">
        <f t="shared" si="50"/>
        <v/>
      </c>
      <c r="CR56" s="45"/>
      <c r="CS56" s="41"/>
      <c r="CT56" s="46" t="str">
        <f t="shared" si="51"/>
        <v/>
      </c>
    </row>
    <row r="57" spans="1:98" x14ac:dyDescent="0.25">
      <c r="A57" s="8"/>
      <c r="B57" s="8"/>
      <c r="C57" s="8"/>
      <c r="E57" s="47" t="str">
        <f t="shared" si="26"/>
        <v/>
      </c>
      <c r="F57" s="8" t="str">
        <f t="shared" si="27"/>
        <v/>
      </c>
      <c r="G57" s="8" t="str">
        <f t="shared" si="28"/>
        <v/>
      </c>
      <c r="H57" s="47" t="str">
        <f t="shared" si="29"/>
        <v/>
      </c>
      <c r="I57" s="8" t="str">
        <f t="shared" si="30"/>
        <v/>
      </c>
      <c r="J57" s="8" t="str">
        <f t="shared" si="31"/>
        <v/>
      </c>
      <c r="K57" s="13"/>
      <c r="L57" s="41" t="str">
        <f t="shared" si="32"/>
        <v/>
      </c>
      <c r="M57" s="41" t="str">
        <f t="shared" si="33"/>
        <v/>
      </c>
      <c r="O57" s="41"/>
      <c r="P57" s="41"/>
      <c r="Q57" s="42"/>
      <c r="R57" s="41"/>
      <c r="S57" s="41"/>
      <c r="T57" s="42"/>
      <c r="U57" s="41"/>
      <c r="V57" s="41"/>
      <c r="W57" s="42"/>
      <c r="X57" s="41"/>
      <c r="Y57" s="41"/>
      <c r="Z57" s="42"/>
      <c r="AA57" s="41"/>
      <c r="AB57" s="41"/>
      <c r="AC57" s="42"/>
      <c r="AD57" s="42" t="str">
        <f t="shared" si="34"/>
        <v/>
      </c>
      <c r="AE57" s="41"/>
      <c r="AF57" s="41"/>
      <c r="AG57" s="42"/>
      <c r="AH57" s="41"/>
      <c r="AI57" s="41"/>
      <c r="AJ57" s="42"/>
      <c r="AK57" s="41"/>
      <c r="AL57" s="41"/>
      <c r="AM57" s="42"/>
      <c r="AN57" s="41"/>
      <c r="AO57" s="41"/>
      <c r="AP57" s="42"/>
      <c r="AQ57" s="41"/>
      <c r="AR57" s="41"/>
      <c r="AS57" s="42"/>
      <c r="AT57" s="41"/>
      <c r="AU57" s="43" t="str">
        <f t="shared" si="35"/>
        <v/>
      </c>
      <c r="AV57" s="44" t="str">
        <f t="shared" si="36"/>
        <v/>
      </c>
      <c r="AW57" s="45"/>
      <c r="AX57" s="41"/>
      <c r="AY57" s="41"/>
      <c r="AZ57" s="42"/>
      <c r="BA57" s="41"/>
      <c r="BB57" s="41"/>
      <c r="BC57" s="42"/>
      <c r="BD57" s="41"/>
      <c r="BE57" s="41"/>
      <c r="BF57" s="42"/>
      <c r="BG57" s="41"/>
      <c r="BH57" s="41"/>
      <c r="BI57" s="42"/>
      <c r="BJ57" s="41"/>
      <c r="BK57" s="41"/>
      <c r="BL57" s="42"/>
      <c r="BM57" s="42" t="str">
        <f t="shared" si="37"/>
        <v/>
      </c>
      <c r="BN57" s="42" t="str">
        <f t="shared" si="38"/>
        <v/>
      </c>
      <c r="BO57" s="42" t="str">
        <f t="shared" si="39"/>
        <v/>
      </c>
      <c r="BP57" s="42" t="str">
        <f t="shared" si="40"/>
        <v/>
      </c>
      <c r="BQ57" s="42" t="str">
        <f t="shared" si="41"/>
        <v/>
      </c>
      <c r="BR57" s="42" t="str">
        <f t="shared" si="42"/>
        <v/>
      </c>
      <c r="BS57" s="41"/>
      <c r="BT57" s="41"/>
      <c r="BU57" s="42"/>
      <c r="BV57" s="41"/>
      <c r="BW57" s="41"/>
      <c r="BX57" s="42"/>
      <c r="BY57" s="41"/>
      <c r="BZ57" s="41"/>
      <c r="CA57" s="42"/>
      <c r="CB57" s="41"/>
      <c r="CC57" s="41"/>
      <c r="CD57" s="42"/>
      <c r="CE57" s="41"/>
      <c r="CF57" s="41"/>
      <c r="CG57" s="42"/>
      <c r="CH57" s="42" t="str">
        <f t="shared" si="43"/>
        <v/>
      </c>
      <c r="CI57" s="42" t="str">
        <f t="shared" si="44"/>
        <v/>
      </c>
      <c r="CJ57" s="42" t="str">
        <f t="shared" si="45"/>
        <v/>
      </c>
      <c r="CK57" s="42" t="str">
        <f t="shared" si="46"/>
        <v/>
      </c>
      <c r="CL57" s="42" t="str">
        <f t="shared" si="47"/>
        <v/>
      </c>
      <c r="CM57" s="43" t="str">
        <f t="shared" si="48"/>
        <v/>
      </c>
      <c r="CN57" s="44" t="str">
        <f t="shared" si="49"/>
        <v/>
      </c>
      <c r="CO57" s="45"/>
      <c r="CP57" s="41"/>
      <c r="CQ57" s="46" t="str">
        <f t="shared" si="50"/>
        <v/>
      </c>
      <c r="CR57" s="45"/>
      <c r="CS57" s="41"/>
      <c r="CT57" s="46" t="str">
        <f t="shared" si="51"/>
        <v/>
      </c>
    </row>
    <row r="58" spans="1:98" x14ac:dyDescent="0.25">
      <c r="A58" s="8"/>
      <c r="B58" s="8"/>
      <c r="C58" s="8"/>
      <c r="E58" s="47" t="str">
        <f t="shared" si="26"/>
        <v/>
      </c>
      <c r="F58" s="8" t="str">
        <f t="shared" si="27"/>
        <v/>
      </c>
      <c r="G58" s="8" t="str">
        <f t="shared" si="28"/>
        <v/>
      </c>
      <c r="H58" s="47" t="str">
        <f t="shared" si="29"/>
        <v/>
      </c>
      <c r="I58" s="8" t="str">
        <f t="shared" si="30"/>
        <v/>
      </c>
      <c r="J58" s="8" t="str">
        <f t="shared" si="31"/>
        <v/>
      </c>
      <c r="K58" s="13"/>
      <c r="L58" s="41" t="str">
        <f t="shared" si="32"/>
        <v/>
      </c>
      <c r="M58" s="41" t="str">
        <f t="shared" si="33"/>
        <v/>
      </c>
      <c r="O58" s="41"/>
      <c r="P58" s="41"/>
      <c r="Q58" s="42"/>
      <c r="R58" s="41"/>
      <c r="S58" s="41"/>
      <c r="T58" s="42"/>
      <c r="U58" s="41"/>
      <c r="V58" s="41"/>
      <c r="W58" s="42"/>
      <c r="X58" s="41"/>
      <c r="Y58" s="41"/>
      <c r="Z58" s="42"/>
      <c r="AA58" s="41"/>
      <c r="AB58" s="41"/>
      <c r="AC58" s="42"/>
      <c r="AD58" s="42" t="str">
        <f t="shared" si="34"/>
        <v/>
      </c>
      <c r="AE58" s="41"/>
      <c r="AF58" s="41"/>
      <c r="AG58" s="42"/>
      <c r="AH58" s="41"/>
      <c r="AI58" s="41"/>
      <c r="AJ58" s="42"/>
      <c r="AK58" s="41"/>
      <c r="AL58" s="41"/>
      <c r="AM58" s="42"/>
      <c r="AN58" s="41"/>
      <c r="AO58" s="41"/>
      <c r="AP58" s="42"/>
      <c r="AQ58" s="41"/>
      <c r="AR58" s="41"/>
      <c r="AS58" s="42"/>
      <c r="AT58" s="41"/>
      <c r="AU58" s="43" t="str">
        <f t="shared" si="35"/>
        <v/>
      </c>
      <c r="AV58" s="44" t="str">
        <f t="shared" si="36"/>
        <v/>
      </c>
      <c r="AW58" s="45"/>
      <c r="AX58" s="41"/>
      <c r="AY58" s="41"/>
      <c r="AZ58" s="42"/>
      <c r="BA58" s="41"/>
      <c r="BB58" s="41"/>
      <c r="BC58" s="42"/>
      <c r="BD58" s="41"/>
      <c r="BE58" s="41"/>
      <c r="BF58" s="42"/>
      <c r="BG58" s="41"/>
      <c r="BH58" s="41"/>
      <c r="BI58" s="42"/>
      <c r="BJ58" s="41"/>
      <c r="BK58" s="41"/>
      <c r="BL58" s="42"/>
      <c r="BM58" s="42" t="str">
        <f t="shared" si="37"/>
        <v/>
      </c>
      <c r="BN58" s="42" t="str">
        <f t="shared" si="38"/>
        <v/>
      </c>
      <c r="BO58" s="42" t="str">
        <f t="shared" si="39"/>
        <v/>
      </c>
      <c r="BP58" s="42" t="str">
        <f t="shared" si="40"/>
        <v/>
      </c>
      <c r="BQ58" s="42" t="str">
        <f t="shared" si="41"/>
        <v/>
      </c>
      <c r="BR58" s="42" t="str">
        <f t="shared" si="42"/>
        <v/>
      </c>
      <c r="BS58" s="41"/>
      <c r="BT58" s="41"/>
      <c r="BU58" s="42"/>
      <c r="BV58" s="41"/>
      <c r="BW58" s="41"/>
      <c r="BX58" s="42"/>
      <c r="BY58" s="41"/>
      <c r="BZ58" s="41"/>
      <c r="CA58" s="42"/>
      <c r="CB58" s="41"/>
      <c r="CC58" s="41"/>
      <c r="CD58" s="42"/>
      <c r="CE58" s="41"/>
      <c r="CF58" s="41"/>
      <c r="CG58" s="42"/>
      <c r="CH58" s="42" t="str">
        <f t="shared" si="43"/>
        <v/>
      </c>
      <c r="CI58" s="42" t="str">
        <f t="shared" si="44"/>
        <v/>
      </c>
      <c r="CJ58" s="42" t="str">
        <f t="shared" si="45"/>
        <v/>
      </c>
      <c r="CK58" s="42" t="str">
        <f t="shared" si="46"/>
        <v/>
      </c>
      <c r="CL58" s="42" t="str">
        <f t="shared" si="47"/>
        <v/>
      </c>
      <c r="CM58" s="43" t="str">
        <f t="shared" si="48"/>
        <v/>
      </c>
      <c r="CN58" s="44" t="str">
        <f t="shared" si="49"/>
        <v/>
      </c>
      <c r="CO58" s="45"/>
      <c r="CP58" s="41"/>
      <c r="CQ58" s="46" t="str">
        <f t="shared" si="50"/>
        <v/>
      </c>
      <c r="CR58" s="45"/>
      <c r="CS58" s="41"/>
      <c r="CT58" s="46" t="str">
        <f t="shared" si="51"/>
        <v/>
      </c>
    </row>
    <row r="59" spans="1:98" x14ac:dyDescent="0.25">
      <c r="A59" s="8"/>
      <c r="B59" s="8"/>
      <c r="C59" s="8"/>
      <c r="E59" s="47" t="str">
        <f t="shared" si="26"/>
        <v/>
      </c>
      <c r="F59" s="8" t="str">
        <f t="shared" si="27"/>
        <v/>
      </c>
      <c r="G59" s="8" t="str">
        <f t="shared" si="28"/>
        <v/>
      </c>
      <c r="H59" s="47" t="str">
        <f t="shared" si="29"/>
        <v/>
      </c>
      <c r="I59" s="8" t="str">
        <f t="shared" si="30"/>
        <v/>
      </c>
      <c r="J59" s="8" t="str">
        <f t="shared" si="31"/>
        <v/>
      </c>
      <c r="K59" s="13"/>
      <c r="L59" s="41" t="str">
        <f t="shared" si="32"/>
        <v/>
      </c>
      <c r="M59" s="41" t="str">
        <f t="shared" si="33"/>
        <v/>
      </c>
      <c r="O59" s="41"/>
      <c r="P59" s="41"/>
      <c r="Q59" s="42"/>
      <c r="R59" s="41"/>
      <c r="S59" s="41"/>
      <c r="T59" s="42"/>
      <c r="U59" s="41"/>
      <c r="V59" s="41"/>
      <c r="W59" s="42"/>
      <c r="X59" s="41"/>
      <c r="Y59" s="41"/>
      <c r="Z59" s="42"/>
      <c r="AA59" s="41"/>
      <c r="AB59" s="41"/>
      <c r="AC59" s="42"/>
      <c r="AD59" s="42" t="str">
        <f t="shared" si="34"/>
        <v/>
      </c>
      <c r="AE59" s="41"/>
      <c r="AF59" s="41"/>
      <c r="AG59" s="42"/>
      <c r="AH59" s="41"/>
      <c r="AI59" s="41"/>
      <c r="AJ59" s="42"/>
      <c r="AK59" s="41"/>
      <c r="AL59" s="41"/>
      <c r="AM59" s="42"/>
      <c r="AN59" s="41"/>
      <c r="AO59" s="41"/>
      <c r="AP59" s="42"/>
      <c r="AQ59" s="41"/>
      <c r="AR59" s="41"/>
      <c r="AS59" s="42"/>
      <c r="AT59" s="41"/>
      <c r="AU59" s="43" t="str">
        <f t="shared" si="35"/>
        <v/>
      </c>
      <c r="AV59" s="44" t="str">
        <f t="shared" si="36"/>
        <v/>
      </c>
      <c r="AW59" s="45"/>
      <c r="AX59" s="41"/>
      <c r="AY59" s="41"/>
      <c r="AZ59" s="42"/>
      <c r="BA59" s="41"/>
      <c r="BB59" s="41"/>
      <c r="BC59" s="42"/>
      <c r="BD59" s="41"/>
      <c r="BE59" s="41"/>
      <c r="BF59" s="42"/>
      <c r="BG59" s="41"/>
      <c r="BH59" s="41"/>
      <c r="BI59" s="42"/>
      <c r="BJ59" s="41"/>
      <c r="BK59" s="41"/>
      <c r="BL59" s="42"/>
      <c r="BM59" s="42" t="str">
        <f t="shared" si="37"/>
        <v/>
      </c>
      <c r="BN59" s="42" t="str">
        <f t="shared" si="38"/>
        <v/>
      </c>
      <c r="BO59" s="42" t="str">
        <f t="shared" si="39"/>
        <v/>
      </c>
      <c r="BP59" s="42" t="str">
        <f t="shared" si="40"/>
        <v/>
      </c>
      <c r="BQ59" s="42" t="str">
        <f t="shared" si="41"/>
        <v/>
      </c>
      <c r="BR59" s="42" t="str">
        <f t="shared" si="42"/>
        <v/>
      </c>
      <c r="BS59" s="41"/>
      <c r="BT59" s="41"/>
      <c r="BU59" s="42"/>
      <c r="BV59" s="41"/>
      <c r="BW59" s="41"/>
      <c r="BX59" s="42"/>
      <c r="BY59" s="41"/>
      <c r="BZ59" s="41"/>
      <c r="CA59" s="42"/>
      <c r="CB59" s="41"/>
      <c r="CC59" s="41"/>
      <c r="CD59" s="42"/>
      <c r="CE59" s="41"/>
      <c r="CF59" s="41"/>
      <c r="CG59" s="42"/>
      <c r="CH59" s="42" t="str">
        <f t="shared" si="43"/>
        <v/>
      </c>
      <c r="CI59" s="42" t="str">
        <f t="shared" si="44"/>
        <v/>
      </c>
      <c r="CJ59" s="42" t="str">
        <f t="shared" si="45"/>
        <v/>
      </c>
      <c r="CK59" s="42" t="str">
        <f t="shared" si="46"/>
        <v/>
      </c>
      <c r="CL59" s="42" t="str">
        <f t="shared" si="47"/>
        <v/>
      </c>
      <c r="CM59" s="43" t="str">
        <f t="shared" si="48"/>
        <v/>
      </c>
      <c r="CN59" s="44" t="str">
        <f t="shared" si="49"/>
        <v/>
      </c>
      <c r="CO59" s="45"/>
      <c r="CP59" s="41"/>
      <c r="CQ59" s="46" t="str">
        <f t="shared" si="50"/>
        <v/>
      </c>
      <c r="CR59" s="45"/>
      <c r="CS59" s="41"/>
      <c r="CT59" s="46" t="str">
        <f t="shared" si="51"/>
        <v/>
      </c>
    </row>
    <row r="60" spans="1:98" x14ac:dyDescent="0.25">
      <c r="A60" s="8"/>
      <c r="B60" s="8"/>
      <c r="C60" s="8"/>
      <c r="E60" s="47" t="str">
        <f t="shared" si="26"/>
        <v/>
      </c>
      <c r="F60" s="8" t="str">
        <f t="shared" si="27"/>
        <v/>
      </c>
      <c r="G60" s="8" t="str">
        <f t="shared" si="28"/>
        <v/>
      </c>
      <c r="H60" s="47" t="str">
        <f t="shared" si="29"/>
        <v/>
      </c>
      <c r="I60" s="8" t="str">
        <f t="shared" si="30"/>
        <v/>
      </c>
      <c r="J60" s="8" t="str">
        <f t="shared" si="31"/>
        <v/>
      </c>
      <c r="K60" s="13"/>
      <c r="L60" s="41" t="str">
        <f t="shared" si="32"/>
        <v/>
      </c>
      <c r="M60" s="41" t="str">
        <f t="shared" si="33"/>
        <v/>
      </c>
      <c r="O60" s="41"/>
      <c r="P60" s="41"/>
      <c r="Q60" s="42"/>
      <c r="R60" s="41"/>
      <c r="S60" s="41"/>
      <c r="T60" s="42"/>
      <c r="U60" s="41"/>
      <c r="V60" s="41"/>
      <c r="W60" s="42"/>
      <c r="X60" s="41"/>
      <c r="Y60" s="41"/>
      <c r="Z60" s="42"/>
      <c r="AA60" s="41"/>
      <c r="AB60" s="41"/>
      <c r="AC60" s="42"/>
      <c r="AD60" s="42" t="str">
        <f t="shared" si="34"/>
        <v/>
      </c>
      <c r="AE60" s="41"/>
      <c r="AF60" s="41"/>
      <c r="AG60" s="42"/>
      <c r="AH60" s="41"/>
      <c r="AI60" s="41"/>
      <c r="AJ60" s="42"/>
      <c r="AK60" s="41"/>
      <c r="AL60" s="41"/>
      <c r="AM60" s="42"/>
      <c r="AN60" s="41"/>
      <c r="AO60" s="41"/>
      <c r="AP60" s="42"/>
      <c r="AQ60" s="41"/>
      <c r="AR60" s="41"/>
      <c r="AS60" s="42"/>
      <c r="AT60" s="41"/>
      <c r="AU60" s="43" t="str">
        <f t="shared" si="35"/>
        <v/>
      </c>
      <c r="AV60" s="44" t="str">
        <f t="shared" si="36"/>
        <v/>
      </c>
      <c r="AW60" s="45"/>
      <c r="AX60" s="41"/>
      <c r="AY60" s="41"/>
      <c r="AZ60" s="42"/>
      <c r="BA60" s="41"/>
      <c r="BB60" s="41"/>
      <c r="BC60" s="42"/>
      <c r="BD60" s="41"/>
      <c r="BE60" s="41"/>
      <c r="BF60" s="42"/>
      <c r="BG60" s="41"/>
      <c r="BH60" s="41"/>
      <c r="BI60" s="42"/>
      <c r="BJ60" s="41"/>
      <c r="BK60" s="41"/>
      <c r="BL60" s="42"/>
      <c r="BM60" s="42" t="str">
        <f t="shared" si="37"/>
        <v/>
      </c>
      <c r="BN60" s="42" t="str">
        <f t="shared" si="38"/>
        <v/>
      </c>
      <c r="BO60" s="42" t="str">
        <f t="shared" si="39"/>
        <v/>
      </c>
      <c r="BP60" s="42" t="str">
        <f t="shared" si="40"/>
        <v/>
      </c>
      <c r="BQ60" s="42" t="str">
        <f t="shared" si="41"/>
        <v/>
      </c>
      <c r="BR60" s="42" t="str">
        <f t="shared" si="42"/>
        <v/>
      </c>
      <c r="BS60" s="41"/>
      <c r="BT60" s="41"/>
      <c r="BU60" s="42"/>
      <c r="BV60" s="41"/>
      <c r="BW60" s="41"/>
      <c r="BX60" s="42"/>
      <c r="BY60" s="41"/>
      <c r="BZ60" s="41"/>
      <c r="CA60" s="42"/>
      <c r="CB60" s="41"/>
      <c r="CC60" s="41"/>
      <c r="CD60" s="42"/>
      <c r="CE60" s="41"/>
      <c r="CF60" s="41"/>
      <c r="CG60" s="42"/>
      <c r="CH60" s="42" t="str">
        <f t="shared" si="43"/>
        <v/>
      </c>
      <c r="CI60" s="42" t="str">
        <f t="shared" si="44"/>
        <v/>
      </c>
      <c r="CJ60" s="42" t="str">
        <f t="shared" si="45"/>
        <v/>
      </c>
      <c r="CK60" s="42" t="str">
        <f t="shared" si="46"/>
        <v/>
      </c>
      <c r="CL60" s="42" t="str">
        <f t="shared" si="47"/>
        <v/>
      </c>
      <c r="CM60" s="43" t="str">
        <f t="shared" si="48"/>
        <v/>
      </c>
      <c r="CN60" s="44" t="str">
        <f t="shared" si="49"/>
        <v/>
      </c>
      <c r="CO60" s="45"/>
      <c r="CP60" s="41"/>
      <c r="CQ60" s="46" t="str">
        <f t="shared" si="50"/>
        <v/>
      </c>
      <c r="CR60" s="45"/>
      <c r="CS60" s="41"/>
      <c r="CT60" s="46" t="str">
        <f t="shared" si="51"/>
        <v/>
      </c>
    </row>
  </sheetData>
  <sheetProtection formatCells="0" formatColumns="0" formatRows="0" insertColumns="0" insertRows="0" insertHyperlinks="0" deleteColumns="0" deleteRows="0" sort="0" autoFilter="0" pivotTables="0"/>
  <mergeCells count="43">
    <mergeCell ref="A8:A10"/>
    <mergeCell ref="B8:B10"/>
    <mergeCell ref="C8:C10"/>
    <mergeCell ref="E9:G9"/>
    <mergeCell ref="H9:J9"/>
    <mergeCell ref="E7:J8"/>
    <mergeCell ref="C1:M1"/>
    <mergeCell ref="L9:L10"/>
    <mergeCell ref="M9:M10"/>
    <mergeCell ref="L7:M8"/>
    <mergeCell ref="AT8:AT10"/>
    <mergeCell ref="AD9:AD10"/>
    <mergeCell ref="AE9:AG9"/>
    <mergeCell ref="AH9:AJ9"/>
    <mergeCell ref="AK9:AM9"/>
    <mergeCell ref="AN9:AP9"/>
    <mergeCell ref="AQ9:AS9"/>
    <mergeCell ref="O9:Q9"/>
    <mergeCell ref="R9:T9"/>
    <mergeCell ref="U9:W9"/>
    <mergeCell ref="X9:Z9"/>
    <mergeCell ref="AA9:AC9"/>
    <mergeCell ref="CS8:CS10"/>
    <mergeCell ref="CY11:DA11"/>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B9:CD9"/>
    <mergeCell ref="CE9:CG9"/>
    <mergeCell ref="CP8:CP10"/>
    <mergeCell ref="CQ8:CQ10"/>
    <mergeCell ref="CN8:CN10"/>
  </mergeCells>
  <phoneticPr fontId="20"/>
  <conditionalFormatting sqref="O11">
    <cfRule type="cellIs" dxfId="5485" priority="51" operator="lessThan">
      <formula>$C$4</formula>
    </cfRule>
  </conditionalFormatting>
  <conditionalFormatting sqref="O12">
    <cfRule type="cellIs" dxfId="5484" priority="52" operator="lessThan">
      <formula>$C$4</formula>
    </cfRule>
  </conditionalFormatting>
  <conditionalFormatting sqref="O13">
    <cfRule type="cellIs" dxfId="5483" priority="53" operator="lessThan">
      <formula>$C$4</formula>
    </cfRule>
  </conditionalFormatting>
  <conditionalFormatting sqref="O14">
    <cfRule type="cellIs" dxfId="5482" priority="54" operator="lessThan">
      <formula>$C$4</formula>
    </cfRule>
  </conditionalFormatting>
  <conditionalFormatting sqref="O15">
    <cfRule type="cellIs" dxfId="5481" priority="55" operator="lessThan">
      <formula>$C$4</formula>
    </cfRule>
  </conditionalFormatting>
  <conditionalFormatting sqref="O16">
    <cfRule type="cellIs" dxfId="5480" priority="56" operator="lessThan">
      <formula>$C$4</formula>
    </cfRule>
  </conditionalFormatting>
  <conditionalFormatting sqref="O17">
    <cfRule type="cellIs" dxfId="5479" priority="57" operator="lessThan">
      <formula>$C$4</formula>
    </cfRule>
  </conditionalFormatting>
  <conditionalFormatting sqref="O18">
    <cfRule type="cellIs" dxfId="5478" priority="58" operator="lessThan">
      <formula>$C$4</formula>
    </cfRule>
  </conditionalFormatting>
  <conditionalFormatting sqref="O19">
    <cfRule type="cellIs" dxfId="5477" priority="59" operator="lessThan">
      <formula>$C$4</formula>
    </cfRule>
  </conditionalFormatting>
  <conditionalFormatting sqref="O20">
    <cfRule type="cellIs" dxfId="5476" priority="60" operator="lessThan">
      <formula>$C$4</formula>
    </cfRule>
  </conditionalFormatting>
  <conditionalFormatting sqref="O21">
    <cfRule type="cellIs" dxfId="5475" priority="61" operator="lessThan">
      <formula>$C$4</formula>
    </cfRule>
  </conditionalFormatting>
  <conditionalFormatting sqref="O22">
    <cfRule type="cellIs" dxfId="5474" priority="62" operator="lessThan">
      <formula>$C$4</formula>
    </cfRule>
  </conditionalFormatting>
  <conditionalFormatting sqref="O23">
    <cfRule type="cellIs" dxfId="5473" priority="63" operator="lessThan">
      <formula>$C$4</formula>
    </cfRule>
  </conditionalFormatting>
  <conditionalFormatting sqref="O24">
    <cfRule type="cellIs" dxfId="5472" priority="64" operator="lessThan">
      <formula>$C$4</formula>
    </cfRule>
  </conditionalFormatting>
  <conditionalFormatting sqref="O25">
    <cfRule type="cellIs" dxfId="5471" priority="65" operator="lessThan">
      <formula>$C$4</formula>
    </cfRule>
  </conditionalFormatting>
  <conditionalFormatting sqref="O26">
    <cfRule type="cellIs" dxfId="5470" priority="66" operator="lessThan">
      <formula>$C$4</formula>
    </cfRule>
  </conditionalFormatting>
  <conditionalFormatting sqref="O27">
    <cfRule type="cellIs" dxfId="5469" priority="67" operator="lessThan">
      <formula>$C$4</formula>
    </cfRule>
  </conditionalFormatting>
  <conditionalFormatting sqref="O28">
    <cfRule type="cellIs" dxfId="5468" priority="68" operator="lessThan">
      <formula>$C$4</formula>
    </cfRule>
  </conditionalFormatting>
  <conditionalFormatting sqref="O29">
    <cfRule type="cellIs" dxfId="5467" priority="69" operator="lessThan">
      <formula>$C$4</formula>
    </cfRule>
  </conditionalFormatting>
  <conditionalFormatting sqref="O30">
    <cfRule type="cellIs" dxfId="5466" priority="70" operator="lessThan">
      <formula>$C$4</formula>
    </cfRule>
  </conditionalFormatting>
  <conditionalFormatting sqref="O31">
    <cfRule type="cellIs" dxfId="5465" priority="71" operator="lessThan">
      <formula>$C$4</formula>
    </cfRule>
  </conditionalFormatting>
  <conditionalFormatting sqref="O32">
    <cfRule type="cellIs" dxfId="5464" priority="72" operator="lessThan">
      <formula>$C$4</formula>
    </cfRule>
  </conditionalFormatting>
  <conditionalFormatting sqref="O33">
    <cfRule type="cellIs" dxfId="5463" priority="73" operator="lessThan">
      <formula>$C$4</formula>
    </cfRule>
  </conditionalFormatting>
  <conditionalFormatting sqref="O34">
    <cfRule type="cellIs" dxfId="5462" priority="74" operator="lessThan">
      <formula>$C$4</formula>
    </cfRule>
  </conditionalFormatting>
  <conditionalFormatting sqref="O35">
    <cfRule type="cellIs" dxfId="5461" priority="75" operator="lessThan">
      <formula>$C$4</formula>
    </cfRule>
  </conditionalFormatting>
  <conditionalFormatting sqref="O36">
    <cfRule type="cellIs" dxfId="5460" priority="76" operator="lessThan">
      <formula>$C$4</formula>
    </cfRule>
  </conditionalFormatting>
  <conditionalFormatting sqref="O37">
    <cfRule type="cellIs" dxfId="5459" priority="77" operator="lessThan">
      <formula>$C$4</formula>
    </cfRule>
  </conditionalFormatting>
  <conditionalFormatting sqref="O38">
    <cfRule type="cellIs" dxfId="5458" priority="78" operator="lessThan">
      <formula>$C$4</formula>
    </cfRule>
  </conditionalFormatting>
  <conditionalFormatting sqref="O39">
    <cfRule type="cellIs" dxfId="5457" priority="79" operator="lessThan">
      <formula>$C$4</formula>
    </cfRule>
  </conditionalFormatting>
  <conditionalFormatting sqref="O40">
    <cfRule type="cellIs" dxfId="5456" priority="80" operator="lessThan">
      <formula>$C$4</formula>
    </cfRule>
  </conditionalFormatting>
  <conditionalFormatting sqref="O41">
    <cfRule type="cellIs" dxfId="5455" priority="81" operator="lessThan">
      <formula>$C$4</formula>
    </cfRule>
  </conditionalFormatting>
  <conditionalFormatting sqref="O42">
    <cfRule type="cellIs" dxfId="5454" priority="82" operator="lessThan">
      <formula>$C$4</formula>
    </cfRule>
  </conditionalFormatting>
  <conditionalFormatting sqref="O43">
    <cfRule type="cellIs" dxfId="5453" priority="83" operator="lessThan">
      <formula>$C$4</formula>
    </cfRule>
  </conditionalFormatting>
  <conditionalFormatting sqref="O44">
    <cfRule type="cellIs" dxfId="5452" priority="84" operator="lessThan">
      <formula>$C$4</formula>
    </cfRule>
  </conditionalFormatting>
  <conditionalFormatting sqref="O45">
    <cfRule type="cellIs" dxfId="5451" priority="85" operator="lessThan">
      <formula>$C$4</formula>
    </cfRule>
  </conditionalFormatting>
  <conditionalFormatting sqref="O46">
    <cfRule type="cellIs" dxfId="5450" priority="86" operator="lessThan">
      <formula>$C$4</formula>
    </cfRule>
  </conditionalFormatting>
  <conditionalFormatting sqref="O47">
    <cfRule type="cellIs" dxfId="5449" priority="87" operator="lessThan">
      <formula>$C$4</formula>
    </cfRule>
  </conditionalFormatting>
  <conditionalFormatting sqref="O48">
    <cfRule type="cellIs" dxfId="5448" priority="88" operator="lessThan">
      <formula>$C$4</formula>
    </cfRule>
  </conditionalFormatting>
  <conditionalFormatting sqref="O49">
    <cfRule type="cellIs" dxfId="5447" priority="89" operator="lessThan">
      <formula>$C$4</formula>
    </cfRule>
  </conditionalFormatting>
  <conditionalFormatting sqref="O50">
    <cfRule type="cellIs" dxfId="5446" priority="90" operator="lessThan">
      <formula>$C$4</formula>
    </cfRule>
  </conditionalFormatting>
  <conditionalFormatting sqref="O51">
    <cfRule type="cellIs" dxfId="5445" priority="91" operator="lessThan">
      <formula>$C$4</formula>
    </cfRule>
  </conditionalFormatting>
  <conditionalFormatting sqref="O52">
    <cfRule type="cellIs" dxfId="5444" priority="92" operator="lessThan">
      <formula>$C$4</formula>
    </cfRule>
  </conditionalFormatting>
  <conditionalFormatting sqref="O53">
    <cfRule type="cellIs" dxfId="5443" priority="93" operator="lessThan">
      <formula>$C$4</formula>
    </cfRule>
  </conditionalFormatting>
  <conditionalFormatting sqref="O54">
    <cfRule type="cellIs" dxfId="5442" priority="94" operator="lessThan">
      <formula>$C$4</formula>
    </cfRule>
  </conditionalFormatting>
  <conditionalFormatting sqref="O55">
    <cfRule type="cellIs" dxfId="5441" priority="95" operator="lessThan">
      <formula>$C$4</formula>
    </cfRule>
  </conditionalFormatting>
  <conditionalFormatting sqref="O56">
    <cfRule type="cellIs" dxfId="5440" priority="96" operator="lessThan">
      <formula>$C$4</formula>
    </cfRule>
  </conditionalFormatting>
  <conditionalFormatting sqref="O57">
    <cfRule type="cellIs" dxfId="5439" priority="97" operator="lessThan">
      <formula>$C$4</formula>
    </cfRule>
  </conditionalFormatting>
  <conditionalFormatting sqref="O58">
    <cfRule type="cellIs" dxfId="5438" priority="98" operator="lessThan">
      <formula>$C$4</formula>
    </cfRule>
  </conditionalFormatting>
  <conditionalFormatting sqref="O59">
    <cfRule type="cellIs" dxfId="5437" priority="99" operator="lessThan">
      <formula>$C$4</formula>
    </cfRule>
  </conditionalFormatting>
  <conditionalFormatting sqref="O60">
    <cfRule type="cellIs" dxfId="5436" priority="100" operator="lessThan">
      <formula>$C$4</formula>
    </cfRule>
  </conditionalFormatting>
  <conditionalFormatting sqref="P11">
    <cfRule type="cellIs" dxfId="5435" priority="101" operator="lessThan">
      <formula>$C$4</formula>
    </cfRule>
  </conditionalFormatting>
  <conditionalFormatting sqref="P12">
    <cfRule type="cellIs" dxfId="5434" priority="102" operator="lessThan">
      <formula>$C$4</formula>
    </cfRule>
  </conditionalFormatting>
  <conditionalFormatting sqref="P13">
    <cfRule type="cellIs" dxfId="5433" priority="103" operator="lessThan">
      <formula>$C$4</formula>
    </cfRule>
  </conditionalFormatting>
  <conditionalFormatting sqref="P14">
    <cfRule type="cellIs" dxfId="5432" priority="104" operator="lessThan">
      <formula>$C$4</formula>
    </cfRule>
  </conditionalFormatting>
  <conditionalFormatting sqref="P15">
    <cfRule type="cellIs" dxfId="5431" priority="105" operator="lessThan">
      <formula>$C$4</formula>
    </cfRule>
  </conditionalFormatting>
  <conditionalFormatting sqref="P16">
    <cfRule type="cellIs" dxfId="5430" priority="106" operator="lessThan">
      <formula>$C$4</formula>
    </cfRule>
  </conditionalFormatting>
  <conditionalFormatting sqref="P17">
    <cfRule type="cellIs" dxfId="5429" priority="107" operator="lessThan">
      <formula>$C$4</formula>
    </cfRule>
  </conditionalFormatting>
  <conditionalFormatting sqref="P18">
    <cfRule type="cellIs" dxfId="5428" priority="108" operator="lessThan">
      <formula>$C$4</formula>
    </cfRule>
  </conditionalFormatting>
  <conditionalFormatting sqref="P19">
    <cfRule type="cellIs" dxfId="5427" priority="109" operator="lessThan">
      <formula>$C$4</formula>
    </cfRule>
  </conditionalFormatting>
  <conditionalFormatting sqref="P20">
    <cfRule type="cellIs" dxfId="5426" priority="110" operator="lessThan">
      <formula>$C$4</formula>
    </cfRule>
  </conditionalFormatting>
  <conditionalFormatting sqref="P21">
    <cfRule type="cellIs" dxfId="5425" priority="111" operator="lessThan">
      <formula>$C$4</formula>
    </cfRule>
  </conditionalFormatting>
  <conditionalFormatting sqref="P22">
    <cfRule type="cellIs" dxfId="5424" priority="112" operator="lessThan">
      <formula>$C$4</formula>
    </cfRule>
  </conditionalFormatting>
  <conditionalFormatting sqref="P23">
    <cfRule type="cellIs" dxfId="5423" priority="113" operator="lessThan">
      <formula>$C$4</formula>
    </cfRule>
  </conditionalFormatting>
  <conditionalFormatting sqref="P24">
    <cfRule type="cellIs" dxfId="5422" priority="114" operator="lessThan">
      <formula>$C$4</formula>
    </cfRule>
  </conditionalFormatting>
  <conditionalFormatting sqref="P25">
    <cfRule type="cellIs" dxfId="5421" priority="115" operator="lessThan">
      <formula>$C$4</formula>
    </cfRule>
  </conditionalFormatting>
  <conditionalFormatting sqref="P26">
    <cfRule type="cellIs" dxfId="5420" priority="116" operator="lessThan">
      <formula>$C$4</formula>
    </cfRule>
  </conditionalFormatting>
  <conditionalFormatting sqref="P27">
    <cfRule type="cellIs" dxfId="5419" priority="117" operator="lessThan">
      <formula>$C$4</formula>
    </cfRule>
  </conditionalFormatting>
  <conditionalFormatting sqref="P28">
    <cfRule type="cellIs" dxfId="5418" priority="118" operator="lessThan">
      <formula>$C$4</formula>
    </cfRule>
  </conditionalFormatting>
  <conditionalFormatting sqref="P29">
    <cfRule type="cellIs" dxfId="5417" priority="119" operator="lessThan">
      <formula>$C$4</formula>
    </cfRule>
  </conditionalFormatting>
  <conditionalFormatting sqref="P30">
    <cfRule type="cellIs" dxfId="5416" priority="120" operator="lessThan">
      <formula>$C$4</formula>
    </cfRule>
  </conditionalFormatting>
  <conditionalFormatting sqref="P31">
    <cfRule type="cellIs" dxfId="5415" priority="121" operator="lessThan">
      <formula>$C$4</formula>
    </cfRule>
  </conditionalFormatting>
  <conditionalFormatting sqref="P32">
    <cfRule type="cellIs" dxfId="5414" priority="122" operator="lessThan">
      <formula>$C$4</formula>
    </cfRule>
  </conditionalFormatting>
  <conditionalFormatting sqref="P33">
    <cfRule type="cellIs" dxfId="5413" priority="123" operator="lessThan">
      <formula>$C$4</formula>
    </cfRule>
  </conditionalFormatting>
  <conditionalFormatting sqref="P34">
    <cfRule type="cellIs" dxfId="5412" priority="124" operator="lessThan">
      <formula>$C$4</formula>
    </cfRule>
  </conditionalFormatting>
  <conditionalFormatting sqref="P35">
    <cfRule type="cellIs" dxfId="5411" priority="125" operator="lessThan">
      <formula>$C$4</formula>
    </cfRule>
  </conditionalFormatting>
  <conditionalFormatting sqref="P36">
    <cfRule type="cellIs" dxfId="5410" priority="126" operator="lessThan">
      <formula>$C$4</formula>
    </cfRule>
  </conditionalFormatting>
  <conditionalFormatting sqref="P37">
    <cfRule type="cellIs" dxfId="5409" priority="127" operator="lessThan">
      <formula>$C$4</formula>
    </cfRule>
  </conditionalFormatting>
  <conditionalFormatting sqref="P38">
    <cfRule type="cellIs" dxfId="5408" priority="128" operator="lessThan">
      <formula>$C$4</formula>
    </cfRule>
  </conditionalFormatting>
  <conditionalFormatting sqref="P39">
    <cfRule type="cellIs" dxfId="5407" priority="129" operator="lessThan">
      <formula>$C$4</formula>
    </cfRule>
  </conditionalFormatting>
  <conditionalFormatting sqref="P40">
    <cfRule type="cellIs" dxfId="5406" priority="130" operator="lessThan">
      <formula>$C$4</formula>
    </cfRule>
  </conditionalFormatting>
  <conditionalFormatting sqref="P41">
    <cfRule type="cellIs" dxfId="5405" priority="131" operator="lessThan">
      <formula>$C$4</formula>
    </cfRule>
  </conditionalFormatting>
  <conditionalFormatting sqref="P42">
    <cfRule type="cellIs" dxfId="5404" priority="132" operator="lessThan">
      <formula>$C$4</formula>
    </cfRule>
  </conditionalFormatting>
  <conditionalFormatting sqref="P43">
    <cfRule type="cellIs" dxfId="5403" priority="133" operator="lessThan">
      <formula>$C$4</formula>
    </cfRule>
  </conditionalFormatting>
  <conditionalFormatting sqref="P44">
    <cfRule type="cellIs" dxfId="5402" priority="134" operator="lessThan">
      <formula>$C$4</formula>
    </cfRule>
  </conditionalFormatting>
  <conditionalFormatting sqref="P45">
    <cfRule type="cellIs" dxfId="5401" priority="135" operator="lessThan">
      <formula>$C$4</formula>
    </cfRule>
  </conditionalFormatting>
  <conditionalFormatting sqref="P46">
    <cfRule type="cellIs" dxfId="5400" priority="136" operator="lessThan">
      <formula>$C$4</formula>
    </cfRule>
  </conditionalFormatting>
  <conditionalFormatting sqref="P47">
    <cfRule type="cellIs" dxfId="5399" priority="137" operator="lessThan">
      <formula>$C$4</formula>
    </cfRule>
  </conditionalFormatting>
  <conditionalFormatting sqref="P48">
    <cfRule type="cellIs" dxfId="5398" priority="138" operator="lessThan">
      <formula>$C$4</formula>
    </cfRule>
  </conditionalFormatting>
  <conditionalFormatting sqref="P49">
    <cfRule type="cellIs" dxfId="5397" priority="139" operator="lessThan">
      <formula>$C$4</formula>
    </cfRule>
  </conditionalFormatting>
  <conditionalFormatting sqref="P50">
    <cfRule type="cellIs" dxfId="5396" priority="140" operator="lessThan">
      <formula>$C$4</formula>
    </cfRule>
  </conditionalFormatting>
  <conditionalFormatting sqref="P51">
    <cfRule type="cellIs" dxfId="5395" priority="141" operator="lessThan">
      <formula>$C$4</formula>
    </cfRule>
  </conditionalFormatting>
  <conditionalFormatting sqref="P52">
    <cfRule type="cellIs" dxfId="5394" priority="142" operator="lessThan">
      <formula>$C$4</formula>
    </cfRule>
  </conditionalFormatting>
  <conditionalFormatting sqref="P53">
    <cfRule type="cellIs" dxfId="5393" priority="143" operator="lessThan">
      <formula>$C$4</formula>
    </cfRule>
  </conditionalFormatting>
  <conditionalFormatting sqref="P54">
    <cfRule type="cellIs" dxfId="5392" priority="144" operator="lessThan">
      <formula>$C$4</formula>
    </cfRule>
  </conditionalFormatting>
  <conditionalFormatting sqref="P55">
    <cfRule type="cellIs" dxfId="5391" priority="145" operator="lessThan">
      <formula>$C$4</formula>
    </cfRule>
  </conditionalFormatting>
  <conditionalFormatting sqref="P56">
    <cfRule type="cellIs" dxfId="5390" priority="146" operator="lessThan">
      <formula>$C$4</formula>
    </cfRule>
  </conditionalFormatting>
  <conditionalFormatting sqref="P57">
    <cfRule type="cellIs" dxfId="5389" priority="147" operator="lessThan">
      <formula>$C$4</formula>
    </cfRule>
  </conditionalFormatting>
  <conditionalFormatting sqref="P58">
    <cfRule type="cellIs" dxfId="5388" priority="148" operator="lessThan">
      <formula>$C$4</formula>
    </cfRule>
  </conditionalFormatting>
  <conditionalFormatting sqref="P59">
    <cfRule type="cellIs" dxfId="5387" priority="149" operator="lessThan">
      <formula>$C$4</formula>
    </cfRule>
  </conditionalFormatting>
  <conditionalFormatting sqref="P60">
    <cfRule type="cellIs" dxfId="5386" priority="150" operator="lessThan">
      <formula>$C$4</formula>
    </cfRule>
  </conditionalFormatting>
  <conditionalFormatting sqref="Q11">
    <cfRule type="cellIs" dxfId="5385" priority="151" operator="lessThan">
      <formula>$C$4</formula>
    </cfRule>
  </conditionalFormatting>
  <conditionalFormatting sqref="Q12">
    <cfRule type="cellIs" dxfId="5384" priority="152" operator="lessThan">
      <formula>$C$4</formula>
    </cfRule>
  </conditionalFormatting>
  <conditionalFormatting sqref="Q13">
    <cfRule type="cellIs" dxfId="5383" priority="153" operator="lessThan">
      <formula>$C$4</formula>
    </cfRule>
  </conditionalFormatting>
  <conditionalFormatting sqref="Q14">
    <cfRule type="cellIs" dxfId="5382" priority="154" operator="lessThan">
      <formula>$C$4</formula>
    </cfRule>
  </conditionalFormatting>
  <conditionalFormatting sqref="Q15">
    <cfRule type="cellIs" dxfId="5381" priority="155" operator="lessThan">
      <formula>$C$4</formula>
    </cfRule>
  </conditionalFormatting>
  <conditionalFormatting sqref="Q16">
    <cfRule type="cellIs" dxfId="5380" priority="156" operator="lessThan">
      <formula>$C$4</formula>
    </cfRule>
  </conditionalFormatting>
  <conditionalFormatting sqref="Q17">
    <cfRule type="cellIs" dxfId="5379" priority="157" operator="lessThan">
      <formula>$C$4</formula>
    </cfRule>
  </conditionalFormatting>
  <conditionalFormatting sqref="Q18">
    <cfRule type="cellIs" dxfId="5378" priority="158" operator="lessThan">
      <formula>$C$4</formula>
    </cfRule>
  </conditionalFormatting>
  <conditionalFormatting sqref="Q19">
    <cfRule type="cellIs" dxfId="5377" priority="159" operator="lessThan">
      <formula>$C$4</formula>
    </cfRule>
  </conditionalFormatting>
  <conditionalFormatting sqref="Q20">
    <cfRule type="cellIs" dxfId="5376" priority="160" operator="lessThan">
      <formula>$C$4</formula>
    </cfRule>
  </conditionalFormatting>
  <conditionalFormatting sqref="Q21">
    <cfRule type="cellIs" dxfId="5375" priority="161" operator="lessThan">
      <formula>$C$4</formula>
    </cfRule>
  </conditionalFormatting>
  <conditionalFormatting sqref="Q22">
    <cfRule type="cellIs" dxfId="5374" priority="162" operator="lessThan">
      <formula>$C$4</formula>
    </cfRule>
  </conditionalFormatting>
  <conditionalFormatting sqref="Q23">
    <cfRule type="cellIs" dxfId="5373" priority="163" operator="lessThan">
      <formula>$C$4</formula>
    </cfRule>
  </conditionalFormatting>
  <conditionalFormatting sqref="Q24">
    <cfRule type="cellIs" dxfId="5372" priority="164" operator="lessThan">
      <formula>$C$4</formula>
    </cfRule>
  </conditionalFormatting>
  <conditionalFormatting sqref="Q25">
    <cfRule type="cellIs" dxfId="5371" priority="165" operator="lessThan">
      <formula>$C$4</formula>
    </cfRule>
  </conditionalFormatting>
  <conditionalFormatting sqref="Q26">
    <cfRule type="cellIs" dxfId="5370" priority="166" operator="lessThan">
      <formula>$C$4</formula>
    </cfRule>
  </conditionalFormatting>
  <conditionalFormatting sqref="Q27">
    <cfRule type="cellIs" dxfId="5369" priority="167" operator="lessThan">
      <formula>$C$4</formula>
    </cfRule>
  </conditionalFormatting>
  <conditionalFormatting sqref="Q28">
    <cfRule type="cellIs" dxfId="5368" priority="168" operator="lessThan">
      <formula>$C$4</formula>
    </cfRule>
  </conditionalFormatting>
  <conditionalFormatting sqref="Q29">
    <cfRule type="cellIs" dxfId="5367" priority="169" operator="lessThan">
      <formula>$C$4</formula>
    </cfRule>
  </conditionalFormatting>
  <conditionalFormatting sqref="Q30">
    <cfRule type="cellIs" dxfId="5366" priority="170" operator="lessThan">
      <formula>$C$4</formula>
    </cfRule>
  </conditionalFormatting>
  <conditionalFormatting sqref="Q31">
    <cfRule type="cellIs" dxfId="5365" priority="171" operator="lessThan">
      <formula>$C$4</formula>
    </cfRule>
  </conditionalFormatting>
  <conditionalFormatting sqref="Q32">
    <cfRule type="cellIs" dxfId="5364" priority="172" operator="lessThan">
      <formula>$C$4</formula>
    </cfRule>
  </conditionalFormatting>
  <conditionalFormatting sqref="Q33">
    <cfRule type="cellIs" dxfId="5363" priority="173" operator="lessThan">
      <formula>$C$4</formula>
    </cfRule>
  </conditionalFormatting>
  <conditionalFormatting sqref="Q34">
    <cfRule type="cellIs" dxfId="5362" priority="174" operator="lessThan">
      <formula>$C$4</formula>
    </cfRule>
  </conditionalFormatting>
  <conditionalFormatting sqref="Q35">
    <cfRule type="cellIs" dxfId="5361" priority="175" operator="lessThan">
      <formula>$C$4</formula>
    </cfRule>
  </conditionalFormatting>
  <conditionalFormatting sqref="Q36">
    <cfRule type="cellIs" dxfId="5360" priority="176" operator="lessThan">
      <formula>$C$4</formula>
    </cfRule>
  </conditionalFormatting>
  <conditionalFormatting sqref="Q37">
    <cfRule type="cellIs" dxfId="5359" priority="177" operator="lessThan">
      <formula>$C$4</formula>
    </cfRule>
  </conditionalFormatting>
  <conditionalFormatting sqref="Q38">
    <cfRule type="cellIs" dxfId="5358" priority="178" operator="lessThan">
      <formula>$C$4</formula>
    </cfRule>
  </conditionalFormatting>
  <conditionalFormatting sqref="Q39">
    <cfRule type="cellIs" dxfId="5357" priority="179" operator="lessThan">
      <formula>$C$4</formula>
    </cfRule>
  </conditionalFormatting>
  <conditionalFormatting sqref="Q40">
    <cfRule type="cellIs" dxfId="5356" priority="180" operator="lessThan">
      <formula>$C$4</formula>
    </cfRule>
  </conditionalFormatting>
  <conditionalFormatting sqref="Q41">
    <cfRule type="cellIs" dxfId="5355" priority="181" operator="lessThan">
      <formula>$C$4</formula>
    </cfRule>
  </conditionalFormatting>
  <conditionalFormatting sqref="Q42">
    <cfRule type="cellIs" dxfId="5354" priority="182" operator="lessThan">
      <formula>$C$4</formula>
    </cfRule>
  </conditionalFormatting>
  <conditionalFormatting sqref="Q43">
    <cfRule type="cellIs" dxfId="5353" priority="183" operator="lessThan">
      <formula>$C$4</formula>
    </cfRule>
  </conditionalFormatting>
  <conditionalFormatting sqref="Q44">
    <cfRule type="cellIs" dxfId="5352" priority="184" operator="lessThan">
      <formula>$C$4</formula>
    </cfRule>
  </conditionalFormatting>
  <conditionalFormatting sqref="Q45">
    <cfRule type="cellIs" dxfId="5351" priority="185" operator="lessThan">
      <formula>$C$4</formula>
    </cfRule>
  </conditionalFormatting>
  <conditionalFormatting sqref="Q46">
    <cfRule type="cellIs" dxfId="5350" priority="186" operator="lessThan">
      <formula>$C$4</formula>
    </cfRule>
  </conditionalFormatting>
  <conditionalFormatting sqref="Q47">
    <cfRule type="cellIs" dxfId="5349" priority="187" operator="lessThan">
      <formula>$C$4</formula>
    </cfRule>
  </conditionalFormatting>
  <conditionalFormatting sqref="Q48">
    <cfRule type="cellIs" dxfId="5348" priority="188" operator="lessThan">
      <formula>$C$4</formula>
    </cfRule>
  </conditionalFormatting>
  <conditionalFormatting sqref="Q49">
    <cfRule type="cellIs" dxfId="5347" priority="189" operator="lessThan">
      <formula>$C$4</formula>
    </cfRule>
  </conditionalFormatting>
  <conditionalFormatting sqref="Q50">
    <cfRule type="cellIs" dxfId="5346" priority="190" operator="lessThan">
      <formula>$C$4</formula>
    </cfRule>
  </conditionalFormatting>
  <conditionalFormatting sqref="Q51">
    <cfRule type="cellIs" dxfId="5345" priority="191" operator="lessThan">
      <formula>$C$4</formula>
    </cfRule>
  </conditionalFormatting>
  <conditionalFormatting sqref="Q52">
    <cfRule type="cellIs" dxfId="5344" priority="192" operator="lessThan">
      <formula>$C$4</formula>
    </cfRule>
  </conditionalFormatting>
  <conditionalFormatting sqref="Q53">
    <cfRule type="cellIs" dxfId="5343" priority="193" operator="lessThan">
      <formula>$C$4</formula>
    </cfRule>
  </conditionalFormatting>
  <conditionalFormatting sqref="Q54">
    <cfRule type="cellIs" dxfId="5342" priority="194" operator="lessThan">
      <formula>$C$4</formula>
    </cfRule>
  </conditionalFormatting>
  <conditionalFormatting sqref="Q55">
    <cfRule type="cellIs" dxfId="5341" priority="195" operator="lessThan">
      <formula>$C$4</formula>
    </cfRule>
  </conditionalFormatting>
  <conditionalFormatting sqref="Q56">
    <cfRule type="cellIs" dxfId="5340" priority="196" operator="lessThan">
      <formula>$C$4</formula>
    </cfRule>
  </conditionalFormatting>
  <conditionalFormatting sqref="Q57">
    <cfRule type="cellIs" dxfId="5339" priority="197" operator="lessThan">
      <formula>$C$4</formula>
    </cfRule>
  </conditionalFormatting>
  <conditionalFormatting sqref="Q58">
    <cfRule type="cellIs" dxfId="5338" priority="198" operator="lessThan">
      <formula>$C$4</formula>
    </cfRule>
  </conditionalFormatting>
  <conditionalFormatting sqref="Q59">
    <cfRule type="cellIs" dxfId="5337" priority="199" operator="lessThan">
      <formula>$C$4</formula>
    </cfRule>
  </conditionalFormatting>
  <conditionalFormatting sqref="Q60">
    <cfRule type="cellIs" dxfId="5336" priority="200" operator="lessThan">
      <formula>$C$4</formula>
    </cfRule>
  </conditionalFormatting>
  <conditionalFormatting sqref="T11">
    <cfRule type="cellIs" dxfId="5335" priority="201" operator="lessThan">
      <formula>$C$4</formula>
    </cfRule>
  </conditionalFormatting>
  <conditionalFormatting sqref="T12">
    <cfRule type="cellIs" dxfId="5334" priority="202" operator="lessThan">
      <formula>$C$4</formula>
    </cfRule>
  </conditionalFormatting>
  <conditionalFormatting sqref="T13">
    <cfRule type="cellIs" dxfId="5333" priority="203" operator="lessThan">
      <formula>$C$4</formula>
    </cfRule>
  </conditionalFormatting>
  <conditionalFormatting sqref="T14">
    <cfRule type="cellIs" dxfId="5332" priority="204" operator="lessThan">
      <formula>$C$4</formula>
    </cfRule>
  </conditionalFormatting>
  <conditionalFormatting sqref="T15">
    <cfRule type="cellIs" dxfId="5331" priority="205" operator="lessThan">
      <formula>$C$4</formula>
    </cfRule>
  </conditionalFormatting>
  <conditionalFormatting sqref="T16">
    <cfRule type="cellIs" dxfId="5330" priority="206" operator="lessThan">
      <formula>$C$4</formula>
    </cfRule>
  </conditionalFormatting>
  <conditionalFormatting sqref="T17">
    <cfRule type="cellIs" dxfId="5329" priority="207" operator="lessThan">
      <formula>$C$4</formula>
    </cfRule>
  </conditionalFormatting>
  <conditionalFormatting sqref="T18">
    <cfRule type="cellIs" dxfId="5328" priority="208" operator="lessThan">
      <formula>$C$4</formula>
    </cfRule>
  </conditionalFormatting>
  <conditionalFormatting sqref="T19">
    <cfRule type="cellIs" dxfId="5327" priority="209" operator="lessThan">
      <formula>$C$4</formula>
    </cfRule>
  </conditionalFormatting>
  <conditionalFormatting sqref="T20">
    <cfRule type="cellIs" dxfId="5326" priority="210" operator="lessThan">
      <formula>$C$4</formula>
    </cfRule>
  </conditionalFormatting>
  <conditionalFormatting sqref="T21">
    <cfRule type="cellIs" dxfId="5325" priority="211" operator="lessThan">
      <formula>$C$4</formula>
    </cfRule>
  </conditionalFormatting>
  <conditionalFormatting sqref="T22">
    <cfRule type="cellIs" dxfId="5324" priority="212" operator="lessThan">
      <formula>$C$4</formula>
    </cfRule>
  </conditionalFormatting>
  <conditionalFormatting sqref="T23">
    <cfRule type="cellIs" dxfId="5323" priority="213" operator="lessThan">
      <formula>$C$4</formula>
    </cfRule>
  </conditionalFormatting>
  <conditionalFormatting sqref="T24">
    <cfRule type="cellIs" dxfId="5322" priority="214" operator="lessThan">
      <formula>$C$4</formula>
    </cfRule>
  </conditionalFormatting>
  <conditionalFormatting sqref="T25">
    <cfRule type="cellIs" dxfId="5321" priority="215" operator="lessThan">
      <formula>$C$4</formula>
    </cfRule>
  </conditionalFormatting>
  <conditionalFormatting sqref="T26">
    <cfRule type="cellIs" dxfId="5320" priority="216" operator="lessThan">
      <formula>$C$4</formula>
    </cfRule>
  </conditionalFormatting>
  <conditionalFormatting sqref="T27">
    <cfRule type="cellIs" dxfId="5319" priority="217" operator="lessThan">
      <formula>$C$4</formula>
    </cfRule>
  </conditionalFormatting>
  <conditionalFormatting sqref="T28">
    <cfRule type="cellIs" dxfId="5318" priority="218" operator="lessThan">
      <formula>$C$4</formula>
    </cfRule>
  </conditionalFormatting>
  <conditionalFormatting sqref="T29">
    <cfRule type="cellIs" dxfId="5317" priority="219" operator="lessThan">
      <formula>$C$4</formula>
    </cfRule>
  </conditionalFormatting>
  <conditionalFormatting sqref="T30">
    <cfRule type="cellIs" dxfId="5316" priority="220" operator="lessThan">
      <formula>$C$4</formula>
    </cfRule>
  </conditionalFormatting>
  <conditionalFormatting sqref="T31">
    <cfRule type="cellIs" dxfId="5315" priority="221" operator="lessThan">
      <formula>$C$4</formula>
    </cfRule>
  </conditionalFormatting>
  <conditionalFormatting sqref="T32">
    <cfRule type="cellIs" dxfId="5314" priority="222" operator="lessThan">
      <formula>$C$4</formula>
    </cfRule>
  </conditionalFormatting>
  <conditionalFormatting sqref="T33">
    <cfRule type="cellIs" dxfId="5313" priority="223" operator="lessThan">
      <formula>$C$4</formula>
    </cfRule>
  </conditionalFormatting>
  <conditionalFormatting sqref="T34">
    <cfRule type="cellIs" dxfId="5312" priority="224" operator="lessThan">
      <formula>$C$4</formula>
    </cfRule>
  </conditionalFormatting>
  <conditionalFormatting sqref="T35">
    <cfRule type="cellIs" dxfId="5311" priority="225" operator="lessThan">
      <formula>$C$4</formula>
    </cfRule>
  </conditionalFormatting>
  <conditionalFormatting sqref="T36">
    <cfRule type="cellIs" dxfId="5310" priority="226" operator="lessThan">
      <formula>$C$4</formula>
    </cfRule>
  </conditionalFormatting>
  <conditionalFormatting sqref="T37">
    <cfRule type="cellIs" dxfId="5309" priority="227" operator="lessThan">
      <formula>$C$4</formula>
    </cfRule>
  </conditionalFormatting>
  <conditionalFormatting sqref="T38">
    <cfRule type="cellIs" dxfId="5308" priority="228" operator="lessThan">
      <formula>$C$4</formula>
    </cfRule>
  </conditionalFormatting>
  <conditionalFormatting sqref="T39">
    <cfRule type="cellIs" dxfId="5307" priority="229" operator="lessThan">
      <formula>$C$4</formula>
    </cfRule>
  </conditionalFormatting>
  <conditionalFormatting sqref="T40">
    <cfRule type="cellIs" dxfId="5306" priority="230" operator="lessThan">
      <formula>$C$4</formula>
    </cfRule>
  </conditionalFormatting>
  <conditionalFormatting sqref="T41">
    <cfRule type="cellIs" dxfId="5305" priority="231" operator="lessThan">
      <formula>$C$4</formula>
    </cfRule>
  </conditionalFormatting>
  <conditionalFormatting sqref="T42">
    <cfRule type="cellIs" dxfId="5304" priority="232" operator="lessThan">
      <formula>$C$4</formula>
    </cfRule>
  </conditionalFormatting>
  <conditionalFormatting sqref="T43">
    <cfRule type="cellIs" dxfId="5303" priority="233" operator="lessThan">
      <formula>$C$4</formula>
    </cfRule>
  </conditionalFormatting>
  <conditionalFormatting sqref="T44">
    <cfRule type="cellIs" dxfId="5302" priority="234" operator="lessThan">
      <formula>$C$4</formula>
    </cfRule>
  </conditionalFormatting>
  <conditionalFormatting sqref="T45">
    <cfRule type="cellIs" dxfId="5301" priority="235" operator="lessThan">
      <formula>$C$4</formula>
    </cfRule>
  </conditionalFormatting>
  <conditionalFormatting sqref="T46">
    <cfRule type="cellIs" dxfId="5300" priority="236" operator="lessThan">
      <formula>$C$4</formula>
    </cfRule>
  </conditionalFormatting>
  <conditionalFormatting sqref="T47">
    <cfRule type="cellIs" dxfId="5299" priority="237" operator="lessThan">
      <formula>$C$4</formula>
    </cfRule>
  </conditionalFormatting>
  <conditionalFormatting sqref="T48">
    <cfRule type="cellIs" dxfId="5298" priority="238" operator="lessThan">
      <formula>$C$4</formula>
    </cfRule>
  </conditionalFormatting>
  <conditionalFormatting sqref="T49">
    <cfRule type="cellIs" dxfId="5297" priority="239" operator="lessThan">
      <formula>$C$4</formula>
    </cfRule>
  </conditionalFormatting>
  <conditionalFormatting sqref="T50">
    <cfRule type="cellIs" dxfId="5296" priority="240" operator="lessThan">
      <formula>$C$4</formula>
    </cfRule>
  </conditionalFormatting>
  <conditionalFormatting sqref="T51">
    <cfRule type="cellIs" dxfId="5295" priority="241" operator="lessThan">
      <formula>$C$4</formula>
    </cfRule>
  </conditionalFormatting>
  <conditionalFormatting sqref="T52">
    <cfRule type="cellIs" dxfId="5294" priority="242" operator="lessThan">
      <formula>$C$4</formula>
    </cfRule>
  </conditionalFormatting>
  <conditionalFormatting sqref="T53">
    <cfRule type="cellIs" dxfId="5293" priority="243" operator="lessThan">
      <formula>$C$4</formula>
    </cfRule>
  </conditionalFormatting>
  <conditionalFormatting sqref="T54">
    <cfRule type="cellIs" dxfId="5292" priority="244" operator="lessThan">
      <formula>$C$4</formula>
    </cfRule>
  </conditionalFormatting>
  <conditionalFormatting sqref="T55">
    <cfRule type="cellIs" dxfId="5291" priority="245" operator="lessThan">
      <formula>$C$4</formula>
    </cfRule>
  </conditionalFormatting>
  <conditionalFormatting sqref="T56">
    <cfRule type="cellIs" dxfId="5290" priority="246" operator="lessThan">
      <formula>$C$4</formula>
    </cfRule>
  </conditionalFormatting>
  <conditionalFormatting sqref="T57">
    <cfRule type="cellIs" dxfId="5289" priority="247" operator="lessThan">
      <formula>$C$4</formula>
    </cfRule>
  </conditionalFormatting>
  <conditionalFormatting sqref="T58">
    <cfRule type="cellIs" dxfId="5288" priority="248" operator="lessThan">
      <formula>$C$4</formula>
    </cfRule>
  </conditionalFormatting>
  <conditionalFormatting sqref="T59">
    <cfRule type="cellIs" dxfId="5287" priority="249" operator="lessThan">
      <formula>$C$4</formula>
    </cfRule>
  </conditionalFormatting>
  <conditionalFormatting sqref="T60">
    <cfRule type="cellIs" dxfId="5286" priority="250" operator="lessThan">
      <formula>$C$4</formula>
    </cfRule>
  </conditionalFormatting>
  <conditionalFormatting sqref="W11">
    <cfRule type="cellIs" dxfId="5285" priority="251" operator="lessThan">
      <formula>$C$4</formula>
    </cfRule>
  </conditionalFormatting>
  <conditionalFormatting sqref="W12">
    <cfRule type="cellIs" dxfId="5284" priority="252" operator="lessThan">
      <formula>$C$4</formula>
    </cfRule>
  </conditionalFormatting>
  <conditionalFormatting sqref="W13">
    <cfRule type="cellIs" dxfId="5283" priority="253" operator="lessThan">
      <formula>$C$4</formula>
    </cfRule>
  </conditionalFormatting>
  <conditionalFormatting sqref="W14">
    <cfRule type="cellIs" dxfId="5282" priority="254" operator="lessThan">
      <formula>$C$4</formula>
    </cfRule>
  </conditionalFormatting>
  <conditionalFormatting sqref="W15">
    <cfRule type="cellIs" dxfId="5281" priority="255" operator="lessThan">
      <formula>$C$4</formula>
    </cfRule>
  </conditionalFormatting>
  <conditionalFormatting sqref="W16">
    <cfRule type="cellIs" dxfId="5280" priority="256" operator="lessThan">
      <formula>$C$4</formula>
    </cfRule>
  </conditionalFormatting>
  <conditionalFormatting sqref="W17">
    <cfRule type="cellIs" dxfId="5279" priority="257" operator="lessThan">
      <formula>$C$4</formula>
    </cfRule>
  </conditionalFormatting>
  <conditionalFormatting sqref="W18">
    <cfRule type="cellIs" dxfId="5278" priority="258" operator="lessThan">
      <formula>$C$4</formula>
    </cfRule>
  </conditionalFormatting>
  <conditionalFormatting sqref="W19">
    <cfRule type="cellIs" dxfId="5277" priority="259" operator="lessThan">
      <formula>$C$4</formula>
    </cfRule>
  </conditionalFormatting>
  <conditionalFormatting sqref="W20">
    <cfRule type="cellIs" dxfId="5276" priority="260" operator="lessThan">
      <formula>$C$4</formula>
    </cfRule>
  </conditionalFormatting>
  <conditionalFormatting sqref="W21">
    <cfRule type="cellIs" dxfId="5275" priority="261" operator="lessThan">
      <formula>$C$4</formula>
    </cfRule>
  </conditionalFormatting>
  <conditionalFormatting sqref="W22">
    <cfRule type="cellIs" dxfId="5274" priority="262" operator="lessThan">
      <formula>$C$4</formula>
    </cfRule>
  </conditionalFormatting>
  <conditionalFormatting sqref="W23">
    <cfRule type="cellIs" dxfId="5273" priority="263" operator="lessThan">
      <formula>$C$4</formula>
    </cfRule>
  </conditionalFormatting>
  <conditionalFormatting sqref="W24">
    <cfRule type="cellIs" dxfId="5272" priority="264" operator="lessThan">
      <formula>$C$4</formula>
    </cfRule>
  </conditionalFormatting>
  <conditionalFormatting sqref="W25">
    <cfRule type="cellIs" dxfId="5271" priority="265" operator="lessThan">
      <formula>$C$4</formula>
    </cfRule>
  </conditionalFormatting>
  <conditionalFormatting sqref="W26">
    <cfRule type="cellIs" dxfId="5270" priority="266" operator="lessThan">
      <formula>$C$4</formula>
    </cfRule>
  </conditionalFormatting>
  <conditionalFormatting sqref="W27">
    <cfRule type="cellIs" dxfId="5269" priority="267" operator="lessThan">
      <formula>$C$4</formula>
    </cfRule>
  </conditionalFormatting>
  <conditionalFormatting sqref="W28">
    <cfRule type="cellIs" dxfId="5268" priority="268" operator="lessThan">
      <formula>$C$4</formula>
    </cfRule>
  </conditionalFormatting>
  <conditionalFormatting sqref="W29">
    <cfRule type="cellIs" dxfId="5267" priority="269" operator="lessThan">
      <formula>$C$4</formula>
    </cfRule>
  </conditionalFormatting>
  <conditionalFormatting sqref="W30">
    <cfRule type="cellIs" dxfId="5266" priority="270" operator="lessThan">
      <formula>$C$4</formula>
    </cfRule>
  </conditionalFormatting>
  <conditionalFormatting sqref="W31">
    <cfRule type="cellIs" dxfId="5265" priority="271" operator="lessThan">
      <formula>$C$4</formula>
    </cfRule>
  </conditionalFormatting>
  <conditionalFormatting sqref="W32">
    <cfRule type="cellIs" dxfId="5264" priority="272" operator="lessThan">
      <formula>$C$4</formula>
    </cfRule>
  </conditionalFormatting>
  <conditionalFormatting sqref="W33">
    <cfRule type="cellIs" dxfId="5263" priority="273" operator="lessThan">
      <formula>$C$4</formula>
    </cfRule>
  </conditionalFormatting>
  <conditionalFormatting sqref="W34">
    <cfRule type="cellIs" dxfId="5262" priority="274" operator="lessThan">
      <formula>$C$4</formula>
    </cfRule>
  </conditionalFormatting>
  <conditionalFormatting sqref="W35">
    <cfRule type="cellIs" dxfId="5261" priority="275" operator="lessThan">
      <formula>$C$4</formula>
    </cfRule>
  </conditionalFormatting>
  <conditionalFormatting sqref="W36">
    <cfRule type="cellIs" dxfId="5260" priority="276" operator="lessThan">
      <formula>$C$4</formula>
    </cfRule>
  </conditionalFormatting>
  <conditionalFormatting sqref="W37">
    <cfRule type="cellIs" dxfId="5259" priority="277" operator="lessThan">
      <formula>$C$4</formula>
    </cfRule>
  </conditionalFormatting>
  <conditionalFormatting sqref="W38">
    <cfRule type="cellIs" dxfId="5258" priority="278" operator="lessThan">
      <formula>$C$4</formula>
    </cfRule>
  </conditionalFormatting>
  <conditionalFormatting sqref="W39">
    <cfRule type="cellIs" dxfId="5257" priority="279" operator="lessThan">
      <formula>$C$4</formula>
    </cfRule>
  </conditionalFormatting>
  <conditionalFormatting sqref="W40">
    <cfRule type="cellIs" dxfId="5256" priority="280" operator="lessThan">
      <formula>$C$4</formula>
    </cfRule>
  </conditionalFormatting>
  <conditionalFormatting sqref="W41">
    <cfRule type="cellIs" dxfId="5255" priority="281" operator="lessThan">
      <formula>$C$4</formula>
    </cfRule>
  </conditionalFormatting>
  <conditionalFormatting sqref="W42">
    <cfRule type="cellIs" dxfId="5254" priority="282" operator="lessThan">
      <formula>$C$4</formula>
    </cfRule>
  </conditionalFormatting>
  <conditionalFormatting sqref="W43">
    <cfRule type="cellIs" dxfId="5253" priority="283" operator="lessThan">
      <formula>$C$4</formula>
    </cfRule>
  </conditionalFormatting>
  <conditionalFormatting sqref="W44">
    <cfRule type="cellIs" dxfId="5252" priority="284" operator="lessThan">
      <formula>$C$4</formula>
    </cfRule>
  </conditionalFormatting>
  <conditionalFormatting sqref="W45">
    <cfRule type="cellIs" dxfId="5251" priority="285" operator="lessThan">
      <formula>$C$4</formula>
    </cfRule>
  </conditionalFormatting>
  <conditionalFormatting sqref="W46">
    <cfRule type="cellIs" dxfId="5250" priority="286" operator="lessThan">
      <formula>$C$4</formula>
    </cfRule>
  </conditionalFormatting>
  <conditionalFormatting sqref="W47">
    <cfRule type="cellIs" dxfId="5249" priority="287" operator="lessThan">
      <formula>$C$4</formula>
    </cfRule>
  </conditionalFormatting>
  <conditionalFormatting sqref="W48">
    <cfRule type="cellIs" dxfId="5248" priority="288" operator="lessThan">
      <formula>$C$4</formula>
    </cfRule>
  </conditionalFormatting>
  <conditionalFormatting sqref="W49">
    <cfRule type="cellIs" dxfId="5247" priority="289" operator="lessThan">
      <formula>$C$4</formula>
    </cfRule>
  </conditionalFormatting>
  <conditionalFormatting sqref="W50">
    <cfRule type="cellIs" dxfId="5246" priority="290" operator="lessThan">
      <formula>$C$4</formula>
    </cfRule>
  </conditionalFormatting>
  <conditionalFormatting sqref="W51">
    <cfRule type="cellIs" dxfId="5245" priority="291" operator="lessThan">
      <formula>$C$4</formula>
    </cfRule>
  </conditionalFormatting>
  <conditionalFormatting sqref="W52">
    <cfRule type="cellIs" dxfId="5244" priority="292" operator="lessThan">
      <formula>$C$4</formula>
    </cfRule>
  </conditionalFormatting>
  <conditionalFormatting sqref="W53">
    <cfRule type="cellIs" dxfId="5243" priority="293" operator="lessThan">
      <formula>$C$4</formula>
    </cfRule>
  </conditionalFormatting>
  <conditionalFormatting sqref="W54">
    <cfRule type="cellIs" dxfId="5242" priority="294" operator="lessThan">
      <formula>$C$4</formula>
    </cfRule>
  </conditionalFormatting>
  <conditionalFormatting sqref="W55">
    <cfRule type="cellIs" dxfId="5241" priority="295" operator="lessThan">
      <formula>$C$4</formula>
    </cfRule>
  </conditionalFormatting>
  <conditionalFormatting sqref="W56">
    <cfRule type="cellIs" dxfId="5240" priority="296" operator="lessThan">
      <formula>$C$4</formula>
    </cfRule>
  </conditionalFormatting>
  <conditionalFormatting sqref="W57">
    <cfRule type="cellIs" dxfId="5239" priority="297" operator="lessThan">
      <formula>$C$4</formula>
    </cfRule>
  </conditionalFormatting>
  <conditionalFormatting sqref="W58">
    <cfRule type="cellIs" dxfId="5238" priority="298" operator="lessThan">
      <formula>$C$4</formula>
    </cfRule>
  </conditionalFormatting>
  <conditionalFormatting sqref="W59">
    <cfRule type="cellIs" dxfId="5237" priority="299" operator="lessThan">
      <formula>$C$4</formula>
    </cfRule>
  </conditionalFormatting>
  <conditionalFormatting sqref="W60">
    <cfRule type="cellIs" dxfId="5236" priority="300" operator="lessThan">
      <formula>$C$4</formula>
    </cfRule>
  </conditionalFormatting>
  <conditionalFormatting sqref="X11">
    <cfRule type="cellIs" dxfId="5235" priority="301" operator="lessThan">
      <formula>$C$4</formula>
    </cfRule>
  </conditionalFormatting>
  <conditionalFormatting sqref="X12">
    <cfRule type="cellIs" dxfId="5234" priority="302" operator="lessThan">
      <formula>$C$4</formula>
    </cfRule>
  </conditionalFormatting>
  <conditionalFormatting sqref="X13">
    <cfRule type="cellIs" dxfId="5233" priority="303" operator="lessThan">
      <formula>$C$4</formula>
    </cfRule>
  </conditionalFormatting>
  <conditionalFormatting sqref="X14">
    <cfRule type="cellIs" dxfId="5232" priority="304" operator="lessThan">
      <formula>$C$4</formula>
    </cfRule>
  </conditionalFormatting>
  <conditionalFormatting sqref="X15">
    <cfRule type="cellIs" dxfId="5231" priority="305" operator="lessThan">
      <formula>$C$4</formula>
    </cfRule>
  </conditionalFormatting>
  <conditionalFormatting sqref="X16">
    <cfRule type="cellIs" dxfId="5230" priority="306" operator="lessThan">
      <formula>$C$4</formula>
    </cfRule>
  </conditionalFormatting>
  <conditionalFormatting sqref="X17">
    <cfRule type="cellIs" dxfId="5229" priority="307" operator="lessThan">
      <formula>$C$4</formula>
    </cfRule>
  </conditionalFormatting>
  <conditionalFormatting sqref="X18">
    <cfRule type="cellIs" dxfId="5228" priority="308" operator="lessThan">
      <formula>$C$4</formula>
    </cfRule>
  </conditionalFormatting>
  <conditionalFormatting sqref="X19">
    <cfRule type="cellIs" dxfId="5227" priority="309" operator="lessThan">
      <formula>$C$4</formula>
    </cfRule>
  </conditionalFormatting>
  <conditionalFormatting sqref="X20">
    <cfRule type="cellIs" dxfId="5226" priority="310" operator="lessThan">
      <formula>$C$4</formula>
    </cfRule>
  </conditionalFormatting>
  <conditionalFormatting sqref="X21">
    <cfRule type="cellIs" dxfId="5225" priority="311" operator="lessThan">
      <formula>$C$4</formula>
    </cfRule>
  </conditionalFormatting>
  <conditionalFormatting sqref="X22">
    <cfRule type="cellIs" dxfId="5224" priority="312" operator="lessThan">
      <formula>$C$4</formula>
    </cfRule>
  </conditionalFormatting>
  <conditionalFormatting sqref="X23">
    <cfRule type="cellIs" dxfId="5223" priority="313" operator="lessThan">
      <formula>$C$4</formula>
    </cfRule>
  </conditionalFormatting>
  <conditionalFormatting sqref="X24">
    <cfRule type="cellIs" dxfId="5222" priority="314" operator="lessThan">
      <formula>$C$4</formula>
    </cfRule>
  </conditionalFormatting>
  <conditionalFormatting sqref="X25">
    <cfRule type="cellIs" dxfId="5221" priority="315" operator="lessThan">
      <formula>$C$4</formula>
    </cfRule>
  </conditionalFormatting>
  <conditionalFormatting sqref="X26">
    <cfRule type="cellIs" dxfId="5220" priority="316" operator="lessThan">
      <formula>$C$4</formula>
    </cfRule>
  </conditionalFormatting>
  <conditionalFormatting sqref="X27">
    <cfRule type="cellIs" dxfId="5219" priority="317" operator="lessThan">
      <formula>$C$4</formula>
    </cfRule>
  </conditionalFormatting>
  <conditionalFormatting sqref="X28">
    <cfRule type="cellIs" dxfId="5218" priority="318" operator="lessThan">
      <formula>$C$4</formula>
    </cfRule>
  </conditionalFormatting>
  <conditionalFormatting sqref="X29">
    <cfRule type="cellIs" dxfId="5217" priority="319" operator="lessThan">
      <formula>$C$4</formula>
    </cfRule>
  </conditionalFormatting>
  <conditionalFormatting sqref="X30">
    <cfRule type="cellIs" dxfId="5216" priority="320" operator="lessThan">
      <formula>$C$4</formula>
    </cfRule>
  </conditionalFormatting>
  <conditionalFormatting sqref="X31">
    <cfRule type="cellIs" dxfId="5215" priority="321" operator="lessThan">
      <formula>$C$4</formula>
    </cfRule>
  </conditionalFormatting>
  <conditionalFormatting sqref="X32">
    <cfRule type="cellIs" dxfId="5214" priority="322" operator="lessThan">
      <formula>$C$4</formula>
    </cfRule>
  </conditionalFormatting>
  <conditionalFormatting sqref="X33">
    <cfRule type="cellIs" dxfId="5213" priority="323" operator="lessThan">
      <formula>$C$4</formula>
    </cfRule>
  </conditionalFormatting>
  <conditionalFormatting sqref="X34">
    <cfRule type="cellIs" dxfId="5212" priority="324" operator="lessThan">
      <formula>$C$4</formula>
    </cfRule>
  </conditionalFormatting>
  <conditionalFormatting sqref="X35">
    <cfRule type="cellIs" dxfId="5211" priority="325" operator="lessThan">
      <formula>$C$4</formula>
    </cfRule>
  </conditionalFormatting>
  <conditionalFormatting sqref="X36">
    <cfRule type="cellIs" dxfId="5210" priority="326" operator="lessThan">
      <formula>$C$4</formula>
    </cfRule>
  </conditionalFormatting>
  <conditionalFormatting sqref="X37">
    <cfRule type="cellIs" dxfId="5209" priority="327" operator="lessThan">
      <formula>$C$4</formula>
    </cfRule>
  </conditionalFormatting>
  <conditionalFormatting sqref="X38">
    <cfRule type="cellIs" dxfId="5208" priority="328" operator="lessThan">
      <formula>$C$4</formula>
    </cfRule>
  </conditionalFormatting>
  <conditionalFormatting sqref="X39">
    <cfRule type="cellIs" dxfId="5207" priority="329" operator="lessThan">
      <formula>$C$4</formula>
    </cfRule>
  </conditionalFormatting>
  <conditionalFormatting sqref="X40">
    <cfRule type="cellIs" dxfId="5206" priority="330" operator="lessThan">
      <formula>$C$4</formula>
    </cfRule>
  </conditionalFormatting>
  <conditionalFormatting sqref="X41">
    <cfRule type="cellIs" dxfId="5205" priority="331" operator="lessThan">
      <formula>$C$4</formula>
    </cfRule>
  </conditionalFormatting>
  <conditionalFormatting sqref="X42">
    <cfRule type="cellIs" dxfId="5204" priority="332" operator="lessThan">
      <formula>$C$4</formula>
    </cfRule>
  </conditionalFormatting>
  <conditionalFormatting sqref="X43">
    <cfRule type="cellIs" dxfId="5203" priority="333" operator="lessThan">
      <formula>$C$4</formula>
    </cfRule>
  </conditionalFormatting>
  <conditionalFormatting sqref="X44">
    <cfRule type="cellIs" dxfId="5202" priority="334" operator="lessThan">
      <formula>$C$4</formula>
    </cfRule>
  </conditionalFormatting>
  <conditionalFormatting sqref="X45">
    <cfRule type="cellIs" dxfId="5201" priority="335" operator="lessThan">
      <formula>$C$4</formula>
    </cfRule>
  </conditionalFormatting>
  <conditionalFormatting sqref="X46">
    <cfRule type="cellIs" dxfId="5200" priority="336" operator="lessThan">
      <formula>$C$4</formula>
    </cfRule>
  </conditionalFormatting>
  <conditionalFormatting sqref="X47">
    <cfRule type="cellIs" dxfId="5199" priority="337" operator="lessThan">
      <formula>$C$4</formula>
    </cfRule>
  </conditionalFormatting>
  <conditionalFormatting sqref="X48">
    <cfRule type="cellIs" dxfId="5198" priority="338" operator="lessThan">
      <formula>$C$4</formula>
    </cfRule>
  </conditionalFormatting>
  <conditionalFormatting sqref="X49">
    <cfRule type="cellIs" dxfId="5197" priority="339" operator="lessThan">
      <formula>$C$4</formula>
    </cfRule>
  </conditionalFormatting>
  <conditionalFormatting sqref="X50">
    <cfRule type="cellIs" dxfId="5196" priority="340" operator="lessThan">
      <formula>$C$4</formula>
    </cfRule>
  </conditionalFormatting>
  <conditionalFormatting sqref="X51">
    <cfRule type="cellIs" dxfId="5195" priority="341" operator="lessThan">
      <formula>$C$4</formula>
    </cfRule>
  </conditionalFormatting>
  <conditionalFormatting sqref="X52">
    <cfRule type="cellIs" dxfId="5194" priority="342" operator="lessThan">
      <formula>$C$4</formula>
    </cfRule>
  </conditionalFormatting>
  <conditionalFormatting sqref="X53">
    <cfRule type="cellIs" dxfId="5193" priority="343" operator="lessThan">
      <formula>$C$4</formula>
    </cfRule>
  </conditionalFormatting>
  <conditionalFormatting sqref="X54">
    <cfRule type="cellIs" dxfId="5192" priority="344" operator="lessThan">
      <formula>$C$4</formula>
    </cfRule>
  </conditionalFormatting>
  <conditionalFormatting sqref="X55">
    <cfRule type="cellIs" dxfId="5191" priority="345" operator="lessThan">
      <formula>$C$4</formula>
    </cfRule>
  </conditionalFormatting>
  <conditionalFormatting sqref="X56">
    <cfRule type="cellIs" dxfId="5190" priority="346" operator="lessThan">
      <formula>$C$4</formula>
    </cfRule>
  </conditionalFormatting>
  <conditionalFormatting sqref="X57">
    <cfRule type="cellIs" dxfId="5189" priority="347" operator="lessThan">
      <formula>$C$4</formula>
    </cfRule>
  </conditionalFormatting>
  <conditionalFormatting sqref="X58">
    <cfRule type="cellIs" dxfId="5188" priority="348" operator="lessThan">
      <formula>$C$4</formula>
    </cfRule>
  </conditionalFormatting>
  <conditionalFormatting sqref="X59">
    <cfRule type="cellIs" dxfId="5187" priority="349" operator="lessThan">
      <formula>$C$4</formula>
    </cfRule>
  </conditionalFormatting>
  <conditionalFormatting sqref="X60">
    <cfRule type="cellIs" dxfId="5186" priority="350" operator="lessThan">
      <formula>$C$4</formula>
    </cfRule>
  </conditionalFormatting>
  <conditionalFormatting sqref="Y11">
    <cfRule type="cellIs" dxfId="5185" priority="351" operator="lessThan">
      <formula>$C$4</formula>
    </cfRule>
  </conditionalFormatting>
  <conditionalFormatting sqref="Y12">
    <cfRule type="cellIs" dxfId="5184" priority="352" operator="lessThan">
      <formula>$C$4</formula>
    </cfRule>
  </conditionalFormatting>
  <conditionalFormatting sqref="Y13">
    <cfRule type="cellIs" dxfId="5183" priority="353" operator="lessThan">
      <formula>$C$4</formula>
    </cfRule>
  </conditionalFormatting>
  <conditionalFormatting sqref="Y14">
    <cfRule type="cellIs" dxfId="5182" priority="354" operator="lessThan">
      <formula>$C$4</formula>
    </cfRule>
  </conditionalFormatting>
  <conditionalFormatting sqref="Y15">
    <cfRule type="cellIs" dxfId="5181" priority="355" operator="lessThan">
      <formula>$C$4</formula>
    </cfRule>
  </conditionalFormatting>
  <conditionalFormatting sqref="Y16">
    <cfRule type="cellIs" dxfId="5180" priority="356" operator="lessThan">
      <formula>$C$4</formula>
    </cfRule>
  </conditionalFormatting>
  <conditionalFormatting sqref="Y17">
    <cfRule type="cellIs" dxfId="5179" priority="357" operator="lessThan">
      <formula>$C$4</formula>
    </cfRule>
  </conditionalFormatting>
  <conditionalFormatting sqref="Y18">
    <cfRule type="cellIs" dxfId="5178" priority="358" operator="lessThan">
      <formula>$C$4</formula>
    </cfRule>
  </conditionalFormatting>
  <conditionalFormatting sqref="Y19">
    <cfRule type="cellIs" dxfId="5177" priority="359" operator="lessThan">
      <formula>$C$4</formula>
    </cfRule>
  </conditionalFormatting>
  <conditionalFormatting sqref="Y20">
    <cfRule type="cellIs" dxfId="5176" priority="360" operator="lessThan">
      <formula>$C$4</formula>
    </cfRule>
  </conditionalFormatting>
  <conditionalFormatting sqref="Y21">
    <cfRule type="cellIs" dxfId="5175" priority="361" operator="lessThan">
      <formula>$C$4</formula>
    </cfRule>
  </conditionalFormatting>
  <conditionalFormatting sqref="Y22">
    <cfRule type="cellIs" dxfId="5174" priority="362" operator="lessThan">
      <formula>$C$4</formula>
    </cfRule>
  </conditionalFormatting>
  <conditionalFormatting sqref="Y23">
    <cfRule type="cellIs" dxfId="5173" priority="363" operator="lessThan">
      <formula>$C$4</formula>
    </cfRule>
  </conditionalFormatting>
  <conditionalFormatting sqref="Y24">
    <cfRule type="cellIs" dxfId="5172" priority="364" operator="lessThan">
      <formula>$C$4</formula>
    </cfRule>
  </conditionalFormatting>
  <conditionalFormatting sqref="Y25">
    <cfRule type="cellIs" dxfId="5171" priority="365" operator="lessThan">
      <formula>$C$4</formula>
    </cfRule>
  </conditionalFormatting>
  <conditionalFormatting sqref="Y26">
    <cfRule type="cellIs" dxfId="5170" priority="366" operator="lessThan">
      <formula>$C$4</formula>
    </cfRule>
  </conditionalFormatting>
  <conditionalFormatting sqref="Y27">
    <cfRule type="cellIs" dxfId="5169" priority="367" operator="lessThan">
      <formula>$C$4</formula>
    </cfRule>
  </conditionalFormatting>
  <conditionalFormatting sqref="Y28">
    <cfRule type="cellIs" dxfId="5168" priority="368" operator="lessThan">
      <formula>$C$4</formula>
    </cfRule>
  </conditionalFormatting>
  <conditionalFormatting sqref="Y29">
    <cfRule type="cellIs" dxfId="5167" priority="369" operator="lessThan">
      <formula>$C$4</formula>
    </cfRule>
  </conditionalFormatting>
  <conditionalFormatting sqref="Y30">
    <cfRule type="cellIs" dxfId="5166" priority="370" operator="lessThan">
      <formula>$C$4</formula>
    </cfRule>
  </conditionalFormatting>
  <conditionalFormatting sqref="Y31">
    <cfRule type="cellIs" dxfId="5165" priority="371" operator="lessThan">
      <formula>$C$4</formula>
    </cfRule>
  </conditionalFormatting>
  <conditionalFormatting sqref="Y32">
    <cfRule type="cellIs" dxfId="5164" priority="372" operator="lessThan">
      <formula>$C$4</formula>
    </cfRule>
  </conditionalFormatting>
  <conditionalFormatting sqref="Y33">
    <cfRule type="cellIs" dxfId="5163" priority="373" operator="lessThan">
      <formula>$C$4</formula>
    </cfRule>
  </conditionalFormatting>
  <conditionalFormatting sqref="Y34">
    <cfRule type="cellIs" dxfId="5162" priority="374" operator="lessThan">
      <formula>$C$4</formula>
    </cfRule>
  </conditionalFormatting>
  <conditionalFormatting sqref="Y35">
    <cfRule type="cellIs" dxfId="5161" priority="375" operator="lessThan">
      <formula>$C$4</formula>
    </cfRule>
  </conditionalFormatting>
  <conditionalFormatting sqref="Y36">
    <cfRule type="cellIs" dxfId="5160" priority="376" operator="lessThan">
      <formula>$C$4</formula>
    </cfRule>
  </conditionalFormatting>
  <conditionalFormatting sqref="Y37">
    <cfRule type="cellIs" dxfId="5159" priority="377" operator="lessThan">
      <formula>$C$4</formula>
    </cfRule>
  </conditionalFormatting>
  <conditionalFormatting sqref="Y38">
    <cfRule type="cellIs" dxfId="5158" priority="378" operator="lessThan">
      <formula>$C$4</formula>
    </cfRule>
  </conditionalFormatting>
  <conditionalFormatting sqref="Y39">
    <cfRule type="cellIs" dxfId="5157" priority="379" operator="lessThan">
      <formula>$C$4</formula>
    </cfRule>
  </conditionalFormatting>
  <conditionalFormatting sqref="Y40">
    <cfRule type="cellIs" dxfId="5156" priority="380" operator="lessThan">
      <formula>$C$4</formula>
    </cfRule>
  </conditionalFormatting>
  <conditionalFormatting sqref="Y41">
    <cfRule type="cellIs" dxfId="5155" priority="381" operator="lessThan">
      <formula>$C$4</formula>
    </cfRule>
  </conditionalFormatting>
  <conditionalFormatting sqref="Y42">
    <cfRule type="cellIs" dxfId="5154" priority="382" operator="lessThan">
      <formula>$C$4</formula>
    </cfRule>
  </conditionalFormatting>
  <conditionalFormatting sqref="Y43">
    <cfRule type="cellIs" dxfId="5153" priority="383" operator="lessThan">
      <formula>$C$4</formula>
    </cfRule>
  </conditionalFormatting>
  <conditionalFormatting sqref="Y44">
    <cfRule type="cellIs" dxfId="5152" priority="384" operator="lessThan">
      <formula>$C$4</formula>
    </cfRule>
  </conditionalFormatting>
  <conditionalFormatting sqref="Y45">
    <cfRule type="cellIs" dxfId="5151" priority="385" operator="lessThan">
      <formula>$C$4</formula>
    </cfRule>
  </conditionalFormatting>
  <conditionalFormatting sqref="Y46">
    <cfRule type="cellIs" dxfId="5150" priority="386" operator="lessThan">
      <formula>$C$4</formula>
    </cfRule>
  </conditionalFormatting>
  <conditionalFormatting sqref="Y47">
    <cfRule type="cellIs" dxfId="5149" priority="387" operator="lessThan">
      <formula>$C$4</formula>
    </cfRule>
  </conditionalFormatting>
  <conditionalFormatting sqref="Y48">
    <cfRule type="cellIs" dxfId="5148" priority="388" operator="lessThan">
      <formula>$C$4</formula>
    </cfRule>
  </conditionalFormatting>
  <conditionalFormatting sqref="Y49">
    <cfRule type="cellIs" dxfId="5147" priority="389" operator="lessThan">
      <formula>$C$4</formula>
    </cfRule>
  </conditionalFormatting>
  <conditionalFormatting sqref="Y50">
    <cfRule type="cellIs" dxfId="5146" priority="390" operator="lessThan">
      <formula>$C$4</formula>
    </cfRule>
  </conditionalFormatting>
  <conditionalFormatting sqref="Y51">
    <cfRule type="cellIs" dxfId="5145" priority="391" operator="lessThan">
      <formula>$C$4</formula>
    </cfRule>
  </conditionalFormatting>
  <conditionalFormatting sqref="Y52">
    <cfRule type="cellIs" dxfId="5144" priority="392" operator="lessThan">
      <formula>$C$4</formula>
    </cfRule>
  </conditionalFormatting>
  <conditionalFormatting sqref="Y53">
    <cfRule type="cellIs" dxfId="5143" priority="393" operator="lessThan">
      <formula>$C$4</formula>
    </cfRule>
  </conditionalFormatting>
  <conditionalFormatting sqref="Y54">
    <cfRule type="cellIs" dxfId="5142" priority="394" operator="lessThan">
      <formula>$C$4</formula>
    </cfRule>
  </conditionalFormatting>
  <conditionalFormatting sqref="Y55">
    <cfRule type="cellIs" dxfId="5141" priority="395" operator="lessThan">
      <formula>$C$4</formula>
    </cfRule>
  </conditionalFormatting>
  <conditionalFormatting sqref="Y56">
    <cfRule type="cellIs" dxfId="5140" priority="396" operator="lessThan">
      <formula>$C$4</formula>
    </cfRule>
  </conditionalFormatting>
  <conditionalFormatting sqref="Y57">
    <cfRule type="cellIs" dxfId="5139" priority="397" operator="lessThan">
      <formula>$C$4</formula>
    </cfRule>
  </conditionalFormatting>
  <conditionalFormatting sqref="Y58">
    <cfRule type="cellIs" dxfId="5138" priority="398" operator="lessThan">
      <formula>$C$4</formula>
    </cfRule>
  </conditionalFormatting>
  <conditionalFormatting sqref="Y59">
    <cfRule type="cellIs" dxfId="5137" priority="399" operator="lessThan">
      <formula>$C$4</formula>
    </cfRule>
  </conditionalFormatting>
  <conditionalFormatting sqref="Y60">
    <cfRule type="cellIs" dxfId="5136" priority="400" operator="lessThan">
      <formula>$C$4</formula>
    </cfRule>
  </conditionalFormatting>
  <conditionalFormatting sqref="Z11">
    <cfRule type="cellIs" dxfId="5135" priority="401" operator="lessThan">
      <formula>$C$4</formula>
    </cfRule>
  </conditionalFormatting>
  <conditionalFormatting sqref="Z12">
    <cfRule type="cellIs" dxfId="5134" priority="402" operator="lessThan">
      <formula>$C$4</formula>
    </cfRule>
  </conditionalFormatting>
  <conditionalFormatting sqref="Z13">
    <cfRule type="cellIs" dxfId="5133" priority="403" operator="lessThan">
      <formula>$C$4</formula>
    </cfRule>
  </conditionalFormatting>
  <conditionalFormatting sqref="Z14">
    <cfRule type="cellIs" dxfId="5132" priority="404" operator="lessThan">
      <formula>$C$4</formula>
    </cfRule>
  </conditionalFormatting>
  <conditionalFormatting sqref="Z15">
    <cfRule type="cellIs" dxfId="5131" priority="405" operator="lessThan">
      <formula>$C$4</formula>
    </cfRule>
  </conditionalFormatting>
  <conditionalFormatting sqref="Z16">
    <cfRule type="cellIs" dxfId="5130" priority="406" operator="lessThan">
      <formula>$C$4</formula>
    </cfRule>
  </conditionalFormatting>
  <conditionalFormatting sqref="Z17">
    <cfRule type="cellIs" dxfId="5129" priority="407" operator="lessThan">
      <formula>$C$4</formula>
    </cfRule>
  </conditionalFormatting>
  <conditionalFormatting sqref="Z18">
    <cfRule type="cellIs" dxfId="5128" priority="408" operator="lessThan">
      <formula>$C$4</formula>
    </cfRule>
  </conditionalFormatting>
  <conditionalFormatting sqref="Z19">
    <cfRule type="cellIs" dxfId="5127" priority="409" operator="lessThan">
      <formula>$C$4</formula>
    </cfRule>
  </conditionalFormatting>
  <conditionalFormatting sqref="Z20">
    <cfRule type="cellIs" dxfId="5126" priority="410" operator="lessThan">
      <formula>$C$4</formula>
    </cfRule>
  </conditionalFormatting>
  <conditionalFormatting sqref="Z21">
    <cfRule type="cellIs" dxfId="5125" priority="411" operator="lessThan">
      <formula>$C$4</formula>
    </cfRule>
  </conditionalFormatting>
  <conditionalFormatting sqref="Z22">
    <cfRule type="cellIs" dxfId="5124" priority="412" operator="lessThan">
      <formula>$C$4</formula>
    </cfRule>
  </conditionalFormatting>
  <conditionalFormatting sqref="Z23">
    <cfRule type="cellIs" dxfId="5123" priority="413" operator="lessThan">
      <formula>$C$4</formula>
    </cfRule>
  </conditionalFormatting>
  <conditionalFormatting sqref="Z24">
    <cfRule type="cellIs" dxfId="5122" priority="414" operator="lessThan">
      <formula>$C$4</formula>
    </cfRule>
  </conditionalFormatting>
  <conditionalFormatting sqref="Z25">
    <cfRule type="cellIs" dxfId="5121" priority="415" operator="lessThan">
      <formula>$C$4</formula>
    </cfRule>
  </conditionalFormatting>
  <conditionalFormatting sqref="Z26">
    <cfRule type="cellIs" dxfId="5120" priority="416" operator="lessThan">
      <formula>$C$4</formula>
    </cfRule>
  </conditionalFormatting>
  <conditionalFormatting sqref="Z27">
    <cfRule type="cellIs" dxfId="5119" priority="417" operator="lessThan">
      <formula>$C$4</formula>
    </cfRule>
  </conditionalFormatting>
  <conditionalFormatting sqref="Z28">
    <cfRule type="cellIs" dxfId="5118" priority="418" operator="lessThan">
      <formula>$C$4</formula>
    </cfRule>
  </conditionalFormatting>
  <conditionalFormatting sqref="Z29">
    <cfRule type="cellIs" dxfId="5117" priority="419" operator="lessThan">
      <formula>$C$4</formula>
    </cfRule>
  </conditionalFormatting>
  <conditionalFormatting sqref="Z30">
    <cfRule type="cellIs" dxfId="5116" priority="420" operator="lessThan">
      <formula>$C$4</formula>
    </cfRule>
  </conditionalFormatting>
  <conditionalFormatting sqref="Z31">
    <cfRule type="cellIs" dxfId="5115" priority="421" operator="lessThan">
      <formula>$C$4</formula>
    </cfRule>
  </conditionalFormatting>
  <conditionalFormatting sqref="Z32">
    <cfRule type="cellIs" dxfId="5114" priority="422" operator="lessThan">
      <formula>$C$4</formula>
    </cfRule>
  </conditionalFormatting>
  <conditionalFormatting sqref="Z33">
    <cfRule type="cellIs" dxfId="5113" priority="423" operator="lessThan">
      <formula>$C$4</formula>
    </cfRule>
  </conditionalFormatting>
  <conditionalFormatting sqref="Z34">
    <cfRule type="cellIs" dxfId="5112" priority="424" operator="lessThan">
      <formula>$C$4</formula>
    </cfRule>
  </conditionalFormatting>
  <conditionalFormatting sqref="Z35">
    <cfRule type="cellIs" dxfId="5111" priority="425" operator="lessThan">
      <formula>$C$4</formula>
    </cfRule>
  </conditionalFormatting>
  <conditionalFormatting sqref="Z36">
    <cfRule type="cellIs" dxfId="5110" priority="426" operator="lessThan">
      <formula>$C$4</formula>
    </cfRule>
  </conditionalFormatting>
  <conditionalFormatting sqref="Z37">
    <cfRule type="cellIs" dxfId="5109" priority="427" operator="lessThan">
      <formula>$C$4</formula>
    </cfRule>
  </conditionalFormatting>
  <conditionalFormatting sqref="Z38">
    <cfRule type="cellIs" dxfId="5108" priority="428" operator="lessThan">
      <formula>$C$4</formula>
    </cfRule>
  </conditionalFormatting>
  <conditionalFormatting sqref="Z39">
    <cfRule type="cellIs" dxfId="5107" priority="429" operator="lessThan">
      <formula>$C$4</formula>
    </cfRule>
  </conditionalFormatting>
  <conditionalFormatting sqref="Z40">
    <cfRule type="cellIs" dxfId="5106" priority="430" operator="lessThan">
      <formula>$C$4</formula>
    </cfRule>
  </conditionalFormatting>
  <conditionalFormatting sqref="Z41">
    <cfRule type="cellIs" dxfId="5105" priority="431" operator="lessThan">
      <formula>$C$4</formula>
    </cfRule>
  </conditionalFormatting>
  <conditionalFormatting sqref="Z42">
    <cfRule type="cellIs" dxfId="5104" priority="432" operator="lessThan">
      <formula>$C$4</formula>
    </cfRule>
  </conditionalFormatting>
  <conditionalFormatting sqref="Z43">
    <cfRule type="cellIs" dxfId="5103" priority="433" operator="lessThan">
      <formula>$C$4</formula>
    </cfRule>
  </conditionalFormatting>
  <conditionalFormatting sqref="Z44">
    <cfRule type="cellIs" dxfId="5102" priority="434" operator="lessThan">
      <formula>$C$4</formula>
    </cfRule>
  </conditionalFormatting>
  <conditionalFormatting sqref="Z45">
    <cfRule type="cellIs" dxfId="5101" priority="435" operator="lessThan">
      <formula>$C$4</formula>
    </cfRule>
  </conditionalFormatting>
  <conditionalFormatting sqref="Z46">
    <cfRule type="cellIs" dxfId="5100" priority="436" operator="lessThan">
      <formula>$C$4</formula>
    </cfRule>
  </conditionalFormatting>
  <conditionalFormatting sqref="Z47">
    <cfRule type="cellIs" dxfId="5099" priority="437" operator="lessThan">
      <formula>$C$4</formula>
    </cfRule>
  </conditionalFormatting>
  <conditionalFormatting sqref="Z48">
    <cfRule type="cellIs" dxfId="5098" priority="438" operator="lessThan">
      <formula>$C$4</formula>
    </cfRule>
  </conditionalFormatting>
  <conditionalFormatting sqref="Z49">
    <cfRule type="cellIs" dxfId="5097" priority="439" operator="lessThan">
      <formula>$C$4</formula>
    </cfRule>
  </conditionalFormatting>
  <conditionalFormatting sqref="Z50">
    <cfRule type="cellIs" dxfId="5096" priority="440" operator="lessThan">
      <formula>$C$4</formula>
    </cfRule>
  </conditionalFormatting>
  <conditionalFormatting sqref="Z51">
    <cfRule type="cellIs" dxfId="5095" priority="441" operator="lessThan">
      <formula>$C$4</formula>
    </cfRule>
  </conditionalFormatting>
  <conditionalFormatting sqref="Z52">
    <cfRule type="cellIs" dxfId="5094" priority="442" operator="lessThan">
      <formula>$C$4</formula>
    </cfRule>
  </conditionalFormatting>
  <conditionalFormatting sqref="Z53">
    <cfRule type="cellIs" dxfId="5093" priority="443" operator="lessThan">
      <formula>$C$4</formula>
    </cfRule>
  </conditionalFormatting>
  <conditionalFormatting sqref="Z54">
    <cfRule type="cellIs" dxfId="5092" priority="444" operator="lessThan">
      <formula>$C$4</formula>
    </cfRule>
  </conditionalFormatting>
  <conditionalFormatting sqref="Z55">
    <cfRule type="cellIs" dxfId="5091" priority="445" operator="lessThan">
      <formula>$C$4</formula>
    </cfRule>
  </conditionalFormatting>
  <conditionalFormatting sqref="Z56">
    <cfRule type="cellIs" dxfId="5090" priority="446" operator="lessThan">
      <formula>$C$4</formula>
    </cfRule>
  </conditionalFormatting>
  <conditionalFormatting sqref="Z57">
    <cfRule type="cellIs" dxfId="5089" priority="447" operator="lessThan">
      <formula>$C$4</formula>
    </cfRule>
  </conditionalFormatting>
  <conditionalFormatting sqref="Z58">
    <cfRule type="cellIs" dxfId="5088" priority="448" operator="lessThan">
      <formula>$C$4</formula>
    </cfRule>
  </conditionalFormatting>
  <conditionalFormatting sqref="Z59">
    <cfRule type="cellIs" dxfId="5087" priority="449" operator="lessThan">
      <formula>$C$4</formula>
    </cfRule>
  </conditionalFormatting>
  <conditionalFormatting sqref="Z60">
    <cfRule type="cellIs" dxfId="5086" priority="450" operator="lessThan">
      <formula>$C$4</formula>
    </cfRule>
  </conditionalFormatting>
  <conditionalFormatting sqref="AA11">
    <cfRule type="cellIs" dxfId="5085" priority="451" operator="lessThan">
      <formula>$C$4</formula>
    </cfRule>
  </conditionalFormatting>
  <conditionalFormatting sqref="AA12">
    <cfRule type="cellIs" dxfId="5084" priority="452" operator="lessThan">
      <formula>$C$4</formula>
    </cfRule>
  </conditionalFormatting>
  <conditionalFormatting sqref="AA13">
    <cfRule type="cellIs" dxfId="5083" priority="453" operator="lessThan">
      <formula>$C$4</formula>
    </cfRule>
  </conditionalFormatting>
  <conditionalFormatting sqref="AA14">
    <cfRule type="cellIs" dxfId="5082" priority="454" operator="lessThan">
      <formula>$C$4</formula>
    </cfRule>
  </conditionalFormatting>
  <conditionalFormatting sqref="AA15">
    <cfRule type="cellIs" dxfId="5081" priority="455" operator="lessThan">
      <formula>$C$4</formula>
    </cfRule>
  </conditionalFormatting>
  <conditionalFormatting sqref="AA16">
    <cfRule type="cellIs" dxfId="5080" priority="456" operator="lessThan">
      <formula>$C$4</formula>
    </cfRule>
  </conditionalFormatting>
  <conditionalFormatting sqref="AA17">
    <cfRule type="cellIs" dxfId="5079" priority="457" operator="lessThan">
      <formula>$C$4</formula>
    </cfRule>
  </conditionalFormatting>
  <conditionalFormatting sqref="AA18">
    <cfRule type="cellIs" dxfId="5078" priority="458" operator="lessThan">
      <formula>$C$4</formula>
    </cfRule>
  </conditionalFormatting>
  <conditionalFormatting sqref="AA19">
    <cfRule type="cellIs" dxfId="5077" priority="459" operator="lessThan">
      <formula>$C$4</formula>
    </cfRule>
  </conditionalFormatting>
  <conditionalFormatting sqref="AA20">
    <cfRule type="cellIs" dxfId="5076" priority="460" operator="lessThan">
      <formula>$C$4</formula>
    </cfRule>
  </conditionalFormatting>
  <conditionalFormatting sqref="AA21">
    <cfRule type="cellIs" dxfId="5075" priority="461" operator="lessThan">
      <formula>$C$4</formula>
    </cfRule>
  </conditionalFormatting>
  <conditionalFormatting sqref="AA22">
    <cfRule type="cellIs" dxfId="5074" priority="462" operator="lessThan">
      <formula>$C$4</formula>
    </cfRule>
  </conditionalFormatting>
  <conditionalFormatting sqref="AA23">
    <cfRule type="cellIs" dxfId="5073" priority="463" operator="lessThan">
      <formula>$C$4</formula>
    </cfRule>
  </conditionalFormatting>
  <conditionalFormatting sqref="AA24">
    <cfRule type="cellIs" dxfId="5072" priority="464" operator="lessThan">
      <formula>$C$4</formula>
    </cfRule>
  </conditionalFormatting>
  <conditionalFormatting sqref="AA25">
    <cfRule type="cellIs" dxfId="5071" priority="465" operator="lessThan">
      <formula>$C$4</formula>
    </cfRule>
  </conditionalFormatting>
  <conditionalFormatting sqref="AA26">
    <cfRule type="cellIs" dxfId="5070" priority="466" operator="lessThan">
      <formula>$C$4</formula>
    </cfRule>
  </conditionalFormatting>
  <conditionalFormatting sqref="AA27">
    <cfRule type="cellIs" dxfId="5069" priority="467" operator="lessThan">
      <formula>$C$4</formula>
    </cfRule>
  </conditionalFormatting>
  <conditionalFormatting sqref="AA28">
    <cfRule type="cellIs" dxfId="5068" priority="468" operator="lessThan">
      <formula>$C$4</formula>
    </cfRule>
  </conditionalFormatting>
  <conditionalFormatting sqref="AA29">
    <cfRule type="cellIs" dxfId="5067" priority="469" operator="lessThan">
      <formula>$C$4</formula>
    </cfRule>
  </conditionalFormatting>
  <conditionalFormatting sqref="AA30">
    <cfRule type="cellIs" dxfId="5066" priority="470" operator="lessThan">
      <formula>$C$4</formula>
    </cfRule>
  </conditionalFormatting>
  <conditionalFormatting sqref="AA31">
    <cfRule type="cellIs" dxfId="5065" priority="471" operator="lessThan">
      <formula>$C$4</formula>
    </cfRule>
  </conditionalFormatting>
  <conditionalFormatting sqref="AA32">
    <cfRule type="cellIs" dxfId="5064" priority="472" operator="lessThan">
      <formula>$C$4</formula>
    </cfRule>
  </conditionalFormatting>
  <conditionalFormatting sqref="AA33">
    <cfRule type="cellIs" dxfId="5063" priority="473" operator="lessThan">
      <formula>$C$4</formula>
    </cfRule>
  </conditionalFormatting>
  <conditionalFormatting sqref="AA34">
    <cfRule type="cellIs" dxfId="5062" priority="474" operator="lessThan">
      <formula>$C$4</formula>
    </cfRule>
  </conditionalFormatting>
  <conditionalFormatting sqref="AA35">
    <cfRule type="cellIs" dxfId="5061" priority="475" operator="lessThan">
      <formula>$C$4</formula>
    </cfRule>
  </conditionalFormatting>
  <conditionalFormatting sqref="AA36">
    <cfRule type="cellIs" dxfId="5060" priority="476" operator="lessThan">
      <formula>$C$4</formula>
    </cfRule>
  </conditionalFormatting>
  <conditionalFormatting sqref="AA37">
    <cfRule type="cellIs" dxfId="5059" priority="477" operator="lessThan">
      <formula>$C$4</formula>
    </cfRule>
  </conditionalFormatting>
  <conditionalFormatting sqref="AA38">
    <cfRule type="cellIs" dxfId="5058" priority="478" operator="lessThan">
      <formula>$C$4</formula>
    </cfRule>
  </conditionalFormatting>
  <conditionalFormatting sqref="AA39">
    <cfRule type="cellIs" dxfId="5057" priority="479" operator="lessThan">
      <formula>$C$4</formula>
    </cfRule>
  </conditionalFormatting>
  <conditionalFormatting sqref="AA40">
    <cfRule type="cellIs" dxfId="5056" priority="480" operator="lessThan">
      <formula>$C$4</formula>
    </cfRule>
  </conditionalFormatting>
  <conditionalFormatting sqref="AA41">
    <cfRule type="cellIs" dxfId="5055" priority="481" operator="lessThan">
      <formula>$C$4</formula>
    </cfRule>
  </conditionalFormatting>
  <conditionalFormatting sqref="AA42">
    <cfRule type="cellIs" dxfId="5054" priority="482" operator="lessThan">
      <formula>$C$4</formula>
    </cfRule>
  </conditionalFormatting>
  <conditionalFormatting sqref="AA43">
    <cfRule type="cellIs" dxfId="5053" priority="483" operator="lessThan">
      <formula>$C$4</formula>
    </cfRule>
  </conditionalFormatting>
  <conditionalFormatting sqref="AA44">
    <cfRule type="cellIs" dxfId="5052" priority="484" operator="lessThan">
      <formula>$C$4</formula>
    </cfRule>
  </conditionalFormatting>
  <conditionalFormatting sqref="AA45">
    <cfRule type="cellIs" dxfId="5051" priority="485" operator="lessThan">
      <formula>$C$4</formula>
    </cfRule>
  </conditionalFormatting>
  <conditionalFormatting sqref="AA46">
    <cfRule type="cellIs" dxfId="5050" priority="486" operator="lessThan">
      <formula>$C$4</formula>
    </cfRule>
  </conditionalFormatting>
  <conditionalFormatting sqref="AA47">
    <cfRule type="cellIs" dxfId="5049" priority="487" operator="lessThan">
      <formula>$C$4</formula>
    </cfRule>
  </conditionalFormatting>
  <conditionalFormatting sqref="AA48">
    <cfRule type="cellIs" dxfId="5048" priority="488" operator="lessThan">
      <formula>$C$4</formula>
    </cfRule>
  </conditionalFormatting>
  <conditionalFormatting sqref="AA49">
    <cfRule type="cellIs" dxfId="5047" priority="489" operator="lessThan">
      <formula>$C$4</formula>
    </cfRule>
  </conditionalFormatting>
  <conditionalFormatting sqref="AA50">
    <cfRule type="cellIs" dxfId="5046" priority="490" operator="lessThan">
      <formula>$C$4</formula>
    </cfRule>
  </conditionalFormatting>
  <conditionalFormatting sqref="AA51">
    <cfRule type="cellIs" dxfId="5045" priority="491" operator="lessThan">
      <formula>$C$4</formula>
    </cfRule>
  </conditionalFormatting>
  <conditionalFormatting sqref="AA52">
    <cfRule type="cellIs" dxfId="5044" priority="492" operator="lessThan">
      <formula>$C$4</formula>
    </cfRule>
  </conditionalFormatting>
  <conditionalFormatting sqref="AA53">
    <cfRule type="cellIs" dxfId="5043" priority="493" operator="lessThan">
      <formula>$C$4</formula>
    </cfRule>
  </conditionalFormatting>
  <conditionalFormatting sqref="AA54">
    <cfRule type="cellIs" dxfId="5042" priority="494" operator="lessThan">
      <formula>$C$4</formula>
    </cfRule>
  </conditionalFormatting>
  <conditionalFormatting sqref="AA55">
    <cfRule type="cellIs" dxfId="5041" priority="495" operator="lessThan">
      <formula>$C$4</formula>
    </cfRule>
  </conditionalFormatting>
  <conditionalFormatting sqref="AA56">
    <cfRule type="cellIs" dxfId="5040" priority="496" operator="lessThan">
      <formula>$C$4</formula>
    </cfRule>
  </conditionalFormatting>
  <conditionalFormatting sqref="AA57">
    <cfRule type="cellIs" dxfId="5039" priority="497" operator="lessThan">
      <formula>$C$4</formula>
    </cfRule>
  </conditionalFormatting>
  <conditionalFormatting sqref="AA58">
    <cfRule type="cellIs" dxfId="5038" priority="498" operator="lessThan">
      <formula>$C$4</formula>
    </cfRule>
  </conditionalFormatting>
  <conditionalFormatting sqref="AA59">
    <cfRule type="cellIs" dxfId="5037" priority="499" operator="lessThan">
      <formula>$C$4</formula>
    </cfRule>
  </conditionalFormatting>
  <conditionalFormatting sqref="AA60">
    <cfRule type="cellIs" dxfId="5036" priority="500" operator="lessThan">
      <formula>$C$4</formula>
    </cfRule>
  </conditionalFormatting>
  <conditionalFormatting sqref="AB11">
    <cfRule type="cellIs" dxfId="5035" priority="501" operator="lessThan">
      <formula>$C$4</formula>
    </cfRule>
  </conditionalFormatting>
  <conditionalFormatting sqref="AB12">
    <cfRule type="cellIs" dxfId="5034" priority="502" operator="lessThan">
      <formula>$C$4</formula>
    </cfRule>
  </conditionalFormatting>
  <conditionalFormatting sqref="AB13">
    <cfRule type="cellIs" dxfId="5033" priority="503" operator="lessThan">
      <formula>$C$4</formula>
    </cfRule>
  </conditionalFormatting>
  <conditionalFormatting sqref="AB14">
    <cfRule type="cellIs" dxfId="5032" priority="504" operator="lessThan">
      <formula>$C$4</formula>
    </cfRule>
  </conditionalFormatting>
  <conditionalFormatting sqref="AB15">
    <cfRule type="cellIs" dxfId="5031" priority="505" operator="lessThan">
      <formula>$C$4</formula>
    </cfRule>
  </conditionalFormatting>
  <conditionalFormatting sqref="AB16">
    <cfRule type="cellIs" dxfId="5030" priority="506" operator="lessThan">
      <formula>$C$4</formula>
    </cfRule>
  </conditionalFormatting>
  <conditionalFormatting sqref="AB17">
    <cfRule type="cellIs" dxfId="5029" priority="507" operator="lessThan">
      <formula>$C$4</formula>
    </cfRule>
  </conditionalFormatting>
  <conditionalFormatting sqref="AB18">
    <cfRule type="cellIs" dxfId="5028" priority="508" operator="lessThan">
      <formula>$C$4</formula>
    </cfRule>
  </conditionalFormatting>
  <conditionalFormatting sqref="AB19">
    <cfRule type="cellIs" dxfId="5027" priority="509" operator="lessThan">
      <formula>$C$4</formula>
    </cfRule>
  </conditionalFormatting>
  <conditionalFormatting sqref="AB20">
    <cfRule type="cellIs" dxfId="5026" priority="510" operator="lessThan">
      <formula>$C$4</formula>
    </cfRule>
  </conditionalFormatting>
  <conditionalFormatting sqref="AB21">
    <cfRule type="cellIs" dxfId="5025" priority="511" operator="lessThan">
      <formula>$C$4</formula>
    </cfRule>
  </conditionalFormatting>
  <conditionalFormatting sqref="AB22">
    <cfRule type="cellIs" dxfId="5024" priority="512" operator="lessThan">
      <formula>$C$4</formula>
    </cfRule>
  </conditionalFormatting>
  <conditionalFormatting sqref="AB23">
    <cfRule type="cellIs" dxfId="5023" priority="513" operator="lessThan">
      <formula>$C$4</formula>
    </cfRule>
  </conditionalFormatting>
  <conditionalFormatting sqref="AB24">
    <cfRule type="cellIs" dxfId="5022" priority="514" operator="lessThan">
      <formula>$C$4</formula>
    </cfRule>
  </conditionalFormatting>
  <conditionalFormatting sqref="AB25">
    <cfRule type="cellIs" dxfId="5021" priority="515" operator="lessThan">
      <formula>$C$4</formula>
    </cfRule>
  </conditionalFormatting>
  <conditionalFormatting sqref="AB26">
    <cfRule type="cellIs" dxfId="5020" priority="516" operator="lessThan">
      <formula>$C$4</formula>
    </cfRule>
  </conditionalFormatting>
  <conditionalFormatting sqref="AB27">
    <cfRule type="cellIs" dxfId="5019" priority="517" operator="lessThan">
      <formula>$C$4</formula>
    </cfRule>
  </conditionalFormatting>
  <conditionalFormatting sqref="AB28">
    <cfRule type="cellIs" dxfId="5018" priority="518" operator="lessThan">
      <formula>$C$4</formula>
    </cfRule>
  </conditionalFormatting>
  <conditionalFormatting sqref="AB29">
    <cfRule type="cellIs" dxfId="5017" priority="519" operator="lessThan">
      <formula>$C$4</formula>
    </cfRule>
  </conditionalFormatting>
  <conditionalFormatting sqref="AB30">
    <cfRule type="cellIs" dxfId="5016" priority="520" operator="lessThan">
      <formula>$C$4</formula>
    </cfRule>
  </conditionalFormatting>
  <conditionalFormatting sqref="AB31">
    <cfRule type="cellIs" dxfId="5015" priority="521" operator="lessThan">
      <formula>$C$4</formula>
    </cfRule>
  </conditionalFormatting>
  <conditionalFormatting sqref="AB32">
    <cfRule type="cellIs" dxfId="5014" priority="522" operator="lessThan">
      <formula>$C$4</formula>
    </cfRule>
  </conditionalFormatting>
  <conditionalFormatting sqref="AB33">
    <cfRule type="cellIs" dxfId="5013" priority="523" operator="lessThan">
      <formula>$C$4</formula>
    </cfRule>
  </conditionalFormatting>
  <conditionalFormatting sqref="AB34">
    <cfRule type="cellIs" dxfId="5012" priority="524" operator="lessThan">
      <formula>$C$4</formula>
    </cfRule>
  </conditionalFormatting>
  <conditionalFormatting sqref="AB35">
    <cfRule type="cellIs" dxfId="5011" priority="525" operator="lessThan">
      <formula>$C$4</formula>
    </cfRule>
  </conditionalFormatting>
  <conditionalFormatting sqref="AB36">
    <cfRule type="cellIs" dxfId="5010" priority="526" operator="lessThan">
      <formula>$C$4</formula>
    </cfRule>
  </conditionalFormatting>
  <conditionalFormatting sqref="AB37">
    <cfRule type="cellIs" dxfId="5009" priority="527" operator="lessThan">
      <formula>$C$4</formula>
    </cfRule>
  </conditionalFormatting>
  <conditionalFormatting sqref="AB38">
    <cfRule type="cellIs" dxfId="5008" priority="528" operator="lessThan">
      <formula>$C$4</formula>
    </cfRule>
  </conditionalFormatting>
  <conditionalFormatting sqref="AB39">
    <cfRule type="cellIs" dxfId="5007" priority="529" operator="lessThan">
      <formula>$C$4</formula>
    </cfRule>
  </conditionalFormatting>
  <conditionalFormatting sqref="AB40">
    <cfRule type="cellIs" dxfId="5006" priority="530" operator="lessThan">
      <formula>$C$4</formula>
    </cfRule>
  </conditionalFormatting>
  <conditionalFormatting sqref="AB41">
    <cfRule type="cellIs" dxfId="5005" priority="531" operator="lessThan">
      <formula>$C$4</formula>
    </cfRule>
  </conditionalFormatting>
  <conditionalFormatting sqref="AB42">
    <cfRule type="cellIs" dxfId="5004" priority="532" operator="lessThan">
      <formula>$C$4</formula>
    </cfRule>
  </conditionalFormatting>
  <conditionalFormatting sqref="AB43">
    <cfRule type="cellIs" dxfId="5003" priority="533" operator="lessThan">
      <formula>$C$4</formula>
    </cfRule>
  </conditionalFormatting>
  <conditionalFormatting sqref="AB44">
    <cfRule type="cellIs" dxfId="5002" priority="534" operator="lessThan">
      <formula>$C$4</formula>
    </cfRule>
  </conditionalFormatting>
  <conditionalFormatting sqref="AB45">
    <cfRule type="cellIs" dxfId="5001" priority="535" operator="lessThan">
      <formula>$C$4</formula>
    </cfRule>
  </conditionalFormatting>
  <conditionalFormatting sqref="AB46">
    <cfRule type="cellIs" dxfId="5000" priority="536" operator="lessThan">
      <formula>$C$4</formula>
    </cfRule>
  </conditionalFormatting>
  <conditionalFormatting sqref="AB47">
    <cfRule type="cellIs" dxfId="4999" priority="537" operator="lessThan">
      <formula>$C$4</formula>
    </cfRule>
  </conditionalFormatting>
  <conditionalFormatting sqref="AB48">
    <cfRule type="cellIs" dxfId="4998" priority="538" operator="lessThan">
      <formula>$C$4</formula>
    </cfRule>
  </conditionalFormatting>
  <conditionalFormatting sqref="AB49">
    <cfRule type="cellIs" dxfId="4997" priority="539" operator="lessThan">
      <formula>$C$4</formula>
    </cfRule>
  </conditionalFormatting>
  <conditionalFormatting sqref="AB50">
    <cfRule type="cellIs" dxfId="4996" priority="540" operator="lessThan">
      <formula>$C$4</formula>
    </cfRule>
  </conditionalFormatting>
  <conditionalFormatting sqref="AB51">
    <cfRule type="cellIs" dxfId="4995" priority="541" operator="lessThan">
      <formula>$C$4</formula>
    </cfRule>
  </conditionalFormatting>
  <conditionalFormatting sqref="AB52">
    <cfRule type="cellIs" dxfId="4994" priority="542" operator="lessThan">
      <formula>$C$4</formula>
    </cfRule>
  </conditionalFormatting>
  <conditionalFormatting sqref="AB53">
    <cfRule type="cellIs" dxfId="4993" priority="543" operator="lessThan">
      <formula>$C$4</formula>
    </cfRule>
  </conditionalFormatting>
  <conditionalFormatting sqref="AB54">
    <cfRule type="cellIs" dxfId="4992" priority="544" operator="lessThan">
      <formula>$C$4</formula>
    </cfRule>
  </conditionalFormatting>
  <conditionalFormatting sqref="AB55">
    <cfRule type="cellIs" dxfId="4991" priority="545" operator="lessThan">
      <formula>$C$4</formula>
    </cfRule>
  </conditionalFormatting>
  <conditionalFormatting sqref="AB56">
    <cfRule type="cellIs" dxfId="4990" priority="546" operator="lessThan">
      <formula>$C$4</formula>
    </cfRule>
  </conditionalFormatting>
  <conditionalFormatting sqref="AB57">
    <cfRule type="cellIs" dxfId="4989" priority="547" operator="lessThan">
      <formula>$C$4</formula>
    </cfRule>
  </conditionalFormatting>
  <conditionalFormatting sqref="AB58">
    <cfRule type="cellIs" dxfId="4988" priority="548" operator="lessThan">
      <formula>$C$4</formula>
    </cfRule>
  </conditionalFormatting>
  <conditionalFormatting sqref="AB59">
    <cfRule type="cellIs" dxfId="4987" priority="549" operator="lessThan">
      <formula>$C$4</formula>
    </cfRule>
  </conditionalFormatting>
  <conditionalFormatting sqref="AB60">
    <cfRule type="cellIs" dxfId="4986" priority="550" operator="lessThan">
      <formula>$C$4</formula>
    </cfRule>
  </conditionalFormatting>
  <conditionalFormatting sqref="AC11">
    <cfRule type="cellIs" dxfId="4985" priority="551" operator="lessThan">
      <formula>$C$4</formula>
    </cfRule>
  </conditionalFormatting>
  <conditionalFormatting sqref="AC12">
    <cfRule type="cellIs" dxfId="4984" priority="552" operator="lessThan">
      <formula>$C$4</formula>
    </cfRule>
  </conditionalFormatting>
  <conditionalFormatting sqref="AC13">
    <cfRule type="cellIs" dxfId="4983" priority="553" operator="lessThan">
      <formula>$C$4</formula>
    </cfRule>
  </conditionalFormatting>
  <conditionalFormatting sqref="AC14">
    <cfRule type="cellIs" dxfId="4982" priority="554" operator="lessThan">
      <formula>$C$4</formula>
    </cfRule>
  </conditionalFormatting>
  <conditionalFormatting sqref="AC15">
    <cfRule type="cellIs" dxfId="4981" priority="555" operator="lessThan">
      <formula>$C$4</formula>
    </cfRule>
  </conditionalFormatting>
  <conditionalFormatting sqref="AC16">
    <cfRule type="cellIs" dxfId="4980" priority="556" operator="lessThan">
      <formula>$C$4</formula>
    </cfRule>
  </conditionalFormatting>
  <conditionalFormatting sqref="AC17">
    <cfRule type="cellIs" dxfId="4979" priority="557" operator="lessThan">
      <formula>$C$4</formula>
    </cfRule>
  </conditionalFormatting>
  <conditionalFormatting sqref="AC18">
    <cfRule type="cellIs" dxfId="4978" priority="558" operator="lessThan">
      <formula>$C$4</formula>
    </cfRule>
  </conditionalFormatting>
  <conditionalFormatting sqref="AC19">
    <cfRule type="cellIs" dxfId="4977" priority="559" operator="lessThan">
      <formula>$C$4</formula>
    </cfRule>
  </conditionalFormatting>
  <conditionalFormatting sqref="AC20">
    <cfRule type="cellIs" dxfId="4976" priority="560" operator="lessThan">
      <formula>$C$4</formula>
    </cfRule>
  </conditionalFormatting>
  <conditionalFormatting sqref="AC21">
    <cfRule type="cellIs" dxfId="4975" priority="561" operator="lessThan">
      <formula>$C$4</formula>
    </cfRule>
  </conditionalFormatting>
  <conditionalFormatting sqref="AC22">
    <cfRule type="cellIs" dxfId="4974" priority="562" operator="lessThan">
      <formula>$C$4</formula>
    </cfRule>
  </conditionalFormatting>
  <conditionalFormatting sqref="AC23">
    <cfRule type="cellIs" dxfId="4973" priority="563" operator="lessThan">
      <formula>$C$4</formula>
    </cfRule>
  </conditionalFormatting>
  <conditionalFormatting sqref="AC24">
    <cfRule type="cellIs" dxfId="4972" priority="564" operator="lessThan">
      <formula>$C$4</formula>
    </cfRule>
  </conditionalFormatting>
  <conditionalFormatting sqref="AC25">
    <cfRule type="cellIs" dxfId="4971" priority="565" operator="lessThan">
      <formula>$C$4</formula>
    </cfRule>
  </conditionalFormatting>
  <conditionalFormatting sqref="AC26">
    <cfRule type="cellIs" dxfId="4970" priority="566" operator="lessThan">
      <formula>$C$4</formula>
    </cfRule>
  </conditionalFormatting>
  <conditionalFormatting sqref="AC27">
    <cfRule type="cellIs" dxfId="4969" priority="567" operator="lessThan">
      <formula>$C$4</formula>
    </cfRule>
  </conditionalFormatting>
  <conditionalFormatting sqref="AC28">
    <cfRule type="cellIs" dxfId="4968" priority="568" operator="lessThan">
      <formula>$C$4</formula>
    </cfRule>
  </conditionalFormatting>
  <conditionalFormatting sqref="AC29">
    <cfRule type="cellIs" dxfId="4967" priority="569" operator="lessThan">
      <formula>$C$4</formula>
    </cfRule>
  </conditionalFormatting>
  <conditionalFormatting sqref="AC30">
    <cfRule type="cellIs" dxfId="4966" priority="570" operator="lessThan">
      <formula>$C$4</formula>
    </cfRule>
  </conditionalFormatting>
  <conditionalFormatting sqref="AC31">
    <cfRule type="cellIs" dxfId="4965" priority="571" operator="lessThan">
      <formula>$C$4</formula>
    </cfRule>
  </conditionalFormatting>
  <conditionalFormatting sqref="AC32">
    <cfRule type="cellIs" dxfId="4964" priority="572" operator="lessThan">
      <formula>$C$4</formula>
    </cfRule>
  </conditionalFormatting>
  <conditionalFormatting sqref="AC33">
    <cfRule type="cellIs" dxfId="4963" priority="573" operator="lessThan">
      <formula>$C$4</formula>
    </cfRule>
  </conditionalFormatting>
  <conditionalFormatting sqref="AC34">
    <cfRule type="cellIs" dxfId="4962" priority="574" operator="lessThan">
      <formula>$C$4</formula>
    </cfRule>
  </conditionalFormatting>
  <conditionalFormatting sqref="AC35">
    <cfRule type="cellIs" dxfId="4961" priority="575" operator="lessThan">
      <formula>$C$4</formula>
    </cfRule>
  </conditionalFormatting>
  <conditionalFormatting sqref="AC36">
    <cfRule type="cellIs" dxfId="4960" priority="576" operator="lessThan">
      <formula>$C$4</formula>
    </cfRule>
  </conditionalFormatting>
  <conditionalFormatting sqref="AC37">
    <cfRule type="cellIs" dxfId="4959" priority="577" operator="lessThan">
      <formula>$C$4</formula>
    </cfRule>
  </conditionalFormatting>
  <conditionalFormatting sqref="AC38">
    <cfRule type="cellIs" dxfId="4958" priority="578" operator="lessThan">
      <formula>$C$4</formula>
    </cfRule>
  </conditionalFormatting>
  <conditionalFormatting sqref="AC39">
    <cfRule type="cellIs" dxfId="4957" priority="579" operator="lessThan">
      <formula>$C$4</formula>
    </cfRule>
  </conditionalFormatting>
  <conditionalFormatting sqref="AC40">
    <cfRule type="cellIs" dxfId="4956" priority="580" operator="lessThan">
      <formula>$C$4</formula>
    </cfRule>
  </conditionalFormatting>
  <conditionalFormatting sqref="AC41">
    <cfRule type="cellIs" dxfId="4955" priority="581" operator="lessThan">
      <formula>$C$4</formula>
    </cfRule>
  </conditionalFormatting>
  <conditionalFormatting sqref="AC42">
    <cfRule type="cellIs" dxfId="4954" priority="582" operator="lessThan">
      <formula>$C$4</formula>
    </cfRule>
  </conditionalFormatting>
  <conditionalFormatting sqref="AC43">
    <cfRule type="cellIs" dxfId="4953" priority="583" operator="lessThan">
      <formula>$C$4</formula>
    </cfRule>
  </conditionalFormatting>
  <conditionalFormatting sqref="AC44">
    <cfRule type="cellIs" dxfId="4952" priority="584" operator="lessThan">
      <formula>$C$4</formula>
    </cfRule>
  </conditionalFormatting>
  <conditionalFormatting sqref="AC45">
    <cfRule type="cellIs" dxfId="4951" priority="585" operator="lessThan">
      <formula>$C$4</formula>
    </cfRule>
  </conditionalFormatting>
  <conditionalFormatting sqref="AC46">
    <cfRule type="cellIs" dxfId="4950" priority="586" operator="lessThan">
      <formula>$C$4</formula>
    </cfRule>
  </conditionalFormatting>
  <conditionalFormatting sqref="AC47">
    <cfRule type="cellIs" dxfId="4949" priority="587" operator="lessThan">
      <formula>$C$4</formula>
    </cfRule>
  </conditionalFormatting>
  <conditionalFormatting sqref="AC48">
    <cfRule type="cellIs" dxfId="4948" priority="588" operator="lessThan">
      <formula>$C$4</formula>
    </cfRule>
  </conditionalFormatting>
  <conditionalFormatting sqref="AC49">
    <cfRule type="cellIs" dxfId="4947" priority="589" operator="lessThan">
      <formula>$C$4</formula>
    </cfRule>
  </conditionalFormatting>
  <conditionalFormatting sqref="AC50">
    <cfRule type="cellIs" dxfId="4946" priority="590" operator="lessThan">
      <formula>$C$4</formula>
    </cfRule>
  </conditionalFormatting>
  <conditionalFormatting sqref="AC51">
    <cfRule type="cellIs" dxfId="4945" priority="591" operator="lessThan">
      <formula>$C$4</formula>
    </cfRule>
  </conditionalFormatting>
  <conditionalFormatting sqref="AC52">
    <cfRule type="cellIs" dxfId="4944" priority="592" operator="lessThan">
      <formula>$C$4</formula>
    </cfRule>
  </conditionalFormatting>
  <conditionalFormatting sqref="AC53">
    <cfRule type="cellIs" dxfId="4943" priority="593" operator="lessThan">
      <formula>$C$4</formula>
    </cfRule>
  </conditionalFormatting>
  <conditionalFormatting sqref="AC54">
    <cfRule type="cellIs" dxfId="4942" priority="594" operator="lessThan">
      <formula>$C$4</formula>
    </cfRule>
  </conditionalFormatting>
  <conditionalFormatting sqref="AC55">
    <cfRule type="cellIs" dxfId="4941" priority="595" operator="lessThan">
      <formula>$C$4</formula>
    </cfRule>
  </conditionalFormatting>
  <conditionalFormatting sqref="AC56">
    <cfRule type="cellIs" dxfId="4940" priority="596" operator="lessThan">
      <formula>$C$4</formula>
    </cfRule>
  </conditionalFormatting>
  <conditionalFormatting sqref="AC57">
    <cfRule type="cellIs" dxfId="4939" priority="597" operator="lessThan">
      <formula>$C$4</formula>
    </cfRule>
  </conditionalFormatting>
  <conditionalFormatting sqref="AC58">
    <cfRule type="cellIs" dxfId="4938" priority="598" operator="lessThan">
      <formula>$C$4</formula>
    </cfRule>
  </conditionalFormatting>
  <conditionalFormatting sqref="AC59">
    <cfRule type="cellIs" dxfId="4937" priority="599" operator="lessThan">
      <formula>$C$4</formula>
    </cfRule>
  </conditionalFormatting>
  <conditionalFormatting sqref="AC60">
    <cfRule type="cellIs" dxfId="4936" priority="600" operator="lessThan">
      <formula>$C$4</formula>
    </cfRule>
  </conditionalFormatting>
  <conditionalFormatting sqref="AD11">
    <cfRule type="cellIs" dxfId="4935" priority="601" operator="lessThan">
      <formula>$C$4</formula>
    </cfRule>
  </conditionalFormatting>
  <conditionalFormatting sqref="AD12">
    <cfRule type="cellIs" dxfId="4934" priority="602" operator="lessThan">
      <formula>$C$4</formula>
    </cfRule>
  </conditionalFormatting>
  <conditionalFormatting sqref="AD13">
    <cfRule type="cellIs" dxfId="4933" priority="603" operator="lessThan">
      <formula>$C$4</formula>
    </cfRule>
  </conditionalFormatting>
  <conditionalFormatting sqref="AD14">
    <cfRule type="cellIs" dxfId="4932" priority="604" operator="lessThan">
      <formula>$C$4</formula>
    </cfRule>
  </conditionalFormatting>
  <conditionalFormatting sqref="AD15">
    <cfRule type="cellIs" dxfId="4931" priority="605" operator="lessThan">
      <formula>$C$4</formula>
    </cfRule>
  </conditionalFormatting>
  <conditionalFormatting sqref="AD16">
    <cfRule type="cellIs" dxfId="4930" priority="606" operator="lessThan">
      <formula>$C$4</formula>
    </cfRule>
  </conditionalFormatting>
  <conditionalFormatting sqref="AD17">
    <cfRule type="cellIs" dxfId="4929" priority="607" operator="lessThan">
      <formula>$C$4</formula>
    </cfRule>
  </conditionalFormatting>
  <conditionalFormatting sqref="AD18">
    <cfRule type="cellIs" dxfId="4928" priority="608" operator="lessThan">
      <formula>$C$4</formula>
    </cfRule>
  </conditionalFormatting>
  <conditionalFormatting sqref="AD19">
    <cfRule type="cellIs" dxfId="4927" priority="609" operator="lessThan">
      <formula>$C$4</formula>
    </cfRule>
  </conditionalFormatting>
  <conditionalFormatting sqref="AD20">
    <cfRule type="cellIs" dxfId="4926" priority="610" operator="lessThan">
      <formula>$C$4</formula>
    </cfRule>
  </conditionalFormatting>
  <conditionalFormatting sqref="AD21">
    <cfRule type="cellIs" dxfId="4925" priority="611" operator="lessThan">
      <formula>$C$4</formula>
    </cfRule>
  </conditionalFormatting>
  <conditionalFormatting sqref="AD22">
    <cfRule type="cellIs" dxfId="4924" priority="612" operator="lessThan">
      <formula>$C$4</formula>
    </cfRule>
  </conditionalFormatting>
  <conditionalFormatting sqref="AD23">
    <cfRule type="cellIs" dxfId="4923" priority="613" operator="lessThan">
      <formula>$C$4</formula>
    </cfRule>
  </conditionalFormatting>
  <conditionalFormatting sqref="AD24">
    <cfRule type="cellIs" dxfId="4922" priority="614" operator="lessThan">
      <formula>$C$4</formula>
    </cfRule>
  </conditionalFormatting>
  <conditionalFormatting sqref="AD25">
    <cfRule type="cellIs" dxfId="4921" priority="615" operator="lessThan">
      <formula>$C$4</formula>
    </cfRule>
  </conditionalFormatting>
  <conditionalFormatting sqref="AD26">
    <cfRule type="cellIs" dxfId="4920" priority="616" operator="lessThan">
      <formula>$C$4</formula>
    </cfRule>
  </conditionalFormatting>
  <conditionalFormatting sqref="AD27">
    <cfRule type="cellIs" dxfId="4919" priority="617" operator="lessThan">
      <formula>$C$4</formula>
    </cfRule>
  </conditionalFormatting>
  <conditionalFormatting sqref="AD28">
    <cfRule type="cellIs" dxfId="4918" priority="618" operator="lessThan">
      <formula>$C$4</formula>
    </cfRule>
  </conditionalFormatting>
  <conditionalFormatting sqref="AD29">
    <cfRule type="cellIs" dxfId="4917" priority="619" operator="lessThan">
      <formula>$C$4</formula>
    </cfRule>
  </conditionalFormatting>
  <conditionalFormatting sqref="AD30">
    <cfRule type="cellIs" dxfId="4916" priority="620" operator="lessThan">
      <formula>$C$4</formula>
    </cfRule>
  </conditionalFormatting>
  <conditionalFormatting sqref="AD31">
    <cfRule type="cellIs" dxfId="4915" priority="621" operator="lessThan">
      <formula>$C$4</formula>
    </cfRule>
  </conditionalFormatting>
  <conditionalFormatting sqref="AD32">
    <cfRule type="cellIs" dxfId="4914" priority="622" operator="lessThan">
      <formula>$C$4</formula>
    </cfRule>
  </conditionalFormatting>
  <conditionalFormatting sqref="AD33">
    <cfRule type="cellIs" dxfId="4913" priority="623" operator="lessThan">
      <formula>$C$4</formula>
    </cfRule>
  </conditionalFormatting>
  <conditionalFormatting sqref="AD34">
    <cfRule type="cellIs" dxfId="4912" priority="624" operator="lessThan">
      <formula>$C$4</formula>
    </cfRule>
  </conditionalFormatting>
  <conditionalFormatting sqref="AD35">
    <cfRule type="cellIs" dxfId="4911" priority="625" operator="lessThan">
      <formula>$C$4</formula>
    </cfRule>
  </conditionalFormatting>
  <conditionalFormatting sqref="AD36">
    <cfRule type="cellIs" dxfId="4910" priority="626" operator="lessThan">
      <formula>$C$4</formula>
    </cfRule>
  </conditionalFormatting>
  <conditionalFormatting sqref="AD37">
    <cfRule type="cellIs" dxfId="4909" priority="627" operator="lessThan">
      <formula>$C$4</formula>
    </cfRule>
  </conditionalFormatting>
  <conditionalFormatting sqref="AD38">
    <cfRule type="cellIs" dxfId="4908" priority="628" operator="lessThan">
      <formula>$C$4</formula>
    </cfRule>
  </conditionalFormatting>
  <conditionalFormatting sqref="AD39">
    <cfRule type="cellIs" dxfId="4907" priority="629" operator="lessThan">
      <formula>$C$4</formula>
    </cfRule>
  </conditionalFormatting>
  <conditionalFormatting sqref="AD40">
    <cfRule type="cellIs" dxfId="4906" priority="630" operator="lessThan">
      <formula>$C$4</formula>
    </cfRule>
  </conditionalFormatting>
  <conditionalFormatting sqref="AD41">
    <cfRule type="cellIs" dxfId="4905" priority="631" operator="lessThan">
      <formula>$C$4</formula>
    </cfRule>
  </conditionalFormatting>
  <conditionalFormatting sqref="AD42">
    <cfRule type="cellIs" dxfId="4904" priority="632" operator="lessThan">
      <formula>$C$4</formula>
    </cfRule>
  </conditionalFormatting>
  <conditionalFormatting sqref="AD43">
    <cfRule type="cellIs" dxfId="4903" priority="633" operator="lessThan">
      <formula>$C$4</formula>
    </cfRule>
  </conditionalFormatting>
  <conditionalFormatting sqref="AD44">
    <cfRule type="cellIs" dxfId="4902" priority="634" operator="lessThan">
      <formula>$C$4</formula>
    </cfRule>
  </conditionalFormatting>
  <conditionalFormatting sqref="AD45">
    <cfRule type="cellIs" dxfId="4901" priority="635" operator="lessThan">
      <formula>$C$4</formula>
    </cfRule>
  </conditionalFormatting>
  <conditionalFormatting sqref="AD46">
    <cfRule type="cellIs" dxfId="4900" priority="636" operator="lessThan">
      <formula>$C$4</formula>
    </cfRule>
  </conditionalFormatting>
  <conditionalFormatting sqref="AD47">
    <cfRule type="cellIs" dxfId="4899" priority="637" operator="lessThan">
      <formula>$C$4</formula>
    </cfRule>
  </conditionalFormatting>
  <conditionalFormatting sqref="AD48">
    <cfRule type="cellIs" dxfId="4898" priority="638" operator="lessThan">
      <formula>$C$4</formula>
    </cfRule>
  </conditionalFormatting>
  <conditionalFormatting sqref="AD49">
    <cfRule type="cellIs" dxfId="4897" priority="639" operator="lessThan">
      <formula>$C$4</formula>
    </cfRule>
  </conditionalFormatting>
  <conditionalFormatting sqref="AD50">
    <cfRule type="cellIs" dxfId="4896" priority="640" operator="lessThan">
      <formula>$C$4</formula>
    </cfRule>
  </conditionalFormatting>
  <conditionalFormatting sqref="AD51">
    <cfRule type="cellIs" dxfId="4895" priority="641" operator="lessThan">
      <formula>$C$4</formula>
    </cfRule>
  </conditionalFormatting>
  <conditionalFormatting sqref="AD52">
    <cfRule type="cellIs" dxfId="4894" priority="642" operator="lessThan">
      <formula>$C$4</formula>
    </cfRule>
  </conditionalFormatting>
  <conditionalFormatting sqref="AD53">
    <cfRule type="cellIs" dxfId="4893" priority="643" operator="lessThan">
      <formula>$C$4</formula>
    </cfRule>
  </conditionalFormatting>
  <conditionalFormatting sqref="AD54">
    <cfRule type="cellIs" dxfId="4892" priority="644" operator="lessThan">
      <formula>$C$4</formula>
    </cfRule>
  </conditionalFormatting>
  <conditionalFormatting sqref="AD55">
    <cfRule type="cellIs" dxfId="4891" priority="645" operator="lessThan">
      <formula>$C$4</formula>
    </cfRule>
  </conditionalFormatting>
  <conditionalFormatting sqref="AD56">
    <cfRule type="cellIs" dxfId="4890" priority="646" operator="lessThan">
      <formula>$C$4</formula>
    </cfRule>
  </conditionalFormatting>
  <conditionalFormatting sqref="AD57">
    <cfRule type="cellIs" dxfId="4889" priority="647" operator="lessThan">
      <formula>$C$4</formula>
    </cfRule>
  </conditionalFormatting>
  <conditionalFormatting sqref="AD58">
    <cfRule type="cellIs" dxfId="4888" priority="648" operator="lessThan">
      <formula>$C$4</formula>
    </cfRule>
  </conditionalFormatting>
  <conditionalFormatting sqref="AD59">
    <cfRule type="cellIs" dxfId="4887" priority="649" operator="lessThan">
      <formula>$C$4</formula>
    </cfRule>
  </conditionalFormatting>
  <conditionalFormatting sqref="AD60">
    <cfRule type="cellIs" dxfId="4886" priority="650" operator="lessThan">
      <formula>$C$4</formula>
    </cfRule>
  </conditionalFormatting>
  <conditionalFormatting sqref="AE11">
    <cfRule type="cellIs" dxfId="4885" priority="651" operator="lessThan">
      <formula>$C$4</formula>
    </cfRule>
  </conditionalFormatting>
  <conditionalFormatting sqref="AE12">
    <cfRule type="cellIs" dxfId="4884" priority="652" operator="lessThan">
      <formula>$C$4</formula>
    </cfRule>
  </conditionalFormatting>
  <conditionalFormatting sqref="AE13">
    <cfRule type="cellIs" dxfId="4883" priority="653" operator="lessThan">
      <formula>$C$4</formula>
    </cfRule>
  </conditionalFormatting>
  <conditionalFormatting sqref="AE14">
    <cfRule type="cellIs" dxfId="4882" priority="654" operator="lessThan">
      <formula>$C$4</formula>
    </cfRule>
  </conditionalFormatting>
  <conditionalFormatting sqref="AE15">
    <cfRule type="cellIs" dxfId="4881" priority="655" operator="lessThan">
      <formula>$C$4</formula>
    </cfRule>
  </conditionalFormatting>
  <conditionalFormatting sqref="AE16">
    <cfRule type="cellIs" dxfId="4880" priority="656" operator="lessThan">
      <formula>$C$4</formula>
    </cfRule>
  </conditionalFormatting>
  <conditionalFormatting sqref="AE17">
    <cfRule type="cellIs" dxfId="4879" priority="657" operator="lessThan">
      <formula>$C$4</formula>
    </cfRule>
  </conditionalFormatting>
  <conditionalFormatting sqref="AE18">
    <cfRule type="cellIs" dxfId="4878" priority="658" operator="lessThan">
      <formula>$C$4</formula>
    </cfRule>
  </conditionalFormatting>
  <conditionalFormatting sqref="AE19">
    <cfRule type="cellIs" dxfId="4877" priority="659" operator="lessThan">
      <formula>$C$4</formula>
    </cfRule>
  </conditionalFormatting>
  <conditionalFormatting sqref="AE20">
    <cfRule type="cellIs" dxfId="4876" priority="660" operator="lessThan">
      <formula>$C$4</formula>
    </cfRule>
  </conditionalFormatting>
  <conditionalFormatting sqref="AE21">
    <cfRule type="cellIs" dxfId="4875" priority="661" operator="lessThan">
      <formula>$C$4</formula>
    </cfRule>
  </conditionalFormatting>
  <conditionalFormatting sqref="AE22">
    <cfRule type="cellIs" dxfId="4874" priority="662" operator="lessThan">
      <formula>$C$4</formula>
    </cfRule>
  </conditionalFormatting>
  <conditionalFormatting sqref="AE23">
    <cfRule type="cellIs" dxfId="4873" priority="663" operator="lessThan">
      <formula>$C$4</formula>
    </cfRule>
  </conditionalFormatting>
  <conditionalFormatting sqref="AE24">
    <cfRule type="cellIs" dxfId="4872" priority="664" operator="lessThan">
      <formula>$C$4</formula>
    </cfRule>
  </conditionalFormatting>
  <conditionalFormatting sqref="AE25">
    <cfRule type="cellIs" dxfId="4871" priority="665" operator="lessThan">
      <formula>$C$4</formula>
    </cfRule>
  </conditionalFormatting>
  <conditionalFormatting sqref="AE26">
    <cfRule type="cellIs" dxfId="4870" priority="666" operator="lessThan">
      <formula>$C$4</formula>
    </cfRule>
  </conditionalFormatting>
  <conditionalFormatting sqref="AE27">
    <cfRule type="cellIs" dxfId="4869" priority="667" operator="lessThan">
      <formula>$C$4</formula>
    </cfRule>
  </conditionalFormatting>
  <conditionalFormatting sqref="AE28">
    <cfRule type="cellIs" dxfId="4868" priority="668" operator="lessThan">
      <formula>$C$4</formula>
    </cfRule>
  </conditionalFormatting>
  <conditionalFormatting sqref="AE29">
    <cfRule type="cellIs" dxfId="4867" priority="669" operator="lessThan">
      <formula>$C$4</formula>
    </cfRule>
  </conditionalFormatting>
  <conditionalFormatting sqref="AE30">
    <cfRule type="cellIs" dxfId="4866" priority="670" operator="lessThan">
      <formula>$C$4</formula>
    </cfRule>
  </conditionalFormatting>
  <conditionalFormatting sqref="AE31">
    <cfRule type="cellIs" dxfId="4865" priority="671" operator="lessThan">
      <formula>$C$4</formula>
    </cfRule>
  </conditionalFormatting>
  <conditionalFormatting sqref="AE32">
    <cfRule type="cellIs" dxfId="4864" priority="672" operator="lessThan">
      <formula>$C$4</formula>
    </cfRule>
  </conditionalFormatting>
  <conditionalFormatting sqref="AE33">
    <cfRule type="cellIs" dxfId="4863" priority="673" operator="lessThan">
      <formula>$C$4</formula>
    </cfRule>
  </conditionalFormatting>
  <conditionalFormatting sqref="AE34">
    <cfRule type="cellIs" dxfId="4862" priority="674" operator="lessThan">
      <formula>$C$4</formula>
    </cfRule>
  </conditionalFormatting>
  <conditionalFormatting sqref="AE35">
    <cfRule type="cellIs" dxfId="4861" priority="675" operator="lessThan">
      <formula>$C$4</formula>
    </cfRule>
  </conditionalFormatting>
  <conditionalFormatting sqref="AE36">
    <cfRule type="cellIs" dxfId="4860" priority="676" operator="lessThan">
      <formula>$C$4</formula>
    </cfRule>
  </conditionalFormatting>
  <conditionalFormatting sqref="AE37">
    <cfRule type="cellIs" dxfId="4859" priority="677" operator="lessThan">
      <formula>$C$4</formula>
    </cfRule>
  </conditionalFormatting>
  <conditionalFormatting sqref="AE38">
    <cfRule type="cellIs" dxfId="4858" priority="678" operator="lessThan">
      <formula>$C$4</formula>
    </cfRule>
  </conditionalFormatting>
  <conditionalFormatting sqref="AE39">
    <cfRule type="cellIs" dxfId="4857" priority="679" operator="lessThan">
      <formula>$C$4</formula>
    </cfRule>
  </conditionalFormatting>
  <conditionalFormatting sqref="AE40">
    <cfRule type="cellIs" dxfId="4856" priority="680" operator="lessThan">
      <formula>$C$4</formula>
    </cfRule>
  </conditionalFormatting>
  <conditionalFormatting sqref="AE41">
    <cfRule type="cellIs" dxfId="4855" priority="681" operator="lessThan">
      <formula>$C$4</formula>
    </cfRule>
  </conditionalFormatting>
  <conditionalFormatting sqref="AE42">
    <cfRule type="cellIs" dxfId="4854" priority="682" operator="lessThan">
      <formula>$C$4</formula>
    </cfRule>
  </conditionalFormatting>
  <conditionalFormatting sqref="AE43">
    <cfRule type="cellIs" dxfId="4853" priority="683" operator="lessThan">
      <formula>$C$4</formula>
    </cfRule>
  </conditionalFormatting>
  <conditionalFormatting sqref="AE44">
    <cfRule type="cellIs" dxfId="4852" priority="684" operator="lessThan">
      <formula>$C$4</formula>
    </cfRule>
  </conditionalFormatting>
  <conditionalFormatting sqref="AE45">
    <cfRule type="cellIs" dxfId="4851" priority="685" operator="lessThan">
      <formula>$C$4</formula>
    </cfRule>
  </conditionalFormatting>
  <conditionalFormatting sqref="AE46">
    <cfRule type="cellIs" dxfId="4850" priority="686" operator="lessThan">
      <formula>$C$4</formula>
    </cfRule>
  </conditionalFormatting>
  <conditionalFormatting sqref="AE47">
    <cfRule type="cellIs" dxfId="4849" priority="687" operator="lessThan">
      <formula>$C$4</formula>
    </cfRule>
  </conditionalFormatting>
  <conditionalFormatting sqref="AE48">
    <cfRule type="cellIs" dxfId="4848" priority="688" operator="lessThan">
      <formula>$C$4</formula>
    </cfRule>
  </conditionalFormatting>
  <conditionalFormatting sqref="AE49">
    <cfRule type="cellIs" dxfId="4847" priority="689" operator="lessThan">
      <formula>$C$4</formula>
    </cfRule>
  </conditionalFormatting>
  <conditionalFormatting sqref="AE50">
    <cfRule type="cellIs" dxfId="4846" priority="690" operator="lessThan">
      <formula>$C$4</formula>
    </cfRule>
  </conditionalFormatting>
  <conditionalFormatting sqref="AE51">
    <cfRule type="cellIs" dxfId="4845" priority="691" operator="lessThan">
      <formula>$C$4</formula>
    </cfRule>
  </conditionalFormatting>
  <conditionalFormatting sqref="AE52">
    <cfRule type="cellIs" dxfId="4844" priority="692" operator="lessThan">
      <formula>$C$4</formula>
    </cfRule>
  </conditionalFormatting>
  <conditionalFormatting sqref="AE53">
    <cfRule type="cellIs" dxfId="4843" priority="693" operator="lessThan">
      <formula>$C$4</formula>
    </cfRule>
  </conditionalFormatting>
  <conditionalFormatting sqref="AE54">
    <cfRule type="cellIs" dxfId="4842" priority="694" operator="lessThan">
      <formula>$C$4</formula>
    </cfRule>
  </conditionalFormatting>
  <conditionalFormatting sqref="AE55">
    <cfRule type="cellIs" dxfId="4841" priority="695" operator="lessThan">
      <formula>$C$4</formula>
    </cfRule>
  </conditionalFormatting>
  <conditionalFormatting sqref="AE56">
    <cfRule type="cellIs" dxfId="4840" priority="696" operator="lessThan">
      <formula>$C$4</formula>
    </cfRule>
  </conditionalFormatting>
  <conditionalFormatting sqref="AE57">
    <cfRule type="cellIs" dxfId="4839" priority="697" operator="lessThan">
      <formula>$C$4</formula>
    </cfRule>
  </conditionalFormatting>
  <conditionalFormatting sqref="AE58">
    <cfRule type="cellIs" dxfId="4838" priority="698" operator="lessThan">
      <formula>$C$4</formula>
    </cfRule>
  </conditionalFormatting>
  <conditionalFormatting sqref="AE59">
    <cfRule type="cellIs" dxfId="4837" priority="699" operator="lessThan">
      <formula>$C$4</formula>
    </cfRule>
  </conditionalFormatting>
  <conditionalFormatting sqref="AE60">
    <cfRule type="cellIs" dxfId="4836" priority="700" operator="lessThan">
      <formula>$C$4</formula>
    </cfRule>
  </conditionalFormatting>
  <conditionalFormatting sqref="AF11">
    <cfRule type="cellIs" dxfId="4835" priority="701" operator="lessThan">
      <formula>$C$4</formula>
    </cfRule>
  </conditionalFormatting>
  <conditionalFormatting sqref="AF12">
    <cfRule type="cellIs" dxfId="4834" priority="702" operator="lessThan">
      <formula>$C$4</formula>
    </cfRule>
  </conditionalFormatting>
  <conditionalFormatting sqref="AF13">
    <cfRule type="cellIs" dxfId="4833" priority="703" operator="lessThan">
      <formula>$C$4</formula>
    </cfRule>
  </conditionalFormatting>
  <conditionalFormatting sqref="AF14">
    <cfRule type="cellIs" dxfId="4832" priority="704" operator="lessThan">
      <formula>$C$4</formula>
    </cfRule>
  </conditionalFormatting>
  <conditionalFormatting sqref="AF15">
    <cfRule type="cellIs" dxfId="4831" priority="705" operator="lessThan">
      <formula>$C$4</formula>
    </cfRule>
  </conditionalFormatting>
  <conditionalFormatting sqref="AF16">
    <cfRule type="cellIs" dxfId="4830" priority="706" operator="lessThan">
      <formula>$C$4</formula>
    </cfRule>
  </conditionalFormatting>
  <conditionalFormatting sqref="AF17">
    <cfRule type="cellIs" dxfId="4829" priority="707" operator="lessThan">
      <formula>$C$4</formula>
    </cfRule>
  </conditionalFormatting>
  <conditionalFormatting sqref="AF18">
    <cfRule type="cellIs" dxfId="4828" priority="708" operator="lessThan">
      <formula>$C$4</formula>
    </cfRule>
  </conditionalFormatting>
  <conditionalFormatting sqref="AF19">
    <cfRule type="cellIs" dxfId="4827" priority="709" operator="lessThan">
      <formula>$C$4</formula>
    </cfRule>
  </conditionalFormatting>
  <conditionalFormatting sqref="AF20">
    <cfRule type="cellIs" dxfId="4826" priority="710" operator="lessThan">
      <formula>$C$4</formula>
    </cfRule>
  </conditionalFormatting>
  <conditionalFormatting sqref="AF21">
    <cfRule type="cellIs" dxfId="4825" priority="711" operator="lessThan">
      <formula>$C$4</formula>
    </cfRule>
  </conditionalFormatting>
  <conditionalFormatting sqref="AF22">
    <cfRule type="cellIs" dxfId="4824" priority="712" operator="lessThan">
      <formula>$C$4</formula>
    </cfRule>
  </conditionalFormatting>
  <conditionalFormatting sqref="AF23">
    <cfRule type="cellIs" dxfId="4823" priority="713" operator="lessThan">
      <formula>$C$4</formula>
    </cfRule>
  </conditionalFormatting>
  <conditionalFormatting sqref="AF24">
    <cfRule type="cellIs" dxfId="4822" priority="714" operator="lessThan">
      <formula>$C$4</formula>
    </cfRule>
  </conditionalFormatting>
  <conditionalFormatting sqref="AF25">
    <cfRule type="cellIs" dxfId="4821" priority="715" operator="lessThan">
      <formula>$C$4</formula>
    </cfRule>
  </conditionalFormatting>
  <conditionalFormatting sqref="AF26">
    <cfRule type="cellIs" dxfId="4820" priority="716" operator="lessThan">
      <formula>$C$4</formula>
    </cfRule>
  </conditionalFormatting>
  <conditionalFormatting sqref="AF27">
    <cfRule type="cellIs" dxfId="4819" priority="717" operator="lessThan">
      <formula>$C$4</formula>
    </cfRule>
  </conditionalFormatting>
  <conditionalFormatting sqref="AF28">
    <cfRule type="cellIs" dxfId="4818" priority="718" operator="lessThan">
      <formula>$C$4</formula>
    </cfRule>
  </conditionalFormatting>
  <conditionalFormatting sqref="AF29">
    <cfRule type="cellIs" dxfId="4817" priority="719" operator="lessThan">
      <formula>$C$4</formula>
    </cfRule>
  </conditionalFormatting>
  <conditionalFormatting sqref="AF30">
    <cfRule type="cellIs" dxfId="4816" priority="720" operator="lessThan">
      <formula>$C$4</formula>
    </cfRule>
  </conditionalFormatting>
  <conditionalFormatting sqref="AF31">
    <cfRule type="cellIs" dxfId="4815" priority="721" operator="lessThan">
      <formula>$C$4</formula>
    </cfRule>
  </conditionalFormatting>
  <conditionalFormatting sqref="AF32">
    <cfRule type="cellIs" dxfId="4814" priority="722" operator="lessThan">
      <formula>$C$4</formula>
    </cfRule>
  </conditionalFormatting>
  <conditionalFormatting sqref="AF33">
    <cfRule type="cellIs" dxfId="4813" priority="723" operator="lessThan">
      <formula>$C$4</formula>
    </cfRule>
  </conditionalFormatting>
  <conditionalFormatting sqref="AF34">
    <cfRule type="cellIs" dxfId="4812" priority="724" operator="lessThan">
      <formula>$C$4</formula>
    </cfRule>
  </conditionalFormatting>
  <conditionalFormatting sqref="AF35">
    <cfRule type="cellIs" dxfId="4811" priority="725" operator="lessThan">
      <formula>$C$4</formula>
    </cfRule>
  </conditionalFormatting>
  <conditionalFormatting sqref="AF36">
    <cfRule type="cellIs" dxfId="4810" priority="726" operator="lessThan">
      <formula>$C$4</formula>
    </cfRule>
  </conditionalFormatting>
  <conditionalFormatting sqref="AF37">
    <cfRule type="cellIs" dxfId="4809" priority="727" operator="lessThan">
      <formula>$C$4</formula>
    </cfRule>
  </conditionalFormatting>
  <conditionalFormatting sqref="AF38">
    <cfRule type="cellIs" dxfId="4808" priority="728" operator="lessThan">
      <formula>$C$4</formula>
    </cfRule>
  </conditionalFormatting>
  <conditionalFormatting sqref="AF39">
    <cfRule type="cellIs" dxfId="4807" priority="729" operator="lessThan">
      <formula>$C$4</formula>
    </cfRule>
  </conditionalFormatting>
  <conditionalFormatting sqref="AF40">
    <cfRule type="cellIs" dxfId="4806" priority="730" operator="lessThan">
      <formula>$C$4</formula>
    </cfRule>
  </conditionalFormatting>
  <conditionalFormatting sqref="AF41">
    <cfRule type="cellIs" dxfId="4805" priority="731" operator="lessThan">
      <formula>$C$4</formula>
    </cfRule>
  </conditionalFormatting>
  <conditionalFormatting sqref="AF42">
    <cfRule type="cellIs" dxfId="4804" priority="732" operator="lessThan">
      <formula>$C$4</formula>
    </cfRule>
  </conditionalFormatting>
  <conditionalFormatting sqref="AF43">
    <cfRule type="cellIs" dxfId="4803" priority="733" operator="lessThan">
      <formula>$C$4</formula>
    </cfRule>
  </conditionalFormatting>
  <conditionalFormatting sqref="AF44">
    <cfRule type="cellIs" dxfId="4802" priority="734" operator="lessThan">
      <formula>$C$4</formula>
    </cfRule>
  </conditionalFormatting>
  <conditionalFormatting sqref="AF45">
    <cfRule type="cellIs" dxfId="4801" priority="735" operator="lessThan">
      <formula>$C$4</formula>
    </cfRule>
  </conditionalFormatting>
  <conditionalFormatting sqref="AF46">
    <cfRule type="cellIs" dxfId="4800" priority="736" operator="lessThan">
      <formula>$C$4</formula>
    </cfRule>
  </conditionalFormatting>
  <conditionalFormatting sqref="AF47">
    <cfRule type="cellIs" dxfId="4799" priority="737" operator="lessThan">
      <formula>$C$4</formula>
    </cfRule>
  </conditionalFormatting>
  <conditionalFormatting sqref="AF48">
    <cfRule type="cellIs" dxfId="4798" priority="738" operator="lessThan">
      <formula>$C$4</formula>
    </cfRule>
  </conditionalFormatting>
  <conditionalFormatting sqref="AF49">
    <cfRule type="cellIs" dxfId="4797" priority="739" operator="lessThan">
      <formula>$C$4</formula>
    </cfRule>
  </conditionalFormatting>
  <conditionalFormatting sqref="AF50">
    <cfRule type="cellIs" dxfId="4796" priority="740" operator="lessThan">
      <formula>$C$4</formula>
    </cfRule>
  </conditionalFormatting>
  <conditionalFormatting sqref="AF51">
    <cfRule type="cellIs" dxfId="4795" priority="741" operator="lessThan">
      <formula>$C$4</formula>
    </cfRule>
  </conditionalFormatting>
  <conditionalFormatting sqref="AF52">
    <cfRule type="cellIs" dxfId="4794" priority="742" operator="lessThan">
      <formula>$C$4</formula>
    </cfRule>
  </conditionalFormatting>
  <conditionalFormatting sqref="AF53">
    <cfRule type="cellIs" dxfId="4793" priority="743" operator="lessThan">
      <formula>$C$4</formula>
    </cfRule>
  </conditionalFormatting>
  <conditionalFormatting sqref="AF54">
    <cfRule type="cellIs" dxfId="4792" priority="744" operator="lessThan">
      <formula>$C$4</formula>
    </cfRule>
  </conditionalFormatting>
  <conditionalFormatting sqref="AF55">
    <cfRule type="cellIs" dxfId="4791" priority="745" operator="lessThan">
      <formula>$C$4</formula>
    </cfRule>
  </conditionalFormatting>
  <conditionalFormatting sqref="AF56">
    <cfRule type="cellIs" dxfId="4790" priority="746" operator="lessThan">
      <formula>$C$4</formula>
    </cfRule>
  </conditionalFormatting>
  <conditionalFormatting sqref="AF57">
    <cfRule type="cellIs" dxfId="4789" priority="747" operator="lessThan">
      <formula>$C$4</formula>
    </cfRule>
  </conditionalFormatting>
  <conditionalFormatting sqref="AF58">
    <cfRule type="cellIs" dxfId="4788" priority="748" operator="lessThan">
      <formula>$C$4</formula>
    </cfRule>
  </conditionalFormatting>
  <conditionalFormatting sqref="AF59">
    <cfRule type="cellIs" dxfId="4787" priority="749" operator="lessThan">
      <formula>$C$4</formula>
    </cfRule>
  </conditionalFormatting>
  <conditionalFormatting sqref="AF60">
    <cfRule type="cellIs" dxfId="4786" priority="750" operator="lessThan">
      <formula>$C$4</formula>
    </cfRule>
  </conditionalFormatting>
  <conditionalFormatting sqref="AG11">
    <cfRule type="cellIs" dxfId="4785" priority="751" operator="lessThan">
      <formula>$C$4</formula>
    </cfRule>
  </conditionalFormatting>
  <conditionalFormatting sqref="AG12">
    <cfRule type="cellIs" dxfId="4784" priority="752" operator="lessThan">
      <formula>$C$4</formula>
    </cfRule>
  </conditionalFormatting>
  <conditionalFormatting sqref="AG13">
    <cfRule type="cellIs" dxfId="4783" priority="753" operator="lessThan">
      <formula>$C$4</formula>
    </cfRule>
  </conditionalFormatting>
  <conditionalFormatting sqref="AG14">
    <cfRule type="cellIs" dxfId="4782" priority="754" operator="lessThan">
      <formula>$C$4</formula>
    </cfRule>
  </conditionalFormatting>
  <conditionalFormatting sqref="AG15">
    <cfRule type="cellIs" dxfId="4781" priority="755" operator="lessThan">
      <formula>$C$4</formula>
    </cfRule>
  </conditionalFormatting>
  <conditionalFormatting sqref="AG16">
    <cfRule type="cellIs" dxfId="4780" priority="756" operator="lessThan">
      <formula>$C$4</formula>
    </cfRule>
  </conditionalFormatting>
  <conditionalFormatting sqref="AG17">
    <cfRule type="cellIs" dxfId="4779" priority="757" operator="lessThan">
      <formula>$C$4</formula>
    </cfRule>
  </conditionalFormatting>
  <conditionalFormatting sqref="AG18">
    <cfRule type="cellIs" dxfId="4778" priority="758" operator="lessThan">
      <formula>$C$4</formula>
    </cfRule>
  </conditionalFormatting>
  <conditionalFormatting sqref="AG19">
    <cfRule type="cellIs" dxfId="4777" priority="759" operator="lessThan">
      <formula>$C$4</formula>
    </cfRule>
  </conditionalFormatting>
  <conditionalFormatting sqref="AG20">
    <cfRule type="cellIs" dxfId="4776" priority="760" operator="lessThan">
      <formula>$C$4</formula>
    </cfRule>
  </conditionalFormatting>
  <conditionalFormatting sqref="AG21">
    <cfRule type="cellIs" dxfId="4775" priority="761" operator="lessThan">
      <formula>$C$4</formula>
    </cfRule>
  </conditionalFormatting>
  <conditionalFormatting sqref="AG22">
    <cfRule type="cellIs" dxfId="4774" priority="762" operator="lessThan">
      <formula>$C$4</formula>
    </cfRule>
  </conditionalFormatting>
  <conditionalFormatting sqref="AG23">
    <cfRule type="cellIs" dxfId="4773" priority="763" operator="lessThan">
      <formula>$C$4</formula>
    </cfRule>
  </conditionalFormatting>
  <conditionalFormatting sqref="AG24">
    <cfRule type="cellIs" dxfId="4772" priority="764" operator="lessThan">
      <formula>$C$4</formula>
    </cfRule>
  </conditionalFormatting>
  <conditionalFormatting sqref="AG25">
    <cfRule type="cellIs" dxfId="4771" priority="765" operator="lessThan">
      <formula>$C$4</formula>
    </cfRule>
  </conditionalFormatting>
  <conditionalFormatting sqref="AG26">
    <cfRule type="cellIs" dxfId="4770" priority="766" operator="lessThan">
      <formula>$C$4</formula>
    </cfRule>
  </conditionalFormatting>
  <conditionalFormatting sqref="AG27">
    <cfRule type="cellIs" dxfId="4769" priority="767" operator="lessThan">
      <formula>$C$4</formula>
    </cfRule>
  </conditionalFormatting>
  <conditionalFormatting sqref="AG28">
    <cfRule type="cellIs" dxfId="4768" priority="768" operator="lessThan">
      <formula>$C$4</formula>
    </cfRule>
  </conditionalFormatting>
  <conditionalFormatting sqref="AG29">
    <cfRule type="cellIs" dxfId="4767" priority="769" operator="lessThan">
      <formula>$C$4</formula>
    </cfRule>
  </conditionalFormatting>
  <conditionalFormatting sqref="AG30">
    <cfRule type="cellIs" dxfId="4766" priority="770" operator="lessThan">
      <formula>$C$4</formula>
    </cfRule>
  </conditionalFormatting>
  <conditionalFormatting sqref="AG31">
    <cfRule type="cellIs" dxfId="4765" priority="771" operator="lessThan">
      <formula>$C$4</formula>
    </cfRule>
  </conditionalFormatting>
  <conditionalFormatting sqref="AG32">
    <cfRule type="cellIs" dxfId="4764" priority="772" operator="lessThan">
      <formula>$C$4</formula>
    </cfRule>
  </conditionalFormatting>
  <conditionalFormatting sqref="AG33">
    <cfRule type="cellIs" dxfId="4763" priority="773" operator="lessThan">
      <formula>$C$4</formula>
    </cfRule>
  </conditionalFormatting>
  <conditionalFormatting sqref="AG34">
    <cfRule type="cellIs" dxfId="4762" priority="774" operator="lessThan">
      <formula>$C$4</formula>
    </cfRule>
  </conditionalFormatting>
  <conditionalFormatting sqref="AG35">
    <cfRule type="cellIs" dxfId="4761" priority="775" operator="lessThan">
      <formula>$C$4</formula>
    </cfRule>
  </conditionalFormatting>
  <conditionalFormatting sqref="AG36">
    <cfRule type="cellIs" dxfId="4760" priority="776" operator="lessThan">
      <formula>$C$4</formula>
    </cfRule>
  </conditionalFormatting>
  <conditionalFormatting sqref="AG37">
    <cfRule type="cellIs" dxfId="4759" priority="777" operator="lessThan">
      <formula>$C$4</formula>
    </cfRule>
  </conditionalFormatting>
  <conditionalFormatting sqref="AG38">
    <cfRule type="cellIs" dxfId="4758" priority="778" operator="lessThan">
      <formula>$C$4</formula>
    </cfRule>
  </conditionalFormatting>
  <conditionalFormatting sqref="AG39">
    <cfRule type="cellIs" dxfId="4757" priority="779" operator="lessThan">
      <formula>$C$4</formula>
    </cfRule>
  </conditionalFormatting>
  <conditionalFormatting sqref="AG40">
    <cfRule type="cellIs" dxfId="4756" priority="780" operator="lessThan">
      <formula>$C$4</formula>
    </cfRule>
  </conditionalFormatting>
  <conditionalFormatting sqref="AG41">
    <cfRule type="cellIs" dxfId="4755" priority="781" operator="lessThan">
      <formula>$C$4</formula>
    </cfRule>
  </conditionalFormatting>
  <conditionalFormatting sqref="AG42">
    <cfRule type="cellIs" dxfId="4754" priority="782" operator="lessThan">
      <formula>$C$4</formula>
    </cfRule>
  </conditionalFormatting>
  <conditionalFormatting sqref="AG43">
    <cfRule type="cellIs" dxfId="4753" priority="783" operator="lessThan">
      <formula>$C$4</formula>
    </cfRule>
  </conditionalFormatting>
  <conditionalFormatting sqref="AG44">
    <cfRule type="cellIs" dxfId="4752" priority="784" operator="lessThan">
      <formula>$C$4</formula>
    </cfRule>
  </conditionalFormatting>
  <conditionalFormatting sqref="AG45">
    <cfRule type="cellIs" dxfId="4751" priority="785" operator="lessThan">
      <formula>$C$4</formula>
    </cfRule>
  </conditionalFormatting>
  <conditionalFormatting sqref="AG46">
    <cfRule type="cellIs" dxfId="4750" priority="786" operator="lessThan">
      <formula>$C$4</formula>
    </cfRule>
  </conditionalFormatting>
  <conditionalFormatting sqref="AG47">
    <cfRule type="cellIs" dxfId="4749" priority="787" operator="lessThan">
      <formula>$C$4</formula>
    </cfRule>
  </conditionalFormatting>
  <conditionalFormatting sqref="AG48">
    <cfRule type="cellIs" dxfId="4748" priority="788" operator="lessThan">
      <formula>$C$4</formula>
    </cfRule>
  </conditionalFormatting>
  <conditionalFormatting sqref="AG49">
    <cfRule type="cellIs" dxfId="4747" priority="789" operator="lessThan">
      <formula>$C$4</formula>
    </cfRule>
  </conditionalFormatting>
  <conditionalFormatting sqref="AG50">
    <cfRule type="cellIs" dxfId="4746" priority="790" operator="lessThan">
      <formula>$C$4</formula>
    </cfRule>
  </conditionalFormatting>
  <conditionalFormatting sqref="AG51">
    <cfRule type="cellIs" dxfId="4745" priority="791" operator="lessThan">
      <formula>$C$4</formula>
    </cfRule>
  </conditionalFormatting>
  <conditionalFormatting sqref="AG52">
    <cfRule type="cellIs" dxfId="4744" priority="792" operator="lessThan">
      <formula>$C$4</formula>
    </cfRule>
  </conditionalFormatting>
  <conditionalFormatting sqref="AG53">
    <cfRule type="cellIs" dxfId="4743" priority="793" operator="lessThan">
      <formula>$C$4</formula>
    </cfRule>
  </conditionalFormatting>
  <conditionalFormatting sqref="AG54">
    <cfRule type="cellIs" dxfId="4742" priority="794" operator="lessThan">
      <formula>$C$4</formula>
    </cfRule>
  </conditionalFormatting>
  <conditionalFormatting sqref="AG55">
    <cfRule type="cellIs" dxfId="4741" priority="795" operator="lessThan">
      <formula>$C$4</formula>
    </cfRule>
  </conditionalFormatting>
  <conditionalFormatting sqref="AG56">
    <cfRule type="cellIs" dxfId="4740" priority="796" operator="lessThan">
      <formula>$C$4</formula>
    </cfRule>
  </conditionalFormatting>
  <conditionalFormatting sqref="AG57">
    <cfRule type="cellIs" dxfId="4739" priority="797" operator="lessThan">
      <formula>$C$4</formula>
    </cfRule>
  </conditionalFormatting>
  <conditionalFormatting sqref="AG58">
    <cfRule type="cellIs" dxfId="4738" priority="798" operator="lessThan">
      <formula>$C$4</formula>
    </cfRule>
  </conditionalFormatting>
  <conditionalFormatting sqref="AG59">
    <cfRule type="cellIs" dxfId="4737" priority="799" operator="lessThan">
      <formula>$C$4</formula>
    </cfRule>
  </conditionalFormatting>
  <conditionalFormatting sqref="AG60">
    <cfRule type="cellIs" dxfId="4736" priority="800" operator="lessThan">
      <formula>$C$4</formula>
    </cfRule>
  </conditionalFormatting>
  <conditionalFormatting sqref="AH11">
    <cfRule type="cellIs" dxfId="4735" priority="801" operator="lessThan">
      <formula>$C$4</formula>
    </cfRule>
  </conditionalFormatting>
  <conditionalFormatting sqref="AH12">
    <cfRule type="cellIs" dxfId="4734" priority="802" operator="lessThan">
      <formula>$C$4</formula>
    </cfRule>
  </conditionalFormatting>
  <conditionalFormatting sqref="AH13">
    <cfRule type="cellIs" dxfId="4733" priority="803" operator="lessThan">
      <formula>$C$4</formula>
    </cfRule>
  </conditionalFormatting>
  <conditionalFormatting sqref="AH14">
    <cfRule type="cellIs" dxfId="4732" priority="804" operator="lessThan">
      <formula>$C$4</formula>
    </cfRule>
  </conditionalFormatting>
  <conditionalFormatting sqref="AH15">
    <cfRule type="cellIs" dxfId="4731" priority="805" operator="lessThan">
      <formula>$C$4</formula>
    </cfRule>
  </conditionalFormatting>
  <conditionalFormatting sqref="AH16">
    <cfRule type="cellIs" dxfId="4730" priority="806" operator="lessThan">
      <formula>$C$4</formula>
    </cfRule>
  </conditionalFormatting>
  <conditionalFormatting sqref="AH17">
    <cfRule type="cellIs" dxfId="4729" priority="807" operator="lessThan">
      <formula>$C$4</formula>
    </cfRule>
  </conditionalFormatting>
  <conditionalFormatting sqref="AH18">
    <cfRule type="cellIs" dxfId="4728" priority="808" operator="lessThan">
      <formula>$C$4</formula>
    </cfRule>
  </conditionalFormatting>
  <conditionalFormatting sqref="AH19">
    <cfRule type="cellIs" dxfId="4727" priority="809" operator="lessThan">
      <formula>$C$4</formula>
    </cfRule>
  </conditionalFormatting>
  <conditionalFormatting sqref="AH20">
    <cfRule type="cellIs" dxfId="4726" priority="810" operator="lessThan">
      <formula>$C$4</formula>
    </cfRule>
  </conditionalFormatting>
  <conditionalFormatting sqref="AH21">
    <cfRule type="cellIs" dxfId="4725" priority="811" operator="lessThan">
      <formula>$C$4</formula>
    </cfRule>
  </conditionalFormatting>
  <conditionalFormatting sqref="AH22">
    <cfRule type="cellIs" dxfId="4724" priority="812" operator="lessThan">
      <formula>$C$4</formula>
    </cfRule>
  </conditionalFormatting>
  <conditionalFormatting sqref="AH23">
    <cfRule type="cellIs" dxfId="4723" priority="813" operator="lessThan">
      <formula>$C$4</formula>
    </cfRule>
  </conditionalFormatting>
  <conditionalFormatting sqref="AH24">
    <cfRule type="cellIs" dxfId="4722" priority="814" operator="lessThan">
      <formula>$C$4</formula>
    </cfRule>
  </conditionalFormatting>
  <conditionalFormatting sqref="AH25">
    <cfRule type="cellIs" dxfId="4721" priority="815" operator="lessThan">
      <formula>$C$4</formula>
    </cfRule>
  </conditionalFormatting>
  <conditionalFormatting sqref="AH26">
    <cfRule type="cellIs" dxfId="4720" priority="816" operator="lessThan">
      <formula>$C$4</formula>
    </cfRule>
  </conditionalFormatting>
  <conditionalFormatting sqref="AH27">
    <cfRule type="cellIs" dxfId="4719" priority="817" operator="lessThan">
      <formula>$C$4</formula>
    </cfRule>
  </conditionalFormatting>
  <conditionalFormatting sqref="AH28">
    <cfRule type="cellIs" dxfId="4718" priority="818" operator="lessThan">
      <formula>$C$4</formula>
    </cfRule>
  </conditionalFormatting>
  <conditionalFormatting sqref="AH29">
    <cfRule type="cellIs" dxfId="4717" priority="819" operator="lessThan">
      <formula>$C$4</formula>
    </cfRule>
  </conditionalFormatting>
  <conditionalFormatting sqref="AH30">
    <cfRule type="cellIs" dxfId="4716" priority="820" operator="lessThan">
      <formula>$C$4</formula>
    </cfRule>
  </conditionalFormatting>
  <conditionalFormatting sqref="AH31">
    <cfRule type="cellIs" dxfId="4715" priority="821" operator="lessThan">
      <formula>$C$4</formula>
    </cfRule>
  </conditionalFormatting>
  <conditionalFormatting sqref="AH32">
    <cfRule type="cellIs" dxfId="4714" priority="822" operator="lessThan">
      <formula>$C$4</formula>
    </cfRule>
  </conditionalFormatting>
  <conditionalFormatting sqref="AH33">
    <cfRule type="cellIs" dxfId="4713" priority="823" operator="lessThan">
      <formula>$C$4</formula>
    </cfRule>
  </conditionalFormatting>
  <conditionalFormatting sqref="AH34">
    <cfRule type="cellIs" dxfId="4712" priority="824" operator="lessThan">
      <formula>$C$4</formula>
    </cfRule>
  </conditionalFormatting>
  <conditionalFormatting sqref="AH35">
    <cfRule type="cellIs" dxfId="4711" priority="825" operator="lessThan">
      <formula>$C$4</formula>
    </cfRule>
  </conditionalFormatting>
  <conditionalFormatting sqref="AH36">
    <cfRule type="cellIs" dxfId="4710" priority="826" operator="lessThan">
      <formula>$C$4</formula>
    </cfRule>
  </conditionalFormatting>
  <conditionalFormatting sqref="AH37">
    <cfRule type="cellIs" dxfId="4709" priority="827" operator="lessThan">
      <formula>$C$4</formula>
    </cfRule>
  </conditionalFormatting>
  <conditionalFormatting sqref="AH38">
    <cfRule type="cellIs" dxfId="4708" priority="828" operator="lessThan">
      <formula>$C$4</formula>
    </cfRule>
  </conditionalFormatting>
  <conditionalFormatting sqref="AH39">
    <cfRule type="cellIs" dxfId="4707" priority="829" operator="lessThan">
      <formula>$C$4</formula>
    </cfRule>
  </conditionalFormatting>
  <conditionalFormatting sqref="AH40">
    <cfRule type="cellIs" dxfId="4706" priority="830" operator="lessThan">
      <formula>$C$4</formula>
    </cfRule>
  </conditionalFormatting>
  <conditionalFormatting sqref="AH41">
    <cfRule type="cellIs" dxfId="4705" priority="831" operator="lessThan">
      <formula>$C$4</formula>
    </cfRule>
  </conditionalFormatting>
  <conditionalFormatting sqref="AH42">
    <cfRule type="cellIs" dxfId="4704" priority="832" operator="lessThan">
      <formula>$C$4</formula>
    </cfRule>
  </conditionalFormatting>
  <conditionalFormatting sqref="AH43">
    <cfRule type="cellIs" dxfId="4703" priority="833" operator="lessThan">
      <formula>$C$4</formula>
    </cfRule>
  </conditionalFormatting>
  <conditionalFormatting sqref="AH44">
    <cfRule type="cellIs" dxfId="4702" priority="834" operator="lessThan">
      <formula>$C$4</formula>
    </cfRule>
  </conditionalFormatting>
  <conditionalFormatting sqref="AH45">
    <cfRule type="cellIs" dxfId="4701" priority="835" operator="lessThan">
      <formula>$C$4</formula>
    </cfRule>
  </conditionalFormatting>
  <conditionalFormatting sqref="AH46">
    <cfRule type="cellIs" dxfId="4700" priority="836" operator="lessThan">
      <formula>$C$4</formula>
    </cfRule>
  </conditionalFormatting>
  <conditionalFormatting sqref="AH47">
    <cfRule type="cellIs" dxfId="4699" priority="837" operator="lessThan">
      <formula>$C$4</formula>
    </cfRule>
  </conditionalFormatting>
  <conditionalFormatting sqref="AH48">
    <cfRule type="cellIs" dxfId="4698" priority="838" operator="lessThan">
      <formula>$C$4</formula>
    </cfRule>
  </conditionalFormatting>
  <conditionalFormatting sqref="AH49">
    <cfRule type="cellIs" dxfId="4697" priority="839" operator="lessThan">
      <formula>$C$4</formula>
    </cfRule>
  </conditionalFormatting>
  <conditionalFormatting sqref="AH50">
    <cfRule type="cellIs" dxfId="4696" priority="840" operator="lessThan">
      <formula>$C$4</formula>
    </cfRule>
  </conditionalFormatting>
  <conditionalFormatting sqref="AH51">
    <cfRule type="cellIs" dxfId="4695" priority="841" operator="lessThan">
      <formula>$C$4</formula>
    </cfRule>
  </conditionalFormatting>
  <conditionalFormatting sqref="AH52">
    <cfRule type="cellIs" dxfId="4694" priority="842" operator="lessThan">
      <formula>$C$4</formula>
    </cfRule>
  </conditionalFormatting>
  <conditionalFormatting sqref="AH53">
    <cfRule type="cellIs" dxfId="4693" priority="843" operator="lessThan">
      <formula>$C$4</formula>
    </cfRule>
  </conditionalFormatting>
  <conditionalFormatting sqref="AH54">
    <cfRule type="cellIs" dxfId="4692" priority="844" operator="lessThan">
      <formula>$C$4</formula>
    </cfRule>
  </conditionalFormatting>
  <conditionalFormatting sqref="AH55">
    <cfRule type="cellIs" dxfId="4691" priority="845" operator="lessThan">
      <formula>$C$4</formula>
    </cfRule>
  </conditionalFormatting>
  <conditionalFormatting sqref="AH56">
    <cfRule type="cellIs" dxfId="4690" priority="846" operator="lessThan">
      <formula>$C$4</formula>
    </cfRule>
  </conditionalFormatting>
  <conditionalFormatting sqref="AH57">
    <cfRule type="cellIs" dxfId="4689" priority="847" operator="lessThan">
      <formula>$C$4</formula>
    </cfRule>
  </conditionalFormatting>
  <conditionalFormatting sqref="AH58">
    <cfRule type="cellIs" dxfId="4688" priority="848" operator="lessThan">
      <formula>$C$4</formula>
    </cfRule>
  </conditionalFormatting>
  <conditionalFormatting sqref="AH59">
    <cfRule type="cellIs" dxfId="4687" priority="849" operator="lessThan">
      <formula>$C$4</formula>
    </cfRule>
  </conditionalFormatting>
  <conditionalFormatting sqref="AH60">
    <cfRule type="cellIs" dxfId="4686" priority="850" operator="lessThan">
      <formula>$C$4</formula>
    </cfRule>
  </conditionalFormatting>
  <conditionalFormatting sqref="AI11">
    <cfRule type="cellIs" dxfId="4685" priority="851" operator="lessThan">
      <formula>$C$4</formula>
    </cfRule>
  </conditionalFormatting>
  <conditionalFormatting sqref="AI12">
    <cfRule type="cellIs" dxfId="4684" priority="852" operator="lessThan">
      <formula>$C$4</formula>
    </cfRule>
  </conditionalFormatting>
  <conditionalFormatting sqref="AI13">
    <cfRule type="cellIs" dxfId="4683" priority="853" operator="lessThan">
      <formula>$C$4</formula>
    </cfRule>
  </conditionalFormatting>
  <conditionalFormatting sqref="AI14">
    <cfRule type="cellIs" dxfId="4682" priority="854" operator="lessThan">
      <formula>$C$4</formula>
    </cfRule>
  </conditionalFormatting>
  <conditionalFormatting sqref="AI15">
    <cfRule type="cellIs" dxfId="4681" priority="855" operator="lessThan">
      <formula>$C$4</formula>
    </cfRule>
  </conditionalFormatting>
  <conditionalFormatting sqref="AI16">
    <cfRule type="cellIs" dxfId="4680" priority="856" operator="lessThan">
      <formula>$C$4</formula>
    </cfRule>
  </conditionalFormatting>
  <conditionalFormatting sqref="AI17">
    <cfRule type="cellIs" dxfId="4679" priority="857" operator="lessThan">
      <formula>$C$4</formula>
    </cfRule>
  </conditionalFormatting>
  <conditionalFormatting sqref="AI18">
    <cfRule type="cellIs" dxfId="4678" priority="858" operator="lessThan">
      <formula>$C$4</formula>
    </cfRule>
  </conditionalFormatting>
  <conditionalFormatting sqref="AI19">
    <cfRule type="cellIs" dxfId="4677" priority="859" operator="lessThan">
      <formula>$C$4</formula>
    </cfRule>
  </conditionalFormatting>
  <conditionalFormatting sqref="AI20">
    <cfRule type="cellIs" dxfId="4676" priority="860" operator="lessThan">
      <formula>$C$4</formula>
    </cfRule>
  </conditionalFormatting>
  <conditionalFormatting sqref="AI21">
    <cfRule type="cellIs" dxfId="4675" priority="861" operator="lessThan">
      <formula>$C$4</formula>
    </cfRule>
  </conditionalFormatting>
  <conditionalFormatting sqref="AI22">
    <cfRule type="cellIs" dxfId="4674" priority="862" operator="lessThan">
      <formula>$C$4</formula>
    </cfRule>
  </conditionalFormatting>
  <conditionalFormatting sqref="AI23">
    <cfRule type="cellIs" dxfId="4673" priority="863" operator="lessThan">
      <formula>$C$4</formula>
    </cfRule>
  </conditionalFormatting>
  <conditionalFormatting sqref="AI24">
    <cfRule type="cellIs" dxfId="4672" priority="864" operator="lessThan">
      <formula>$C$4</formula>
    </cfRule>
  </conditionalFormatting>
  <conditionalFormatting sqref="AI25">
    <cfRule type="cellIs" dxfId="4671" priority="865" operator="lessThan">
      <formula>$C$4</formula>
    </cfRule>
  </conditionalFormatting>
  <conditionalFormatting sqref="AI26">
    <cfRule type="cellIs" dxfId="4670" priority="866" operator="lessThan">
      <formula>$C$4</formula>
    </cfRule>
  </conditionalFormatting>
  <conditionalFormatting sqref="AI27">
    <cfRule type="cellIs" dxfId="4669" priority="867" operator="lessThan">
      <formula>$C$4</formula>
    </cfRule>
  </conditionalFormatting>
  <conditionalFormatting sqref="AI28">
    <cfRule type="cellIs" dxfId="4668" priority="868" operator="lessThan">
      <formula>$C$4</formula>
    </cfRule>
  </conditionalFormatting>
  <conditionalFormatting sqref="AI29">
    <cfRule type="cellIs" dxfId="4667" priority="869" operator="lessThan">
      <formula>$C$4</formula>
    </cfRule>
  </conditionalFormatting>
  <conditionalFormatting sqref="AI30">
    <cfRule type="cellIs" dxfId="4666" priority="870" operator="lessThan">
      <formula>$C$4</formula>
    </cfRule>
  </conditionalFormatting>
  <conditionalFormatting sqref="AI31">
    <cfRule type="cellIs" dxfId="4665" priority="871" operator="lessThan">
      <formula>$C$4</formula>
    </cfRule>
  </conditionalFormatting>
  <conditionalFormatting sqref="AI32">
    <cfRule type="cellIs" dxfId="4664" priority="872" operator="lessThan">
      <formula>$C$4</formula>
    </cfRule>
  </conditionalFormatting>
  <conditionalFormatting sqref="AI33">
    <cfRule type="cellIs" dxfId="4663" priority="873" operator="lessThan">
      <formula>$C$4</formula>
    </cfRule>
  </conditionalFormatting>
  <conditionalFormatting sqref="AI34">
    <cfRule type="cellIs" dxfId="4662" priority="874" operator="lessThan">
      <formula>$C$4</formula>
    </cfRule>
  </conditionalFormatting>
  <conditionalFormatting sqref="AI35">
    <cfRule type="cellIs" dxfId="4661" priority="875" operator="lessThan">
      <formula>$C$4</formula>
    </cfRule>
  </conditionalFormatting>
  <conditionalFormatting sqref="AI36">
    <cfRule type="cellIs" dxfId="4660" priority="876" operator="lessThan">
      <formula>$C$4</formula>
    </cfRule>
  </conditionalFormatting>
  <conditionalFormatting sqref="AI37">
    <cfRule type="cellIs" dxfId="4659" priority="877" operator="lessThan">
      <formula>$C$4</formula>
    </cfRule>
  </conditionalFormatting>
  <conditionalFormatting sqref="AI38">
    <cfRule type="cellIs" dxfId="4658" priority="878" operator="lessThan">
      <formula>$C$4</formula>
    </cfRule>
  </conditionalFormatting>
  <conditionalFormatting sqref="AI39">
    <cfRule type="cellIs" dxfId="4657" priority="879" operator="lessThan">
      <formula>$C$4</formula>
    </cfRule>
  </conditionalFormatting>
  <conditionalFormatting sqref="AI40">
    <cfRule type="cellIs" dxfId="4656" priority="880" operator="lessThan">
      <formula>$C$4</formula>
    </cfRule>
  </conditionalFormatting>
  <conditionalFormatting sqref="AI41">
    <cfRule type="cellIs" dxfId="4655" priority="881" operator="lessThan">
      <formula>$C$4</formula>
    </cfRule>
  </conditionalFormatting>
  <conditionalFormatting sqref="AI42">
    <cfRule type="cellIs" dxfId="4654" priority="882" operator="lessThan">
      <formula>$C$4</formula>
    </cfRule>
  </conditionalFormatting>
  <conditionalFormatting sqref="AI43">
    <cfRule type="cellIs" dxfId="4653" priority="883" operator="lessThan">
      <formula>$C$4</formula>
    </cfRule>
  </conditionalFormatting>
  <conditionalFormatting sqref="AI44">
    <cfRule type="cellIs" dxfId="4652" priority="884" operator="lessThan">
      <formula>$C$4</formula>
    </cfRule>
  </conditionalFormatting>
  <conditionalFormatting sqref="AI45">
    <cfRule type="cellIs" dxfId="4651" priority="885" operator="lessThan">
      <formula>$C$4</formula>
    </cfRule>
  </conditionalFormatting>
  <conditionalFormatting sqref="AI46">
    <cfRule type="cellIs" dxfId="4650" priority="886" operator="lessThan">
      <formula>$C$4</formula>
    </cfRule>
  </conditionalFormatting>
  <conditionalFormatting sqref="AI47">
    <cfRule type="cellIs" dxfId="4649" priority="887" operator="lessThan">
      <formula>$C$4</formula>
    </cfRule>
  </conditionalFormatting>
  <conditionalFormatting sqref="AI48">
    <cfRule type="cellIs" dxfId="4648" priority="888" operator="lessThan">
      <formula>$C$4</formula>
    </cfRule>
  </conditionalFormatting>
  <conditionalFormatting sqref="AI49">
    <cfRule type="cellIs" dxfId="4647" priority="889" operator="lessThan">
      <formula>$C$4</formula>
    </cfRule>
  </conditionalFormatting>
  <conditionalFormatting sqref="AI50">
    <cfRule type="cellIs" dxfId="4646" priority="890" operator="lessThan">
      <formula>$C$4</formula>
    </cfRule>
  </conditionalFormatting>
  <conditionalFormatting sqref="AI51">
    <cfRule type="cellIs" dxfId="4645" priority="891" operator="lessThan">
      <formula>$C$4</formula>
    </cfRule>
  </conditionalFormatting>
  <conditionalFormatting sqref="AI52">
    <cfRule type="cellIs" dxfId="4644" priority="892" operator="lessThan">
      <formula>$C$4</formula>
    </cfRule>
  </conditionalFormatting>
  <conditionalFormatting sqref="AI53">
    <cfRule type="cellIs" dxfId="4643" priority="893" operator="lessThan">
      <formula>$C$4</formula>
    </cfRule>
  </conditionalFormatting>
  <conditionalFormatting sqref="AI54">
    <cfRule type="cellIs" dxfId="4642" priority="894" operator="lessThan">
      <formula>$C$4</formula>
    </cfRule>
  </conditionalFormatting>
  <conditionalFormatting sqref="AI55">
    <cfRule type="cellIs" dxfId="4641" priority="895" operator="lessThan">
      <formula>$C$4</formula>
    </cfRule>
  </conditionalFormatting>
  <conditionalFormatting sqref="AI56">
    <cfRule type="cellIs" dxfId="4640" priority="896" operator="lessThan">
      <formula>$C$4</formula>
    </cfRule>
  </conditionalFormatting>
  <conditionalFormatting sqref="AI57">
    <cfRule type="cellIs" dxfId="4639" priority="897" operator="lessThan">
      <formula>$C$4</formula>
    </cfRule>
  </conditionalFormatting>
  <conditionalFormatting sqref="AI58">
    <cfRule type="cellIs" dxfId="4638" priority="898" operator="lessThan">
      <formula>$C$4</formula>
    </cfRule>
  </conditionalFormatting>
  <conditionalFormatting sqref="AI59">
    <cfRule type="cellIs" dxfId="4637" priority="899" operator="lessThan">
      <formula>$C$4</formula>
    </cfRule>
  </conditionalFormatting>
  <conditionalFormatting sqref="AI60">
    <cfRule type="cellIs" dxfId="4636" priority="900" operator="lessThan">
      <formula>$C$4</formula>
    </cfRule>
  </conditionalFormatting>
  <conditionalFormatting sqref="AJ11">
    <cfRule type="cellIs" dxfId="4635" priority="901" operator="lessThan">
      <formula>$C$4</formula>
    </cfRule>
  </conditionalFormatting>
  <conditionalFormatting sqref="AJ12">
    <cfRule type="cellIs" dxfId="4634" priority="902" operator="lessThan">
      <formula>$C$4</formula>
    </cfRule>
  </conditionalFormatting>
  <conditionalFormatting sqref="AJ13">
    <cfRule type="cellIs" dxfId="4633" priority="903" operator="lessThan">
      <formula>$C$4</formula>
    </cfRule>
  </conditionalFormatting>
  <conditionalFormatting sqref="AJ14">
    <cfRule type="cellIs" dxfId="4632" priority="904" operator="lessThan">
      <formula>$C$4</formula>
    </cfRule>
  </conditionalFormatting>
  <conditionalFormatting sqref="AJ15">
    <cfRule type="cellIs" dxfId="4631" priority="905" operator="lessThan">
      <formula>$C$4</formula>
    </cfRule>
  </conditionalFormatting>
  <conditionalFormatting sqref="AJ16">
    <cfRule type="cellIs" dxfId="4630" priority="906" operator="lessThan">
      <formula>$C$4</formula>
    </cfRule>
  </conditionalFormatting>
  <conditionalFormatting sqref="AJ17">
    <cfRule type="cellIs" dxfId="4629" priority="907" operator="lessThan">
      <formula>$C$4</formula>
    </cfRule>
  </conditionalFormatting>
  <conditionalFormatting sqref="AJ18">
    <cfRule type="cellIs" dxfId="4628" priority="908" operator="lessThan">
      <formula>$C$4</formula>
    </cfRule>
  </conditionalFormatting>
  <conditionalFormatting sqref="AJ19">
    <cfRule type="cellIs" dxfId="4627" priority="909" operator="lessThan">
      <formula>$C$4</formula>
    </cfRule>
  </conditionalFormatting>
  <conditionalFormatting sqref="AJ20">
    <cfRule type="cellIs" dxfId="4626" priority="910" operator="lessThan">
      <formula>$C$4</formula>
    </cfRule>
  </conditionalFormatting>
  <conditionalFormatting sqref="AJ21">
    <cfRule type="cellIs" dxfId="4625" priority="911" operator="lessThan">
      <formula>$C$4</formula>
    </cfRule>
  </conditionalFormatting>
  <conditionalFormatting sqref="AJ22">
    <cfRule type="cellIs" dxfId="4624" priority="912" operator="lessThan">
      <formula>$C$4</formula>
    </cfRule>
  </conditionalFormatting>
  <conditionalFormatting sqref="AJ23">
    <cfRule type="cellIs" dxfId="4623" priority="913" operator="lessThan">
      <formula>$C$4</formula>
    </cfRule>
  </conditionalFormatting>
  <conditionalFormatting sqref="AJ24">
    <cfRule type="cellIs" dxfId="4622" priority="914" operator="lessThan">
      <formula>$C$4</formula>
    </cfRule>
  </conditionalFormatting>
  <conditionalFormatting sqref="AJ25">
    <cfRule type="cellIs" dxfId="4621" priority="915" operator="lessThan">
      <formula>$C$4</formula>
    </cfRule>
  </conditionalFormatting>
  <conditionalFormatting sqref="AJ26">
    <cfRule type="cellIs" dxfId="4620" priority="916" operator="lessThan">
      <formula>$C$4</formula>
    </cfRule>
  </conditionalFormatting>
  <conditionalFormatting sqref="AJ27">
    <cfRule type="cellIs" dxfId="4619" priority="917" operator="lessThan">
      <formula>$C$4</formula>
    </cfRule>
  </conditionalFormatting>
  <conditionalFormatting sqref="AJ28">
    <cfRule type="cellIs" dxfId="4618" priority="918" operator="lessThan">
      <formula>$C$4</formula>
    </cfRule>
  </conditionalFormatting>
  <conditionalFormatting sqref="AJ29">
    <cfRule type="cellIs" dxfId="4617" priority="919" operator="lessThan">
      <formula>$C$4</formula>
    </cfRule>
  </conditionalFormatting>
  <conditionalFormatting sqref="AJ30">
    <cfRule type="cellIs" dxfId="4616" priority="920" operator="lessThan">
      <formula>$C$4</formula>
    </cfRule>
  </conditionalFormatting>
  <conditionalFormatting sqref="AJ31">
    <cfRule type="cellIs" dxfId="4615" priority="921" operator="lessThan">
      <formula>$C$4</formula>
    </cfRule>
  </conditionalFormatting>
  <conditionalFormatting sqref="AJ32">
    <cfRule type="cellIs" dxfId="4614" priority="922" operator="lessThan">
      <formula>$C$4</formula>
    </cfRule>
  </conditionalFormatting>
  <conditionalFormatting sqref="AJ33">
    <cfRule type="cellIs" dxfId="4613" priority="923" operator="lessThan">
      <formula>$C$4</formula>
    </cfRule>
  </conditionalFormatting>
  <conditionalFormatting sqref="AJ34">
    <cfRule type="cellIs" dxfId="4612" priority="924" operator="lessThan">
      <formula>$C$4</formula>
    </cfRule>
  </conditionalFormatting>
  <conditionalFormatting sqref="AJ35">
    <cfRule type="cellIs" dxfId="4611" priority="925" operator="lessThan">
      <formula>$C$4</formula>
    </cfRule>
  </conditionalFormatting>
  <conditionalFormatting sqref="AJ36">
    <cfRule type="cellIs" dxfId="4610" priority="926" operator="lessThan">
      <formula>$C$4</formula>
    </cfRule>
  </conditionalFormatting>
  <conditionalFormatting sqref="AJ37">
    <cfRule type="cellIs" dxfId="4609" priority="927" operator="lessThan">
      <formula>$C$4</formula>
    </cfRule>
  </conditionalFormatting>
  <conditionalFormatting sqref="AJ38">
    <cfRule type="cellIs" dxfId="4608" priority="928" operator="lessThan">
      <formula>$C$4</formula>
    </cfRule>
  </conditionalFormatting>
  <conditionalFormatting sqref="AJ39">
    <cfRule type="cellIs" dxfId="4607" priority="929" operator="lessThan">
      <formula>$C$4</formula>
    </cfRule>
  </conditionalFormatting>
  <conditionalFormatting sqref="AJ40">
    <cfRule type="cellIs" dxfId="4606" priority="930" operator="lessThan">
      <formula>$C$4</formula>
    </cfRule>
  </conditionalFormatting>
  <conditionalFormatting sqref="AJ41">
    <cfRule type="cellIs" dxfId="4605" priority="931" operator="lessThan">
      <formula>$C$4</formula>
    </cfRule>
  </conditionalFormatting>
  <conditionalFormatting sqref="AJ42">
    <cfRule type="cellIs" dxfId="4604" priority="932" operator="lessThan">
      <formula>$C$4</formula>
    </cfRule>
  </conditionalFormatting>
  <conditionalFormatting sqref="AJ43">
    <cfRule type="cellIs" dxfId="4603" priority="933" operator="lessThan">
      <formula>$C$4</formula>
    </cfRule>
  </conditionalFormatting>
  <conditionalFormatting sqref="AJ44">
    <cfRule type="cellIs" dxfId="4602" priority="934" operator="lessThan">
      <formula>$C$4</formula>
    </cfRule>
  </conditionalFormatting>
  <conditionalFormatting sqref="AJ45">
    <cfRule type="cellIs" dxfId="4601" priority="935" operator="lessThan">
      <formula>$C$4</formula>
    </cfRule>
  </conditionalFormatting>
  <conditionalFormatting sqref="AJ46">
    <cfRule type="cellIs" dxfId="4600" priority="936" operator="lessThan">
      <formula>$C$4</formula>
    </cfRule>
  </conditionalFormatting>
  <conditionalFormatting sqref="AJ47">
    <cfRule type="cellIs" dxfId="4599" priority="937" operator="lessThan">
      <formula>$C$4</formula>
    </cfRule>
  </conditionalFormatting>
  <conditionalFormatting sqref="AJ48">
    <cfRule type="cellIs" dxfId="4598" priority="938" operator="lessThan">
      <formula>$C$4</formula>
    </cfRule>
  </conditionalFormatting>
  <conditionalFormatting sqref="AJ49">
    <cfRule type="cellIs" dxfId="4597" priority="939" operator="lessThan">
      <formula>$C$4</formula>
    </cfRule>
  </conditionalFormatting>
  <conditionalFormatting sqref="AJ50">
    <cfRule type="cellIs" dxfId="4596" priority="940" operator="lessThan">
      <formula>$C$4</formula>
    </cfRule>
  </conditionalFormatting>
  <conditionalFormatting sqref="AJ51">
    <cfRule type="cellIs" dxfId="4595" priority="941" operator="lessThan">
      <formula>$C$4</formula>
    </cfRule>
  </conditionalFormatting>
  <conditionalFormatting sqref="AJ52">
    <cfRule type="cellIs" dxfId="4594" priority="942" operator="lessThan">
      <formula>$C$4</formula>
    </cfRule>
  </conditionalFormatting>
  <conditionalFormatting sqref="AJ53">
    <cfRule type="cellIs" dxfId="4593" priority="943" operator="lessThan">
      <formula>$C$4</formula>
    </cfRule>
  </conditionalFormatting>
  <conditionalFormatting sqref="AJ54">
    <cfRule type="cellIs" dxfId="4592" priority="944" operator="lessThan">
      <formula>$C$4</formula>
    </cfRule>
  </conditionalFormatting>
  <conditionalFormatting sqref="AJ55">
    <cfRule type="cellIs" dxfId="4591" priority="945" operator="lessThan">
      <formula>$C$4</formula>
    </cfRule>
  </conditionalFormatting>
  <conditionalFormatting sqref="AJ56">
    <cfRule type="cellIs" dxfId="4590" priority="946" operator="lessThan">
      <formula>$C$4</formula>
    </cfRule>
  </conditionalFormatting>
  <conditionalFormatting sqref="AJ57">
    <cfRule type="cellIs" dxfId="4589" priority="947" operator="lessThan">
      <formula>$C$4</formula>
    </cfRule>
  </conditionalFormatting>
  <conditionalFormatting sqref="AJ58">
    <cfRule type="cellIs" dxfId="4588" priority="948" operator="lessThan">
      <formula>$C$4</formula>
    </cfRule>
  </conditionalFormatting>
  <conditionalFormatting sqref="AJ59">
    <cfRule type="cellIs" dxfId="4587" priority="949" operator="lessThan">
      <formula>$C$4</formula>
    </cfRule>
  </conditionalFormatting>
  <conditionalFormatting sqref="AJ60">
    <cfRule type="cellIs" dxfId="4586" priority="950" operator="lessThan">
      <formula>$C$4</formula>
    </cfRule>
  </conditionalFormatting>
  <conditionalFormatting sqref="AK11">
    <cfRule type="cellIs" dxfId="4585" priority="951" operator="lessThan">
      <formula>$C$4</formula>
    </cfRule>
  </conditionalFormatting>
  <conditionalFormatting sqref="AK12">
    <cfRule type="cellIs" dxfId="4584" priority="952" operator="lessThan">
      <formula>$C$4</formula>
    </cfRule>
  </conditionalFormatting>
  <conditionalFormatting sqref="AK13">
    <cfRule type="cellIs" dxfId="4583" priority="953" operator="lessThan">
      <formula>$C$4</formula>
    </cfRule>
  </conditionalFormatting>
  <conditionalFormatting sqref="AK14">
    <cfRule type="cellIs" dxfId="4582" priority="954" operator="lessThan">
      <formula>$C$4</formula>
    </cfRule>
  </conditionalFormatting>
  <conditionalFormatting sqref="AK15">
    <cfRule type="cellIs" dxfId="4581" priority="955" operator="lessThan">
      <formula>$C$4</formula>
    </cfRule>
  </conditionalFormatting>
  <conditionalFormatting sqref="AK16">
    <cfRule type="cellIs" dxfId="4580" priority="956" operator="lessThan">
      <formula>$C$4</formula>
    </cfRule>
  </conditionalFormatting>
  <conditionalFormatting sqref="AK17">
    <cfRule type="cellIs" dxfId="4579" priority="957" operator="lessThan">
      <formula>$C$4</formula>
    </cfRule>
  </conditionalFormatting>
  <conditionalFormatting sqref="AK18">
    <cfRule type="cellIs" dxfId="4578" priority="958" operator="lessThan">
      <formula>$C$4</formula>
    </cfRule>
  </conditionalFormatting>
  <conditionalFormatting sqref="AK19">
    <cfRule type="cellIs" dxfId="4577" priority="959" operator="lessThan">
      <formula>$C$4</formula>
    </cfRule>
  </conditionalFormatting>
  <conditionalFormatting sqref="AK20">
    <cfRule type="cellIs" dxfId="4576" priority="960" operator="lessThan">
      <formula>$C$4</formula>
    </cfRule>
  </conditionalFormatting>
  <conditionalFormatting sqref="AK21">
    <cfRule type="cellIs" dxfId="4575" priority="961" operator="lessThan">
      <formula>$C$4</formula>
    </cfRule>
  </conditionalFormatting>
  <conditionalFormatting sqref="AK22">
    <cfRule type="cellIs" dxfId="4574" priority="962" operator="lessThan">
      <formula>$C$4</formula>
    </cfRule>
  </conditionalFormatting>
  <conditionalFormatting sqref="AK23">
    <cfRule type="cellIs" dxfId="4573" priority="963" operator="lessThan">
      <formula>$C$4</formula>
    </cfRule>
  </conditionalFormatting>
  <conditionalFormatting sqref="AK24">
    <cfRule type="cellIs" dxfId="4572" priority="964" operator="lessThan">
      <formula>$C$4</formula>
    </cfRule>
  </conditionalFormatting>
  <conditionalFormatting sqref="AK25">
    <cfRule type="cellIs" dxfId="4571" priority="965" operator="lessThan">
      <formula>$C$4</formula>
    </cfRule>
  </conditionalFormatting>
  <conditionalFormatting sqref="AK26">
    <cfRule type="cellIs" dxfId="4570" priority="966" operator="lessThan">
      <formula>$C$4</formula>
    </cfRule>
  </conditionalFormatting>
  <conditionalFormatting sqref="AK27">
    <cfRule type="cellIs" dxfId="4569" priority="967" operator="lessThan">
      <formula>$C$4</formula>
    </cfRule>
  </conditionalFormatting>
  <conditionalFormatting sqref="AK28">
    <cfRule type="cellIs" dxfId="4568" priority="968" operator="lessThan">
      <formula>$C$4</formula>
    </cfRule>
  </conditionalFormatting>
  <conditionalFormatting sqref="AK29">
    <cfRule type="cellIs" dxfId="4567" priority="969" operator="lessThan">
      <formula>$C$4</formula>
    </cfRule>
  </conditionalFormatting>
  <conditionalFormatting sqref="AK30">
    <cfRule type="cellIs" dxfId="4566" priority="970" operator="lessThan">
      <formula>$C$4</formula>
    </cfRule>
  </conditionalFormatting>
  <conditionalFormatting sqref="AK31">
    <cfRule type="cellIs" dxfId="4565" priority="971" operator="lessThan">
      <formula>$C$4</formula>
    </cfRule>
  </conditionalFormatting>
  <conditionalFormatting sqref="AK32">
    <cfRule type="cellIs" dxfId="4564" priority="972" operator="lessThan">
      <formula>$C$4</formula>
    </cfRule>
  </conditionalFormatting>
  <conditionalFormatting sqref="AK33">
    <cfRule type="cellIs" dxfId="4563" priority="973" operator="lessThan">
      <formula>$C$4</formula>
    </cfRule>
  </conditionalFormatting>
  <conditionalFormatting sqref="AK34">
    <cfRule type="cellIs" dxfId="4562" priority="974" operator="lessThan">
      <formula>$C$4</formula>
    </cfRule>
  </conditionalFormatting>
  <conditionalFormatting sqref="AK35">
    <cfRule type="cellIs" dxfId="4561" priority="975" operator="lessThan">
      <formula>$C$4</formula>
    </cfRule>
  </conditionalFormatting>
  <conditionalFormatting sqref="AK36">
    <cfRule type="cellIs" dxfId="4560" priority="976" operator="lessThan">
      <formula>$C$4</formula>
    </cfRule>
  </conditionalFormatting>
  <conditionalFormatting sqref="AK37">
    <cfRule type="cellIs" dxfId="4559" priority="977" operator="lessThan">
      <formula>$C$4</formula>
    </cfRule>
  </conditionalFormatting>
  <conditionalFormatting sqref="AK38">
    <cfRule type="cellIs" dxfId="4558" priority="978" operator="lessThan">
      <formula>$C$4</formula>
    </cfRule>
  </conditionalFormatting>
  <conditionalFormatting sqref="AK39">
    <cfRule type="cellIs" dxfId="4557" priority="979" operator="lessThan">
      <formula>$C$4</formula>
    </cfRule>
  </conditionalFormatting>
  <conditionalFormatting sqref="AK40">
    <cfRule type="cellIs" dxfId="4556" priority="980" operator="lessThan">
      <formula>$C$4</formula>
    </cfRule>
  </conditionalFormatting>
  <conditionalFormatting sqref="AK41">
    <cfRule type="cellIs" dxfId="4555" priority="981" operator="lessThan">
      <formula>$C$4</formula>
    </cfRule>
  </conditionalFormatting>
  <conditionalFormatting sqref="AK42">
    <cfRule type="cellIs" dxfId="4554" priority="982" operator="lessThan">
      <formula>$C$4</formula>
    </cfRule>
  </conditionalFormatting>
  <conditionalFormatting sqref="AK43">
    <cfRule type="cellIs" dxfId="4553" priority="983" operator="lessThan">
      <formula>$C$4</formula>
    </cfRule>
  </conditionalFormatting>
  <conditionalFormatting sqref="AK44">
    <cfRule type="cellIs" dxfId="4552" priority="984" operator="lessThan">
      <formula>$C$4</formula>
    </cfRule>
  </conditionalFormatting>
  <conditionalFormatting sqref="AK45">
    <cfRule type="cellIs" dxfId="4551" priority="985" operator="lessThan">
      <formula>$C$4</formula>
    </cfRule>
  </conditionalFormatting>
  <conditionalFormatting sqref="AK46">
    <cfRule type="cellIs" dxfId="4550" priority="986" operator="lessThan">
      <formula>$C$4</formula>
    </cfRule>
  </conditionalFormatting>
  <conditionalFormatting sqref="AK47">
    <cfRule type="cellIs" dxfId="4549" priority="987" operator="lessThan">
      <formula>$C$4</formula>
    </cfRule>
  </conditionalFormatting>
  <conditionalFormatting sqref="AK48">
    <cfRule type="cellIs" dxfId="4548" priority="988" operator="lessThan">
      <formula>$C$4</formula>
    </cfRule>
  </conditionalFormatting>
  <conditionalFormatting sqref="AK49">
    <cfRule type="cellIs" dxfId="4547" priority="989" operator="lessThan">
      <formula>$C$4</formula>
    </cfRule>
  </conditionalFormatting>
  <conditionalFormatting sqref="AK50">
    <cfRule type="cellIs" dxfId="4546" priority="990" operator="lessThan">
      <formula>$C$4</formula>
    </cfRule>
  </conditionalFormatting>
  <conditionalFormatting sqref="AK51">
    <cfRule type="cellIs" dxfId="4545" priority="991" operator="lessThan">
      <formula>$C$4</formula>
    </cfRule>
  </conditionalFormatting>
  <conditionalFormatting sqref="AK52">
    <cfRule type="cellIs" dxfId="4544" priority="992" operator="lessThan">
      <formula>$C$4</formula>
    </cfRule>
  </conditionalFormatting>
  <conditionalFormatting sqref="AK53">
    <cfRule type="cellIs" dxfId="4543" priority="993" operator="lessThan">
      <formula>$C$4</formula>
    </cfRule>
  </conditionalFormatting>
  <conditionalFormatting sqref="AK54">
    <cfRule type="cellIs" dxfId="4542" priority="994" operator="lessThan">
      <formula>$C$4</formula>
    </cfRule>
  </conditionalFormatting>
  <conditionalFormatting sqref="AK55">
    <cfRule type="cellIs" dxfId="4541" priority="995" operator="lessThan">
      <formula>$C$4</formula>
    </cfRule>
  </conditionalFormatting>
  <conditionalFormatting sqref="AK56">
    <cfRule type="cellIs" dxfId="4540" priority="996" operator="lessThan">
      <formula>$C$4</formula>
    </cfRule>
  </conditionalFormatting>
  <conditionalFormatting sqref="AK57">
    <cfRule type="cellIs" dxfId="4539" priority="997" operator="lessThan">
      <formula>$C$4</formula>
    </cfRule>
  </conditionalFormatting>
  <conditionalFormatting sqref="AK58">
    <cfRule type="cellIs" dxfId="4538" priority="998" operator="lessThan">
      <formula>$C$4</formula>
    </cfRule>
  </conditionalFormatting>
  <conditionalFormatting sqref="AK59">
    <cfRule type="cellIs" dxfId="4537" priority="999" operator="lessThan">
      <formula>$C$4</formula>
    </cfRule>
  </conditionalFormatting>
  <conditionalFormatting sqref="AK60">
    <cfRule type="cellIs" dxfId="4536" priority="1000" operator="lessThan">
      <formula>$C$4</formula>
    </cfRule>
  </conditionalFormatting>
  <conditionalFormatting sqref="AL11">
    <cfRule type="cellIs" dxfId="4535" priority="1001" operator="lessThan">
      <formula>$C$4</formula>
    </cfRule>
  </conditionalFormatting>
  <conditionalFormatting sqref="AL12">
    <cfRule type="cellIs" dxfId="4534" priority="1002" operator="lessThan">
      <formula>$C$4</formula>
    </cfRule>
  </conditionalFormatting>
  <conditionalFormatting sqref="AL13">
    <cfRule type="cellIs" dxfId="4533" priority="1003" operator="lessThan">
      <formula>$C$4</formula>
    </cfRule>
  </conditionalFormatting>
  <conditionalFormatting sqref="AL14">
    <cfRule type="cellIs" dxfId="4532" priority="1004" operator="lessThan">
      <formula>$C$4</formula>
    </cfRule>
  </conditionalFormatting>
  <conditionalFormatting sqref="AL15">
    <cfRule type="cellIs" dxfId="4531" priority="1005" operator="lessThan">
      <formula>$C$4</formula>
    </cfRule>
  </conditionalFormatting>
  <conditionalFormatting sqref="AL16">
    <cfRule type="cellIs" dxfId="4530" priority="1006" operator="lessThan">
      <formula>$C$4</formula>
    </cfRule>
  </conditionalFormatting>
  <conditionalFormatting sqref="AL17">
    <cfRule type="cellIs" dxfId="4529" priority="1007" operator="lessThan">
      <formula>$C$4</formula>
    </cfRule>
  </conditionalFormatting>
  <conditionalFormatting sqref="AL18">
    <cfRule type="cellIs" dxfId="4528" priority="1008" operator="lessThan">
      <formula>$C$4</formula>
    </cfRule>
  </conditionalFormatting>
  <conditionalFormatting sqref="AL19">
    <cfRule type="cellIs" dxfId="4527" priority="1009" operator="lessThan">
      <formula>$C$4</formula>
    </cfRule>
  </conditionalFormatting>
  <conditionalFormatting sqref="AL20">
    <cfRule type="cellIs" dxfId="4526" priority="1010" operator="lessThan">
      <formula>$C$4</formula>
    </cfRule>
  </conditionalFormatting>
  <conditionalFormatting sqref="AL21">
    <cfRule type="cellIs" dxfId="4525" priority="1011" operator="lessThan">
      <formula>$C$4</formula>
    </cfRule>
  </conditionalFormatting>
  <conditionalFormatting sqref="AL22">
    <cfRule type="cellIs" dxfId="4524" priority="1012" operator="lessThan">
      <formula>$C$4</formula>
    </cfRule>
  </conditionalFormatting>
  <conditionalFormatting sqref="AL23">
    <cfRule type="cellIs" dxfId="4523" priority="1013" operator="lessThan">
      <formula>$C$4</formula>
    </cfRule>
  </conditionalFormatting>
  <conditionalFormatting sqref="AL24">
    <cfRule type="cellIs" dxfId="4522" priority="1014" operator="lessThan">
      <formula>$C$4</formula>
    </cfRule>
  </conditionalFormatting>
  <conditionalFormatting sqref="AL25">
    <cfRule type="cellIs" dxfId="4521" priority="1015" operator="lessThan">
      <formula>$C$4</formula>
    </cfRule>
  </conditionalFormatting>
  <conditionalFormatting sqref="AL26">
    <cfRule type="cellIs" dxfId="4520" priority="1016" operator="lessThan">
      <formula>$C$4</formula>
    </cfRule>
  </conditionalFormatting>
  <conditionalFormatting sqref="AL27">
    <cfRule type="cellIs" dxfId="4519" priority="1017" operator="lessThan">
      <formula>$C$4</formula>
    </cfRule>
  </conditionalFormatting>
  <conditionalFormatting sqref="AL28">
    <cfRule type="cellIs" dxfId="4518" priority="1018" operator="lessThan">
      <formula>$C$4</formula>
    </cfRule>
  </conditionalFormatting>
  <conditionalFormatting sqref="AL29">
    <cfRule type="cellIs" dxfId="4517" priority="1019" operator="lessThan">
      <formula>$C$4</formula>
    </cfRule>
  </conditionalFormatting>
  <conditionalFormatting sqref="AL30">
    <cfRule type="cellIs" dxfId="4516" priority="1020" operator="lessThan">
      <formula>$C$4</formula>
    </cfRule>
  </conditionalFormatting>
  <conditionalFormatting sqref="AL31">
    <cfRule type="cellIs" dxfId="4515" priority="1021" operator="lessThan">
      <formula>$C$4</formula>
    </cfRule>
  </conditionalFormatting>
  <conditionalFormatting sqref="AL32">
    <cfRule type="cellIs" dxfId="4514" priority="1022" operator="lessThan">
      <formula>$C$4</formula>
    </cfRule>
  </conditionalFormatting>
  <conditionalFormatting sqref="AL33">
    <cfRule type="cellIs" dxfId="4513" priority="1023" operator="lessThan">
      <formula>$C$4</formula>
    </cfRule>
  </conditionalFormatting>
  <conditionalFormatting sqref="AL34">
    <cfRule type="cellIs" dxfId="4512" priority="1024" operator="lessThan">
      <formula>$C$4</formula>
    </cfRule>
  </conditionalFormatting>
  <conditionalFormatting sqref="AL35">
    <cfRule type="cellIs" dxfId="4511" priority="1025" operator="lessThan">
      <formula>$C$4</formula>
    </cfRule>
  </conditionalFormatting>
  <conditionalFormatting sqref="AL36">
    <cfRule type="cellIs" dxfId="4510" priority="1026" operator="lessThan">
      <formula>$C$4</formula>
    </cfRule>
  </conditionalFormatting>
  <conditionalFormatting sqref="AL37">
    <cfRule type="cellIs" dxfId="4509" priority="1027" operator="lessThan">
      <formula>$C$4</formula>
    </cfRule>
  </conditionalFormatting>
  <conditionalFormatting sqref="AL38">
    <cfRule type="cellIs" dxfId="4508" priority="1028" operator="lessThan">
      <formula>$C$4</formula>
    </cfRule>
  </conditionalFormatting>
  <conditionalFormatting sqref="AL39">
    <cfRule type="cellIs" dxfId="4507" priority="1029" operator="lessThan">
      <formula>$C$4</formula>
    </cfRule>
  </conditionalFormatting>
  <conditionalFormatting sqref="AL40">
    <cfRule type="cellIs" dxfId="4506" priority="1030" operator="lessThan">
      <formula>$C$4</formula>
    </cfRule>
  </conditionalFormatting>
  <conditionalFormatting sqref="AL41">
    <cfRule type="cellIs" dxfId="4505" priority="1031" operator="lessThan">
      <formula>$C$4</formula>
    </cfRule>
  </conditionalFormatting>
  <conditionalFormatting sqref="AL42">
    <cfRule type="cellIs" dxfId="4504" priority="1032" operator="lessThan">
      <formula>$C$4</formula>
    </cfRule>
  </conditionalFormatting>
  <conditionalFormatting sqref="AL43">
    <cfRule type="cellIs" dxfId="4503" priority="1033" operator="lessThan">
      <formula>$C$4</formula>
    </cfRule>
  </conditionalFormatting>
  <conditionalFormatting sqref="AL44">
    <cfRule type="cellIs" dxfId="4502" priority="1034" operator="lessThan">
      <formula>$C$4</formula>
    </cfRule>
  </conditionalFormatting>
  <conditionalFormatting sqref="AL45">
    <cfRule type="cellIs" dxfId="4501" priority="1035" operator="lessThan">
      <formula>$C$4</formula>
    </cfRule>
  </conditionalFormatting>
  <conditionalFormatting sqref="AL46">
    <cfRule type="cellIs" dxfId="4500" priority="1036" operator="lessThan">
      <formula>$C$4</formula>
    </cfRule>
  </conditionalFormatting>
  <conditionalFormatting sqref="AL47">
    <cfRule type="cellIs" dxfId="4499" priority="1037" operator="lessThan">
      <formula>$C$4</formula>
    </cfRule>
  </conditionalFormatting>
  <conditionalFormatting sqref="AL48">
    <cfRule type="cellIs" dxfId="4498" priority="1038" operator="lessThan">
      <formula>$C$4</formula>
    </cfRule>
  </conditionalFormatting>
  <conditionalFormatting sqref="AL49">
    <cfRule type="cellIs" dxfId="4497" priority="1039" operator="lessThan">
      <formula>$C$4</formula>
    </cfRule>
  </conditionalFormatting>
  <conditionalFormatting sqref="AL50">
    <cfRule type="cellIs" dxfId="4496" priority="1040" operator="lessThan">
      <formula>$C$4</formula>
    </cfRule>
  </conditionalFormatting>
  <conditionalFormatting sqref="AL51">
    <cfRule type="cellIs" dxfId="4495" priority="1041" operator="lessThan">
      <formula>$C$4</formula>
    </cfRule>
  </conditionalFormatting>
  <conditionalFormatting sqref="AL52">
    <cfRule type="cellIs" dxfId="4494" priority="1042" operator="lessThan">
      <formula>$C$4</formula>
    </cfRule>
  </conditionalFormatting>
  <conditionalFormatting sqref="AL53">
    <cfRule type="cellIs" dxfId="4493" priority="1043" operator="lessThan">
      <formula>$C$4</formula>
    </cfRule>
  </conditionalFormatting>
  <conditionalFormatting sqref="AL54">
    <cfRule type="cellIs" dxfId="4492" priority="1044" operator="lessThan">
      <formula>$C$4</formula>
    </cfRule>
  </conditionalFormatting>
  <conditionalFormatting sqref="AL55">
    <cfRule type="cellIs" dxfId="4491" priority="1045" operator="lessThan">
      <formula>$C$4</formula>
    </cfRule>
  </conditionalFormatting>
  <conditionalFormatting sqref="AL56">
    <cfRule type="cellIs" dxfId="4490" priority="1046" operator="lessThan">
      <formula>$C$4</formula>
    </cfRule>
  </conditionalFormatting>
  <conditionalFormatting sqref="AL57">
    <cfRule type="cellIs" dxfId="4489" priority="1047" operator="lessThan">
      <formula>$C$4</formula>
    </cfRule>
  </conditionalFormatting>
  <conditionalFormatting sqref="AL58">
    <cfRule type="cellIs" dxfId="4488" priority="1048" operator="lessThan">
      <formula>$C$4</formula>
    </cfRule>
  </conditionalFormatting>
  <conditionalFormatting sqref="AL59">
    <cfRule type="cellIs" dxfId="4487" priority="1049" operator="lessThan">
      <formula>$C$4</formula>
    </cfRule>
  </conditionalFormatting>
  <conditionalFormatting sqref="AL60">
    <cfRule type="cellIs" dxfId="4486" priority="1050" operator="lessThan">
      <formula>$C$4</formula>
    </cfRule>
  </conditionalFormatting>
  <conditionalFormatting sqref="AM11">
    <cfRule type="cellIs" dxfId="4485" priority="1051" operator="lessThan">
      <formula>$C$4</formula>
    </cfRule>
  </conditionalFormatting>
  <conditionalFormatting sqref="AM12">
    <cfRule type="cellIs" dxfId="4484" priority="1052" operator="lessThan">
      <formula>$C$4</formula>
    </cfRule>
  </conditionalFormatting>
  <conditionalFormatting sqref="AM13">
    <cfRule type="cellIs" dxfId="4483" priority="1053" operator="lessThan">
      <formula>$C$4</formula>
    </cfRule>
  </conditionalFormatting>
  <conditionalFormatting sqref="AM14">
    <cfRule type="cellIs" dxfId="4482" priority="1054" operator="lessThan">
      <formula>$C$4</formula>
    </cfRule>
  </conditionalFormatting>
  <conditionalFormatting sqref="AM15">
    <cfRule type="cellIs" dxfId="4481" priority="1055" operator="lessThan">
      <formula>$C$4</formula>
    </cfRule>
  </conditionalFormatting>
  <conditionalFormatting sqref="AM16">
    <cfRule type="cellIs" dxfId="4480" priority="1056" operator="lessThan">
      <formula>$C$4</formula>
    </cfRule>
  </conditionalFormatting>
  <conditionalFormatting sqref="AM17">
    <cfRule type="cellIs" dxfId="4479" priority="1057" operator="lessThan">
      <formula>$C$4</formula>
    </cfRule>
  </conditionalFormatting>
  <conditionalFormatting sqref="AM18">
    <cfRule type="cellIs" dxfId="4478" priority="1058" operator="lessThan">
      <formula>$C$4</formula>
    </cfRule>
  </conditionalFormatting>
  <conditionalFormatting sqref="AM19">
    <cfRule type="cellIs" dxfId="4477" priority="1059" operator="lessThan">
      <formula>$C$4</formula>
    </cfRule>
  </conditionalFormatting>
  <conditionalFormatting sqref="AM20">
    <cfRule type="cellIs" dxfId="4476" priority="1060" operator="lessThan">
      <formula>$C$4</formula>
    </cfRule>
  </conditionalFormatting>
  <conditionalFormatting sqref="AM21">
    <cfRule type="cellIs" dxfId="4475" priority="1061" operator="lessThan">
      <formula>$C$4</formula>
    </cfRule>
  </conditionalFormatting>
  <conditionalFormatting sqref="AM22">
    <cfRule type="cellIs" dxfId="4474" priority="1062" operator="lessThan">
      <formula>$C$4</formula>
    </cfRule>
  </conditionalFormatting>
  <conditionalFormatting sqref="AM23">
    <cfRule type="cellIs" dxfId="4473" priority="1063" operator="lessThan">
      <formula>$C$4</formula>
    </cfRule>
  </conditionalFormatting>
  <conditionalFormatting sqref="AM24">
    <cfRule type="cellIs" dxfId="4472" priority="1064" operator="lessThan">
      <formula>$C$4</formula>
    </cfRule>
  </conditionalFormatting>
  <conditionalFormatting sqref="AM25">
    <cfRule type="cellIs" dxfId="4471" priority="1065" operator="lessThan">
      <formula>$C$4</formula>
    </cfRule>
  </conditionalFormatting>
  <conditionalFormatting sqref="AM26">
    <cfRule type="cellIs" dxfId="4470" priority="1066" operator="lessThan">
      <formula>$C$4</formula>
    </cfRule>
  </conditionalFormatting>
  <conditionalFormatting sqref="AM27">
    <cfRule type="cellIs" dxfId="4469" priority="1067" operator="lessThan">
      <formula>$C$4</formula>
    </cfRule>
  </conditionalFormatting>
  <conditionalFormatting sqref="AM28">
    <cfRule type="cellIs" dxfId="4468" priority="1068" operator="lessThan">
      <formula>$C$4</formula>
    </cfRule>
  </conditionalFormatting>
  <conditionalFormatting sqref="AM29">
    <cfRule type="cellIs" dxfId="4467" priority="1069" operator="lessThan">
      <formula>$C$4</formula>
    </cfRule>
  </conditionalFormatting>
  <conditionalFormatting sqref="AM30">
    <cfRule type="cellIs" dxfId="4466" priority="1070" operator="lessThan">
      <formula>$C$4</formula>
    </cfRule>
  </conditionalFormatting>
  <conditionalFormatting sqref="AM31">
    <cfRule type="cellIs" dxfId="4465" priority="1071" operator="lessThan">
      <formula>$C$4</formula>
    </cfRule>
  </conditionalFormatting>
  <conditionalFormatting sqref="AM32">
    <cfRule type="cellIs" dxfId="4464" priority="1072" operator="lessThan">
      <formula>$C$4</formula>
    </cfRule>
  </conditionalFormatting>
  <conditionalFormatting sqref="AM33">
    <cfRule type="cellIs" dxfId="4463" priority="1073" operator="lessThan">
      <formula>$C$4</formula>
    </cfRule>
  </conditionalFormatting>
  <conditionalFormatting sqref="AM34">
    <cfRule type="cellIs" dxfId="4462" priority="1074" operator="lessThan">
      <formula>$C$4</formula>
    </cfRule>
  </conditionalFormatting>
  <conditionalFormatting sqref="AM35">
    <cfRule type="cellIs" dxfId="4461" priority="1075" operator="lessThan">
      <formula>$C$4</formula>
    </cfRule>
  </conditionalFormatting>
  <conditionalFormatting sqref="AM36">
    <cfRule type="cellIs" dxfId="4460" priority="1076" operator="lessThan">
      <formula>$C$4</formula>
    </cfRule>
  </conditionalFormatting>
  <conditionalFormatting sqref="AM37">
    <cfRule type="cellIs" dxfId="4459" priority="1077" operator="lessThan">
      <formula>$C$4</formula>
    </cfRule>
  </conditionalFormatting>
  <conditionalFormatting sqref="AM38">
    <cfRule type="cellIs" dxfId="4458" priority="1078" operator="lessThan">
      <formula>$C$4</formula>
    </cfRule>
  </conditionalFormatting>
  <conditionalFormatting sqref="AM39">
    <cfRule type="cellIs" dxfId="4457" priority="1079" operator="lessThan">
      <formula>$C$4</formula>
    </cfRule>
  </conditionalFormatting>
  <conditionalFormatting sqref="AM40">
    <cfRule type="cellIs" dxfId="4456" priority="1080" operator="lessThan">
      <formula>$C$4</formula>
    </cfRule>
  </conditionalFormatting>
  <conditionalFormatting sqref="AM41">
    <cfRule type="cellIs" dxfId="4455" priority="1081" operator="lessThan">
      <formula>$C$4</formula>
    </cfRule>
  </conditionalFormatting>
  <conditionalFormatting sqref="AM42">
    <cfRule type="cellIs" dxfId="4454" priority="1082" operator="lessThan">
      <formula>$C$4</formula>
    </cfRule>
  </conditionalFormatting>
  <conditionalFormatting sqref="AM43">
    <cfRule type="cellIs" dxfId="4453" priority="1083" operator="lessThan">
      <formula>$C$4</formula>
    </cfRule>
  </conditionalFormatting>
  <conditionalFormatting sqref="AM44">
    <cfRule type="cellIs" dxfId="4452" priority="1084" operator="lessThan">
      <formula>$C$4</formula>
    </cfRule>
  </conditionalFormatting>
  <conditionalFormatting sqref="AM45">
    <cfRule type="cellIs" dxfId="4451" priority="1085" operator="lessThan">
      <formula>$C$4</formula>
    </cfRule>
  </conditionalFormatting>
  <conditionalFormatting sqref="AM46">
    <cfRule type="cellIs" dxfId="4450" priority="1086" operator="lessThan">
      <formula>$C$4</formula>
    </cfRule>
  </conditionalFormatting>
  <conditionalFormatting sqref="AM47">
    <cfRule type="cellIs" dxfId="4449" priority="1087" operator="lessThan">
      <formula>$C$4</formula>
    </cfRule>
  </conditionalFormatting>
  <conditionalFormatting sqref="AM48">
    <cfRule type="cellIs" dxfId="4448" priority="1088" operator="lessThan">
      <formula>$C$4</formula>
    </cfRule>
  </conditionalFormatting>
  <conditionalFormatting sqref="AM49">
    <cfRule type="cellIs" dxfId="4447" priority="1089" operator="lessThan">
      <formula>$C$4</formula>
    </cfRule>
  </conditionalFormatting>
  <conditionalFormatting sqref="AM50">
    <cfRule type="cellIs" dxfId="4446" priority="1090" operator="lessThan">
      <formula>$C$4</formula>
    </cfRule>
  </conditionalFormatting>
  <conditionalFormatting sqref="AM51">
    <cfRule type="cellIs" dxfId="4445" priority="1091" operator="lessThan">
      <formula>$C$4</formula>
    </cfRule>
  </conditionalFormatting>
  <conditionalFormatting sqref="AM52">
    <cfRule type="cellIs" dxfId="4444" priority="1092" operator="lessThan">
      <formula>$C$4</formula>
    </cfRule>
  </conditionalFormatting>
  <conditionalFormatting sqref="AM53">
    <cfRule type="cellIs" dxfId="4443" priority="1093" operator="lessThan">
      <formula>$C$4</formula>
    </cfRule>
  </conditionalFormatting>
  <conditionalFormatting sqref="AM54">
    <cfRule type="cellIs" dxfId="4442" priority="1094" operator="lessThan">
      <formula>$C$4</formula>
    </cfRule>
  </conditionalFormatting>
  <conditionalFormatting sqref="AM55">
    <cfRule type="cellIs" dxfId="4441" priority="1095" operator="lessThan">
      <formula>$C$4</formula>
    </cfRule>
  </conditionalFormatting>
  <conditionalFormatting sqref="AM56">
    <cfRule type="cellIs" dxfId="4440" priority="1096" operator="lessThan">
      <formula>$C$4</formula>
    </cfRule>
  </conditionalFormatting>
  <conditionalFormatting sqref="AM57">
    <cfRule type="cellIs" dxfId="4439" priority="1097" operator="lessThan">
      <formula>$C$4</formula>
    </cfRule>
  </conditionalFormatting>
  <conditionalFormatting sqref="AM58">
    <cfRule type="cellIs" dxfId="4438" priority="1098" operator="lessThan">
      <formula>$C$4</formula>
    </cfRule>
  </conditionalFormatting>
  <conditionalFormatting sqref="AM59">
    <cfRule type="cellIs" dxfId="4437" priority="1099" operator="lessThan">
      <formula>$C$4</formula>
    </cfRule>
  </conditionalFormatting>
  <conditionalFormatting sqref="AM60">
    <cfRule type="cellIs" dxfId="4436" priority="1100" operator="lessThan">
      <formula>$C$4</formula>
    </cfRule>
  </conditionalFormatting>
  <conditionalFormatting sqref="AN11">
    <cfRule type="cellIs" dxfId="4435" priority="1101" operator="lessThan">
      <formula>$C$4</formula>
    </cfRule>
  </conditionalFormatting>
  <conditionalFormatting sqref="AN12">
    <cfRule type="cellIs" dxfId="4434" priority="1102" operator="lessThan">
      <formula>$C$4</formula>
    </cfRule>
  </conditionalFormatting>
  <conditionalFormatting sqref="AN13">
    <cfRule type="cellIs" dxfId="4433" priority="1103" operator="lessThan">
      <formula>$C$4</formula>
    </cfRule>
  </conditionalFormatting>
  <conditionalFormatting sqref="AN14">
    <cfRule type="cellIs" dxfId="4432" priority="1104" operator="lessThan">
      <formula>$C$4</formula>
    </cfRule>
  </conditionalFormatting>
  <conditionalFormatting sqref="AN15">
    <cfRule type="cellIs" dxfId="4431" priority="1105" operator="lessThan">
      <formula>$C$4</formula>
    </cfRule>
  </conditionalFormatting>
  <conditionalFormatting sqref="AN16">
    <cfRule type="cellIs" dxfId="4430" priority="1106" operator="lessThan">
      <formula>$C$4</formula>
    </cfRule>
  </conditionalFormatting>
  <conditionalFormatting sqref="AN17">
    <cfRule type="cellIs" dxfId="4429" priority="1107" operator="lessThan">
      <formula>$C$4</formula>
    </cfRule>
  </conditionalFormatting>
  <conditionalFormatting sqref="AN18">
    <cfRule type="cellIs" dxfId="4428" priority="1108" operator="lessThan">
      <formula>$C$4</formula>
    </cfRule>
  </conditionalFormatting>
  <conditionalFormatting sqref="AN19">
    <cfRule type="cellIs" dxfId="4427" priority="1109" operator="lessThan">
      <formula>$C$4</formula>
    </cfRule>
  </conditionalFormatting>
  <conditionalFormatting sqref="AN20">
    <cfRule type="cellIs" dxfId="4426" priority="1110" operator="lessThan">
      <formula>$C$4</formula>
    </cfRule>
  </conditionalFormatting>
  <conditionalFormatting sqref="AN21">
    <cfRule type="cellIs" dxfId="4425" priority="1111" operator="lessThan">
      <formula>$C$4</formula>
    </cfRule>
  </conditionalFormatting>
  <conditionalFormatting sqref="AN22">
    <cfRule type="cellIs" dxfId="4424" priority="1112" operator="lessThan">
      <formula>$C$4</formula>
    </cfRule>
  </conditionalFormatting>
  <conditionalFormatting sqref="AN23">
    <cfRule type="cellIs" dxfId="4423" priority="1113" operator="lessThan">
      <formula>$C$4</formula>
    </cfRule>
  </conditionalFormatting>
  <conditionalFormatting sqref="AN24">
    <cfRule type="cellIs" dxfId="4422" priority="1114" operator="lessThan">
      <formula>$C$4</formula>
    </cfRule>
  </conditionalFormatting>
  <conditionalFormatting sqref="AN25">
    <cfRule type="cellIs" dxfId="4421" priority="1115" operator="lessThan">
      <formula>$C$4</formula>
    </cfRule>
  </conditionalFormatting>
  <conditionalFormatting sqref="AN26">
    <cfRule type="cellIs" dxfId="4420" priority="1116" operator="lessThan">
      <formula>$C$4</formula>
    </cfRule>
  </conditionalFormatting>
  <conditionalFormatting sqref="AN27">
    <cfRule type="cellIs" dxfId="4419" priority="1117" operator="lessThan">
      <formula>$C$4</formula>
    </cfRule>
  </conditionalFormatting>
  <conditionalFormatting sqref="AN28">
    <cfRule type="cellIs" dxfId="4418" priority="1118" operator="lessThan">
      <formula>$C$4</formula>
    </cfRule>
  </conditionalFormatting>
  <conditionalFormatting sqref="AN29">
    <cfRule type="cellIs" dxfId="4417" priority="1119" operator="lessThan">
      <formula>$C$4</formula>
    </cfRule>
  </conditionalFormatting>
  <conditionalFormatting sqref="AN30">
    <cfRule type="cellIs" dxfId="4416" priority="1120" operator="lessThan">
      <formula>$C$4</formula>
    </cfRule>
  </conditionalFormatting>
  <conditionalFormatting sqref="AN31">
    <cfRule type="cellIs" dxfId="4415" priority="1121" operator="lessThan">
      <formula>$C$4</formula>
    </cfRule>
  </conditionalFormatting>
  <conditionalFormatting sqref="AN32">
    <cfRule type="cellIs" dxfId="4414" priority="1122" operator="lessThan">
      <formula>$C$4</formula>
    </cfRule>
  </conditionalFormatting>
  <conditionalFormatting sqref="AN33">
    <cfRule type="cellIs" dxfId="4413" priority="1123" operator="lessThan">
      <formula>$C$4</formula>
    </cfRule>
  </conditionalFormatting>
  <conditionalFormatting sqref="AN34">
    <cfRule type="cellIs" dxfId="4412" priority="1124" operator="lessThan">
      <formula>$C$4</formula>
    </cfRule>
  </conditionalFormatting>
  <conditionalFormatting sqref="AN35">
    <cfRule type="cellIs" dxfId="4411" priority="1125" operator="lessThan">
      <formula>$C$4</formula>
    </cfRule>
  </conditionalFormatting>
  <conditionalFormatting sqref="AN36">
    <cfRule type="cellIs" dxfId="4410" priority="1126" operator="lessThan">
      <formula>$C$4</formula>
    </cfRule>
  </conditionalFormatting>
  <conditionalFormatting sqref="AN37">
    <cfRule type="cellIs" dxfId="4409" priority="1127" operator="lessThan">
      <formula>$C$4</formula>
    </cfRule>
  </conditionalFormatting>
  <conditionalFormatting sqref="AN38">
    <cfRule type="cellIs" dxfId="4408" priority="1128" operator="lessThan">
      <formula>$C$4</formula>
    </cfRule>
  </conditionalFormatting>
  <conditionalFormatting sqref="AN39">
    <cfRule type="cellIs" dxfId="4407" priority="1129" operator="lessThan">
      <formula>$C$4</formula>
    </cfRule>
  </conditionalFormatting>
  <conditionalFormatting sqref="AN40">
    <cfRule type="cellIs" dxfId="4406" priority="1130" operator="lessThan">
      <formula>$C$4</formula>
    </cfRule>
  </conditionalFormatting>
  <conditionalFormatting sqref="AN41">
    <cfRule type="cellIs" dxfId="4405" priority="1131" operator="lessThan">
      <formula>$C$4</formula>
    </cfRule>
  </conditionalFormatting>
  <conditionalFormatting sqref="AN42">
    <cfRule type="cellIs" dxfId="4404" priority="1132" operator="lessThan">
      <formula>$C$4</formula>
    </cfRule>
  </conditionalFormatting>
  <conditionalFormatting sqref="AN43">
    <cfRule type="cellIs" dxfId="4403" priority="1133" operator="lessThan">
      <formula>$C$4</formula>
    </cfRule>
  </conditionalFormatting>
  <conditionalFormatting sqref="AN44">
    <cfRule type="cellIs" dxfId="4402" priority="1134" operator="lessThan">
      <formula>$C$4</formula>
    </cfRule>
  </conditionalFormatting>
  <conditionalFormatting sqref="AN45">
    <cfRule type="cellIs" dxfId="4401" priority="1135" operator="lessThan">
      <formula>$C$4</formula>
    </cfRule>
  </conditionalFormatting>
  <conditionalFormatting sqref="AN46">
    <cfRule type="cellIs" dxfId="4400" priority="1136" operator="lessThan">
      <formula>$C$4</formula>
    </cfRule>
  </conditionalFormatting>
  <conditionalFormatting sqref="AN47">
    <cfRule type="cellIs" dxfId="4399" priority="1137" operator="lessThan">
      <formula>$C$4</formula>
    </cfRule>
  </conditionalFormatting>
  <conditionalFormatting sqref="AN48">
    <cfRule type="cellIs" dxfId="4398" priority="1138" operator="lessThan">
      <formula>$C$4</formula>
    </cfRule>
  </conditionalFormatting>
  <conditionalFormatting sqref="AN49">
    <cfRule type="cellIs" dxfId="4397" priority="1139" operator="lessThan">
      <formula>$C$4</formula>
    </cfRule>
  </conditionalFormatting>
  <conditionalFormatting sqref="AN50">
    <cfRule type="cellIs" dxfId="4396" priority="1140" operator="lessThan">
      <formula>$C$4</formula>
    </cfRule>
  </conditionalFormatting>
  <conditionalFormatting sqref="AN51">
    <cfRule type="cellIs" dxfId="4395" priority="1141" operator="lessThan">
      <formula>$C$4</formula>
    </cfRule>
  </conditionalFormatting>
  <conditionalFormatting sqref="AN52">
    <cfRule type="cellIs" dxfId="4394" priority="1142" operator="lessThan">
      <formula>$C$4</formula>
    </cfRule>
  </conditionalFormatting>
  <conditionalFormatting sqref="AN53">
    <cfRule type="cellIs" dxfId="4393" priority="1143" operator="lessThan">
      <formula>$C$4</formula>
    </cfRule>
  </conditionalFormatting>
  <conditionalFormatting sqref="AN54">
    <cfRule type="cellIs" dxfId="4392" priority="1144" operator="lessThan">
      <formula>$C$4</formula>
    </cfRule>
  </conditionalFormatting>
  <conditionalFormatting sqref="AN55">
    <cfRule type="cellIs" dxfId="4391" priority="1145" operator="lessThan">
      <formula>$C$4</formula>
    </cfRule>
  </conditionalFormatting>
  <conditionalFormatting sqref="AN56">
    <cfRule type="cellIs" dxfId="4390" priority="1146" operator="lessThan">
      <formula>$C$4</formula>
    </cfRule>
  </conditionalFormatting>
  <conditionalFormatting sqref="AN57">
    <cfRule type="cellIs" dxfId="4389" priority="1147" operator="lessThan">
      <formula>$C$4</formula>
    </cfRule>
  </conditionalFormatting>
  <conditionalFormatting sqref="AN58">
    <cfRule type="cellIs" dxfId="4388" priority="1148" operator="lessThan">
      <formula>$C$4</formula>
    </cfRule>
  </conditionalFormatting>
  <conditionalFormatting sqref="AN59">
    <cfRule type="cellIs" dxfId="4387" priority="1149" operator="lessThan">
      <formula>$C$4</formula>
    </cfRule>
  </conditionalFormatting>
  <conditionalFormatting sqref="AN60">
    <cfRule type="cellIs" dxfId="4386" priority="1150" operator="lessThan">
      <formula>$C$4</formula>
    </cfRule>
  </conditionalFormatting>
  <conditionalFormatting sqref="AO11">
    <cfRule type="cellIs" dxfId="4385" priority="1151" operator="lessThan">
      <formula>$C$4</formula>
    </cfRule>
  </conditionalFormatting>
  <conditionalFormatting sqref="AO12">
    <cfRule type="cellIs" dxfId="4384" priority="1152" operator="lessThan">
      <formula>$C$4</formula>
    </cfRule>
  </conditionalFormatting>
  <conditionalFormatting sqref="AO13">
    <cfRule type="cellIs" dxfId="4383" priority="1153" operator="lessThan">
      <formula>$C$4</formula>
    </cfRule>
  </conditionalFormatting>
  <conditionalFormatting sqref="AO14">
    <cfRule type="cellIs" dxfId="4382" priority="1154" operator="lessThan">
      <formula>$C$4</formula>
    </cfRule>
  </conditionalFormatting>
  <conditionalFormatting sqref="AO15">
    <cfRule type="cellIs" dxfId="4381" priority="1155" operator="lessThan">
      <formula>$C$4</formula>
    </cfRule>
  </conditionalFormatting>
  <conditionalFormatting sqref="AO16">
    <cfRule type="cellIs" dxfId="4380" priority="1156" operator="lessThan">
      <formula>$C$4</formula>
    </cfRule>
  </conditionalFormatting>
  <conditionalFormatting sqref="AO17">
    <cfRule type="cellIs" dxfId="4379" priority="1157" operator="lessThan">
      <formula>$C$4</formula>
    </cfRule>
  </conditionalFormatting>
  <conditionalFormatting sqref="AO18">
    <cfRule type="cellIs" dxfId="4378" priority="1158" operator="lessThan">
      <formula>$C$4</formula>
    </cfRule>
  </conditionalFormatting>
  <conditionalFormatting sqref="AO19">
    <cfRule type="cellIs" dxfId="4377" priority="1159" operator="lessThan">
      <formula>$C$4</formula>
    </cfRule>
  </conditionalFormatting>
  <conditionalFormatting sqref="AO20">
    <cfRule type="cellIs" dxfId="4376" priority="1160" operator="lessThan">
      <formula>$C$4</formula>
    </cfRule>
  </conditionalFormatting>
  <conditionalFormatting sqref="AO21">
    <cfRule type="cellIs" dxfId="4375" priority="1161" operator="lessThan">
      <formula>$C$4</formula>
    </cfRule>
  </conditionalFormatting>
  <conditionalFormatting sqref="AO22">
    <cfRule type="cellIs" dxfId="4374" priority="1162" operator="lessThan">
      <formula>$C$4</formula>
    </cfRule>
  </conditionalFormatting>
  <conditionalFormatting sqref="AO23">
    <cfRule type="cellIs" dxfId="4373" priority="1163" operator="lessThan">
      <formula>$C$4</formula>
    </cfRule>
  </conditionalFormatting>
  <conditionalFormatting sqref="AO24">
    <cfRule type="cellIs" dxfId="4372" priority="1164" operator="lessThan">
      <formula>$C$4</formula>
    </cfRule>
  </conditionalFormatting>
  <conditionalFormatting sqref="AO25">
    <cfRule type="cellIs" dxfId="4371" priority="1165" operator="lessThan">
      <formula>$C$4</formula>
    </cfRule>
  </conditionalFormatting>
  <conditionalFormatting sqref="AO26">
    <cfRule type="cellIs" dxfId="4370" priority="1166" operator="lessThan">
      <formula>$C$4</formula>
    </cfRule>
  </conditionalFormatting>
  <conditionalFormatting sqref="AO27">
    <cfRule type="cellIs" dxfId="4369" priority="1167" operator="lessThan">
      <formula>$C$4</formula>
    </cfRule>
  </conditionalFormatting>
  <conditionalFormatting sqref="AO28">
    <cfRule type="cellIs" dxfId="4368" priority="1168" operator="lessThan">
      <formula>$C$4</formula>
    </cfRule>
  </conditionalFormatting>
  <conditionalFormatting sqref="AO29">
    <cfRule type="cellIs" dxfId="4367" priority="1169" operator="lessThan">
      <formula>$C$4</formula>
    </cfRule>
  </conditionalFormatting>
  <conditionalFormatting sqref="AO30">
    <cfRule type="cellIs" dxfId="4366" priority="1170" operator="lessThan">
      <formula>$C$4</formula>
    </cfRule>
  </conditionalFormatting>
  <conditionalFormatting sqref="AO31">
    <cfRule type="cellIs" dxfId="4365" priority="1171" operator="lessThan">
      <formula>$C$4</formula>
    </cfRule>
  </conditionalFormatting>
  <conditionalFormatting sqref="AO32">
    <cfRule type="cellIs" dxfId="4364" priority="1172" operator="lessThan">
      <formula>$C$4</formula>
    </cfRule>
  </conditionalFormatting>
  <conditionalFormatting sqref="AO33">
    <cfRule type="cellIs" dxfId="4363" priority="1173" operator="lessThan">
      <formula>$C$4</formula>
    </cfRule>
  </conditionalFormatting>
  <conditionalFormatting sqref="AO34">
    <cfRule type="cellIs" dxfId="4362" priority="1174" operator="lessThan">
      <formula>$C$4</formula>
    </cfRule>
  </conditionalFormatting>
  <conditionalFormatting sqref="AO35">
    <cfRule type="cellIs" dxfId="4361" priority="1175" operator="lessThan">
      <formula>$C$4</formula>
    </cfRule>
  </conditionalFormatting>
  <conditionalFormatting sqref="AO36">
    <cfRule type="cellIs" dxfId="4360" priority="1176" operator="lessThan">
      <formula>$C$4</formula>
    </cfRule>
  </conditionalFormatting>
  <conditionalFormatting sqref="AO37">
    <cfRule type="cellIs" dxfId="4359" priority="1177" operator="lessThan">
      <formula>$C$4</formula>
    </cfRule>
  </conditionalFormatting>
  <conditionalFormatting sqref="AO38">
    <cfRule type="cellIs" dxfId="4358" priority="1178" operator="lessThan">
      <formula>$C$4</formula>
    </cfRule>
  </conditionalFormatting>
  <conditionalFormatting sqref="AO39">
    <cfRule type="cellIs" dxfId="4357" priority="1179" operator="lessThan">
      <formula>$C$4</formula>
    </cfRule>
  </conditionalFormatting>
  <conditionalFormatting sqref="AO40">
    <cfRule type="cellIs" dxfId="4356" priority="1180" operator="lessThan">
      <formula>$C$4</formula>
    </cfRule>
  </conditionalFormatting>
  <conditionalFormatting sqref="AO41">
    <cfRule type="cellIs" dxfId="4355" priority="1181" operator="lessThan">
      <formula>$C$4</formula>
    </cfRule>
  </conditionalFormatting>
  <conditionalFormatting sqref="AO42">
    <cfRule type="cellIs" dxfId="4354" priority="1182" operator="lessThan">
      <formula>$C$4</formula>
    </cfRule>
  </conditionalFormatting>
  <conditionalFormatting sqref="AO43">
    <cfRule type="cellIs" dxfId="4353" priority="1183" operator="lessThan">
      <formula>$C$4</formula>
    </cfRule>
  </conditionalFormatting>
  <conditionalFormatting sqref="AO44">
    <cfRule type="cellIs" dxfId="4352" priority="1184" operator="lessThan">
      <formula>$C$4</formula>
    </cfRule>
  </conditionalFormatting>
  <conditionalFormatting sqref="AO45">
    <cfRule type="cellIs" dxfId="4351" priority="1185" operator="lessThan">
      <formula>$C$4</formula>
    </cfRule>
  </conditionalFormatting>
  <conditionalFormatting sqref="AO46">
    <cfRule type="cellIs" dxfId="4350" priority="1186" operator="lessThan">
      <formula>$C$4</formula>
    </cfRule>
  </conditionalFormatting>
  <conditionalFormatting sqref="AO47">
    <cfRule type="cellIs" dxfId="4349" priority="1187" operator="lessThan">
      <formula>$C$4</formula>
    </cfRule>
  </conditionalFormatting>
  <conditionalFormatting sqref="AO48">
    <cfRule type="cellIs" dxfId="4348" priority="1188" operator="lessThan">
      <formula>$C$4</formula>
    </cfRule>
  </conditionalFormatting>
  <conditionalFormatting sqref="AO49">
    <cfRule type="cellIs" dxfId="4347" priority="1189" operator="lessThan">
      <formula>$C$4</formula>
    </cfRule>
  </conditionalFormatting>
  <conditionalFormatting sqref="AO50">
    <cfRule type="cellIs" dxfId="4346" priority="1190" operator="lessThan">
      <formula>$C$4</formula>
    </cfRule>
  </conditionalFormatting>
  <conditionalFormatting sqref="AO51">
    <cfRule type="cellIs" dxfId="4345" priority="1191" operator="lessThan">
      <formula>$C$4</formula>
    </cfRule>
  </conditionalFormatting>
  <conditionalFormatting sqref="AO52">
    <cfRule type="cellIs" dxfId="4344" priority="1192" operator="lessThan">
      <formula>$C$4</formula>
    </cfRule>
  </conditionalFormatting>
  <conditionalFormatting sqref="AO53">
    <cfRule type="cellIs" dxfId="4343" priority="1193" operator="lessThan">
      <formula>$C$4</formula>
    </cfRule>
  </conditionalFormatting>
  <conditionalFormatting sqref="AO54">
    <cfRule type="cellIs" dxfId="4342" priority="1194" operator="lessThan">
      <formula>$C$4</formula>
    </cfRule>
  </conditionalFormatting>
  <conditionalFormatting sqref="AO55">
    <cfRule type="cellIs" dxfId="4341" priority="1195" operator="lessThan">
      <formula>$C$4</formula>
    </cfRule>
  </conditionalFormatting>
  <conditionalFormatting sqref="AO56">
    <cfRule type="cellIs" dxfId="4340" priority="1196" operator="lessThan">
      <formula>$C$4</formula>
    </cfRule>
  </conditionalFormatting>
  <conditionalFormatting sqref="AO57">
    <cfRule type="cellIs" dxfId="4339" priority="1197" operator="lessThan">
      <formula>$C$4</formula>
    </cfRule>
  </conditionalFormatting>
  <conditionalFormatting sqref="AO58">
    <cfRule type="cellIs" dxfId="4338" priority="1198" operator="lessThan">
      <formula>$C$4</formula>
    </cfRule>
  </conditionalFormatting>
  <conditionalFormatting sqref="AO59">
    <cfRule type="cellIs" dxfId="4337" priority="1199" operator="lessThan">
      <formula>$C$4</formula>
    </cfRule>
  </conditionalFormatting>
  <conditionalFormatting sqref="AO60">
    <cfRule type="cellIs" dxfId="4336" priority="1200" operator="lessThan">
      <formula>$C$4</formula>
    </cfRule>
  </conditionalFormatting>
  <conditionalFormatting sqref="AP11">
    <cfRule type="cellIs" dxfId="4335" priority="1201" operator="lessThan">
      <formula>$C$4</formula>
    </cfRule>
  </conditionalFormatting>
  <conditionalFormatting sqref="AP12">
    <cfRule type="cellIs" dxfId="4334" priority="1202" operator="lessThan">
      <formula>$C$4</formula>
    </cfRule>
  </conditionalFormatting>
  <conditionalFormatting sqref="AP13">
    <cfRule type="cellIs" dxfId="4333" priority="1203" operator="lessThan">
      <formula>$C$4</formula>
    </cfRule>
  </conditionalFormatting>
  <conditionalFormatting sqref="AP14">
    <cfRule type="cellIs" dxfId="4332" priority="1204" operator="lessThan">
      <formula>$C$4</formula>
    </cfRule>
  </conditionalFormatting>
  <conditionalFormatting sqref="AP15">
    <cfRule type="cellIs" dxfId="4331" priority="1205" operator="lessThan">
      <formula>$C$4</formula>
    </cfRule>
  </conditionalFormatting>
  <conditionalFormatting sqref="AP16">
    <cfRule type="cellIs" dxfId="4330" priority="1206" operator="lessThan">
      <formula>$C$4</formula>
    </cfRule>
  </conditionalFormatting>
  <conditionalFormatting sqref="AP17">
    <cfRule type="cellIs" dxfId="4329" priority="1207" operator="lessThan">
      <formula>$C$4</formula>
    </cfRule>
  </conditionalFormatting>
  <conditionalFormatting sqref="AP18">
    <cfRule type="cellIs" dxfId="4328" priority="1208" operator="lessThan">
      <formula>$C$4</formula>
    </cfRule>
  </conditionalFormatting>
  <conditionalFormatting sqref="AP19">
    <cfRule type="cellIs" dxfId="4327" priority="1209" operator="lessThan">
      <formula>$C$4</formula>
    </cfRule>
  </conditionalFormatting>
  <conditionalFormatting sqref="AP20">
    <cfRule type="cellIs" dxfId="4326" priority="1210" operator="lessThan">
      <formula>$C$4</formula>
    </cfRule>
  </conditionalFormatting>
  <conditionalFormatting sqref="AP21">
    <cfRule type="cellIs" dxfId="4325" priority="1211" operator="lessThan">
      <formula>$C$4</formula>
    </cfRule>
  </conditionalFormatting>
  <conditionalFormatting sqref="AP22">
    <cfRule type="cellIs" dxfId="4324" priority="1212" operator="lessThan">
      <formula>$C$4</formula>
    </cfRule>
  </conditionalFormatting>
  <conditionalFormatting sqref="AP23">
    <cfRule type="cellIs" dxfId="4323" priority="1213" operator="lessThan">
      <formula>$C$4</formula>
    </cfRule>
  </conditionalFormatting>
  <conditionalFormatting sqref="AP24">
    <cfRule type="cellIs" dxfId="4322" priority="1214" operator="lessThan">
      <formula>$C$4</formula>
    </cfRule>
  </conditionalFormatting>
  <conditionalFormatting sqref="AP25">
    <cfRule type="cellIs" dxfId="4321" priority="1215" operator="lessThan">
      <formula>$C$4</formula>
    </cfRule>
  </conditionalFormatting>
  <conditionalFormatting sqref="AP26">
    <cfRule type="cellIs" dxfId="4320" priority="1216" operator="lessThan">
      <formula>$C$4</formula>
    </cfRule>
  </conditionalFormatting>
  <conditionalFormatting sqref="AP27">
    <cfRule type="cellIs" dxfId="4319" priority="1217" operator="lessThan">
      <formula>$C$4</formula>
    </cfRule>
  </conditionalFormatting>
  <conditionalFormatting sqref="AP28">
    <cfRule type="cellIs" dxfId="4318" priority="1218" operator="lessThan">
      <formula>$C$4</formula>
    </cfRule>
  </conditionalFormatting>
  <conditionalFormatting sqref="AP29">
    <cfRule type="cellIs" dxfId="4317" priority="1219" operator="lessThan">
      <formula>$C$4</formula>
    </cfRule>
  </conditionalFormatting>
  <conditionalFormatting sqref="AP30">
    <cfRule type="cellIs" dxfId="4316" priority="1220" operator="lessThan">
      <formula>$C$4</formula>
    </cfRule>
  </conditionalFormatting>
  <conditionalFormatting sqref="AP31">
    <cfRule type="cellIs" dxfId="4315" priority="1221" operator="lessThan">
      <formula>$C$4</formula>
    </cfRule>
  </conditionalFormatting>
  <conditionalFormatting sqref="AP32">
    <cfRule type="cellIs" dxfId="4314" priority="1222" operator="lessThan">
      <formula>$C$4</formula>
    </cfRule>
  </conditionalFormatting>
  <conditionalFormatting sqref="AP33">
    <cfRule type="cellIs" dxfId="4313" priority="1223" operator="lessThan">
      <formula>$C$4</formula>
    </cfRule>
  </conditionalFormatting>
  <conditionalFormatting sqref="AP34">
    <cfRule type="cellIs" dxfId="4312" priority="1224" operator="lessThan">
      <formula>$C$4</formula>
    </cfRule>
  </conditionalFormatting>
  <conditionalFormatting sqref="AP35">
    <cfRule type="cellIs" dxfId="4311" priority="1225" operator="lessThan">
      <formula>$C$4</formula>
    </cfRule>
  </conditionalFormatting>
  <conditionalFormatting sqref="AP36">
    <cfRule type="cellIs" dxfId="4310" priority="1226" operator="lessThan">
      <formula>$C$4</formula>
    </cfRule>
  </conditionalFormatting>
  <conditionalFormatting sqref="AP37">
    <cfRule type="cellIs" dxfId="4309" priority="1227" operator="lessThan">
      <formula>$C$4</formula>
    </cfRule>
  </conditionalFormatting>
  <conditionalFormatting sqref="AP38">
    <cfRule type="cellIs" dxfId="4308" priority="1228" operator="lessThan">
      <formula>$C$4</formula>
    </cfRule>
  </conditionalFormatting>
  <conditionalFormatting sqref="AP39">
    <cfRule type="cellIs" dxfId="4307" priority="1229" operator="lessThan">
      <formula>$C$4</formula>
    </cfRule>
  </conditionalFormatting>
  <conditionalFormatting sqref="AP40">
    <cfRule type="cellIs" dxfId="4306" priority="1230" operator="lessThan">
      <formula>$C$4</formula>
    </cfRule>
  </conditionalFormatting>
  <conditionalFormatting sqref="AP41">
    <cfRule type="cellIs" dxfId="4305" priority="1231" operator="lessThan">
      <formula>$C$4</formula>
    </cfRule>
  </conditionalFormatting>
  <conditionalFormatting sqref="AP42">
    <cfRule type="cellIs" dxfId="4304" priority="1232" operator="lessThan">
      <formula>$C$4</formula>
    </cfRule>
  </conditionalFormatting>
  <conditionalFormatting sqref="AP43">
    <cfRule type="cellIs" dxfId="4303" priority="1233" operator="lessThan">
      <formula>$C$4</formula>
    </cfRule>
  </conditionalFormatting>
  <conditionalFormatting sqref="AP44">
    <cfRule type="cellIs" dxfId="4302" priority="1234" operator="lessThan">
      <formula>$C$4</formula>
    </cfRule>
  </conditionalFormatting>
  <conditionalFormatting sqref="AP45">
    <cfRule type="cellIs" dxfId="4301" priority="1235" operator="lessThan">
      <formula>$C$4</formula>
    </cfRule>
  </conditionalFormatting>
  <conditionalFormatting sqref="AP46">
    <cfRule type="cellIs" dxfId="4300" priority="1236" operator="lessThan">
      <formula>$C$4</formula>
    </cfRule>
  </conditionalFormatting>
  <conditionalFormatting sqref="AP47">
    <cfRule type="cellIs" dxfId="4299" priority="1237" operator="lessThan">
      <formula>$C$4</formula>
    </cfRule>
  </conditionalFormatting>
  <conditionalFormatting sqref="AP48">
    <cfRule type="cellIs" dxfId="4298" priority="1238" operator="lessThan">
      <formula>$C$4</formula>
    </cfRule>
  </conditionalFormatting>
  <conditionalFormatting sqref="AP49">
    <cfRule type="cellIs" dxfId="4297" priority="1239" operator="lessThan">
      <formula>$C$4</formula>
    </cfRule>
  </conditionalFormatting>
  <conditionalFormatting sqref="AP50">
    <cfRule type="cellIs" dxfId="4296" priority="1240" operator="lessThan">
      <formula>$C$4</formula>
    </cfRule>
  </conditionalFormatting>
  <conditionalFormatting sqref="AP51">
    <cfRule type="cellIs" dxfId="4295" priority="1241" operator="lessThan">
      <formula>$C$4</formula>
    </cfRule>
  </conditionalFormatting>
  <conditionalFormatting sqref="AP52">
    <cfRule type="cellIs" dxfId="4294" priority="1242" operator="lessThan">
      <formula>$C$4</formula>
    </cfRule>
  </conditionalFormatting>
  <conditionalFormatting sqref="AP53">
    <cfRule type="cellIs" dxfId="4293" priority="1243" operator="lessThan">
      <formula>$C$4</formula>
    </cfRule>
  </conditionalFormatting>
  <conditionalFormatting sqref="AP54">
    <cfRule type="cellIs" dxfId="4292" priority="1244" operator="lessThan">
      <formula>$C$4</formula>
    </cfRule>
  </conditionalFormatting>
  <conditionalFormatting sqref="AP55">
    <cfRule type="cellIs" dxfId="4291" priority="1245" operator="lessThan">
      <formula>$C$4</formula>
    </cfRule>
  </conditionalFormatting>
  <conditionalFormatting sqref="AP56">
    <cfRule type="cellIs" dxfId="4290" priority="1246" operator="lessThan">
      <formula>$C$4</formula>
    </cfRule>
  </conditionalFormatting>
  <conditionalFormatting sqref="AP57">
    <cfRule type="cellIs" dxfId="4289" priority="1247" operator="lessThan">
      <formula>$C$4</formula>
    </cfRule>
  </conditionalFormatting>
  <conditionalFormatting sqref="AP58">
    <cfRule type="cellIs" dxfId="4288" priority="1248" operator="lessThan">
      <formula>$C$4</formula>
    </cfRule>
  </conditionalFormatting>
  <conditionalFormatting sqref="AP59">
    <cfRule type="cellIs" dxfId="4287" priority="1249" operator="lessThan">
      <formula>$C$4</formula>
    </cfRule>
  </conditionalFormatting>
  <conditionalFormatting sqref="AP60">
    <cfRule type="cellIs" dxfId="4286" priority="1250" operator="lessThan">
      <formula>$C$4</formula>
    </cfRule>
  </conditionalFormatting>
  <conditionalFormatting sqref="AQ11">
    <cfRule type="cellIs" dxfId="4285" priority="1251" operator="lessThan">
      <formula>$C$4</formula>
    </cfRule>
  </conditionalFormatting>
  <conditionalFormatting sqref="AQ12">
    <cfRule type="cellIs" dxfId="4284" priority="1252" operator="lessThan">
      <formula>$C$4</formula>
    </cfRule>
  </conditionalFormatting>
  <conditionalFormatting sqref="AQ13">
    <cfRule type="cellIs" dxfId="4283" priority="1253" operator="lessThan">
      <formula>$C$4</formula>
    </cfRule>
  </conditionalFormatting>
  <conditionalFormatting sqref="AQ14">
    <cfRule type="cellIs" dxfId="4282" priority="1254" operator="lessThan">
      <formula>$C$4</formula>
    </cfRule>
  </conditionalFormatting>
  <conditionalFormatting sqref="AQ15">
    <cfRule type="cellIs" dxfId="4281" priority="1255" operator="lessThan">
      <formula>$C$4</formula>
    </cfRule>
  </conditionalFormatting>
  <conditionalFormatting sqref="AQ16">
    <cfRule type="cellIs" dxfId="4280" priority="1256" operator="lessThan">
      <formula>$C$4</formula>
    </cfRule>
  </conditionalFormatting>
  <conditionalFormatting sqref="AQ17">
    <cfRule type="cellIs" dxfId="4279" priority="1257" operator="lessThan">
      <formula>$C$4</formula>
    </cfRule>
  </conditionalFormatting>
  <conditionalFormatting sqref="AQ18">
    <cfRule type="cellIs" dxfId="4278" priority="1258" operator="lessThan">
      <formula>$C$4</formula>
    </cfRule>
  </conditionalFormatting>
  <conditionalFormatting sqref="AQ19">
    <cfRule type="cellIs" dxfId="4277" priority="1259" operator="lessThan">
      <formula>$C$4</formula>
    </cfRule>
  </conditionalFormatting>
  <conditionalFormatting sqref="AQ20">
    <cfRule type="cellIs" dxfId="4276" priority="1260" operator="lessThan">
      <formula>$C$4</formula>
    </cfRule>
  </conditionalFormatting>
  <conditionalFormatting sqref="AQ21">
    <cfRule type="cellIs" dxfId="4275" priority="1261" operator="lessThan">
      <formula>$C$4</formula>
    </cfRule>
  </conditionalFormatting>
  <conditionalFormatting sqref="AQ22">
    <cfRule type="cellIs" dxfId="4274" priority="1262" operator="lessThan">
      <formula>$C$4</formula>
    </cfRule>
  </conditionalFormatting>
  <conditionalFormatting sqref="AQ23">
    <cfRule type="cellIs" dxfId="4273" priority="1263" operator="lessThan">
      <formula>$C$4</formula>
    </cfRule>
  </conditionalFormatting>
  <conditionalFormatting sqref="AQ24">
    <cfRule type="cellIs" dxfId="4272" priority="1264" operator="lessThan">
      <formula>$C$4</formula>
    </cfRule>
  </conditionalFormatting>
  <conditionalFormatting sqref="AQ25">
    <cfRule type="cellIs" dxfId="4271" priority="1265" operator="lessThan">
      <formula>$C$4</formula>
    </cfRule>
  </conditionalFormatting>
  <conditionalFormatting sqref="AQ26">
    <cfRule type="cellIs" dxfId="4270" priority="1266" operator="lessThan">
      <formula>$C$4</formula>
    </cfRule>
  </conditionalFormatting>
  <conditionalFormatting sqref="AQ27">
    <cfRule type="cellIs" dxfId="4269" priority="1267" operator="lessThan">
      <formula>$C$4</formula>
    </cfRule>
  </conditionalFormatting>
  <conditionalFormatting sqref="AQ28">
    <cfRule type="cellIs" dxfId="4268" priority="1268" operator="lessThan">
      <formula>$C$4</formula>
    </cfRule>
  </conditionalFormatting>
  <conditionalFormatting sqref="AQ29">
    <cfRule type="cellIs" dxfId="4267" priority="1269" operator="lessThan">
      <formula>$C$4</formula>
    </cfRule>
  </conditionalFormatting>
  <conditionalFormatting sqref="AQ30">
    <cfRule type="cellIs" dxfId="4266" priority="1270" operator="lessThan">
      <formula>$C$4</formula>
    </cfRule>
  </conditionalFormatting>
  <conditionalFormatting sqref="AQ31">
    <cfRule type="cellIs" dxfId="4265" priority="1271" operator="lessThan">
      <formula>$C$4</formula>
    </cfRule>
  </conditionalFormatting>
  <conditionalFormatting sqref="AQ32">
    <cfRule type="cellIs" dxfId="4264" priority="1272" operator="lessThan">
      <formula>$C$4</formula>
    </cfRule>
  </conditionalFormatting>
  <conditionalFormatting sqref="AQ33">
    <cfRule type="cellIs" dxfId="4263" priority="1273" operator="lessThan">
      <formula>$C$4</formula>
    </cfRule>
  </conditionalFormatting>
  <conditionalFormatting sqref="AQ34">
    <cfRule type="cellIs" dxfId="4262" priority="1274" operator="lessThan">
      <formula>$C$4</formula>
    </cfRule>
  </conditionalFormatting>
  <conditionalFormatting sqref="AQ35">
    <cfRule type="cellIs" dxfId="4261" priority="1275" operator="lessThan">
      <formula>$C$4</formula>
    </cfRule>
  </conditionalFormatting>
  <conditionalFormatting sqref="AQ36">
    <cfRule type="cellIs" dxfId="4260" priority="1276" operator="lessThan">
      <formula>$C$4</formula>
    </cfRule>
  </conditionalFormatting>
  <conditionalFormatting sqref="AQ37">
    <cfRule type="cellIs" dxfId="4259" priority="1277" operator="lessThan">
      <formula>$C$4</formula>
    </cfRule>
  </conditionalFormatting>
  <conditionalFormatting sqref="AQ38">
    <cfRule type="cellIs" dxfId="4258" priority="1278" operator="lessThan">
      <formula>$C$4</formula>
    </cfRule>
  </conditionalFormatting>
  <conditionalFormatting sqref="AQ39">
    <cfRule type="cellIs" dxfId="4257" priority="1279" operator="lessThan">
      <formula>$C$4</formula>
    </cfRule>
  </conditionalFormatting>
  <conditionalFormatting sqref="AQ40">
    <cfRule type="cellIs" dxfId="4256" priority="1280" operator="lessThan">
      <formula>$C$4</formula>
    </cfRule>
  </conditionalFormatting>
  <conditionalFormatting sqref="AQ41">
    <cfRule type="cellIs" dxfId="4255" priority="1281" operator="lessThan">
      <formula>$C$4</formula>
    </cfRule>
  </conditionalFormatting>
  <conditionalFormatting sqref="AQ42">
    <cfRule type="cellIs" dxfId="4254" priority="1282" operator="lessThan">
      <formula>$C$4</formula>
    </cfRule>
  </conditionalFormatting>
  <conditionalFormatting sqref="AQ43">
    <cfRule type="cellIs" dxfId="4253" priority="1283" operator="lessThan">
      <formula>$C$4</formula>
    </cfRule>
  </conditionalFormatting>
  <conditionalFormatting sqref="AQ44">
    <cfRule type="cellIs" dxfId="4252" priority="1284" operator="lessThan">
      <formula>$C$4</formula>
    </cfRule>
  </conditionalFormatting>
  <conditionalFormatting sqref="AQ45">
    <cfRule type="cellIs" dxfId="4251" priority="1285" operator="lessThan">
      <formula>$C$4</formula>
    </cfRule>
  </conditionalFormatting>
  <conditionalFormatting sqref="AQ46">
    <cfRule type="cellIs" dxfId="4250" priority="1286" operator="lessThan">
      <formula>$C$4</formula>
    </cfRule>
  </conditionalFormatting>
  <conditionalFormatting sqref="AQ47">
    <cfRule type="cellIs" dxfId="4249" priority="1287" operator="lessThan">
      <formula>$C$4</formula>
    </cfRule>
  </conditionalFormatting>
  <conditionalFormatting sqref="AQ48">
    <cfRule type="cellIs" dxfId="4248" priority="1288" operator="lessThan">
      <formula>$C$4</formula>
    </cfRule>
  </conditionalFormatting>
  <conditionalFormatting sqref="AQ49">
    <cfRule type="cellIs" dxfId="4247" priority="1289" operator="lessThan">
      <formula>$C$4</formula>
    </cfRule>
  </conditionalFormatting>
  <conditionalFormatting sqref="AQ50">
    <cfRule type="cellIs" dxfId="4246" priority="1290" operator="lessThan">
      <formula>$C$4</formula>
    </cfRule>
  </conditionalFormatting>
  <conditionalFormatting sqref="AQ51">
    <cfRule type="cellIs" dxfId="4245" priority="1291" operator="lessThan">
      <formula>$C$4</formula>
    </cfRule>
  </conditionalFormatting>
  <conditionalFormatting sqref="AQ52">
    <cfRule type="cellIs" dxfId="4244" priority="1292" operator="lessThan">
      <formula>$C$4</formula>
    </cfRule>
  </conditionalFormatting>
  <conditionalFormatting sqref="AQ53">
    <cfRule type="cellIs" dxfId="4243" priority="1293" operator="lessThan">
      <formula>$C$4</formula>
    </cfRule>
  </conditionalFormatting>
  <conditionalFormatting sqref="AQ54">
    <cfRule type="cellIs" dxfId="4242" priority="1294" operator="lessThan">
      <formula>$C$4</formula>
    </cfRule>
  </conditionalFormatting>
  <conditionalFormatting sqref="AQ55">
    <cfRule type="cellIs" dxfId="4241" priority="1295" operator="lessThan">
      <formula>$C$4</formula>
    </cfRule>
  </conditionalFormatting>
  <conditionalFormatting sqref="AQ56">
    <cfRule type="cellIs" dxfId="4240" priority="1296" operator="lessThan">
      <formula>$C$4</formula>
    </cfRule>
  </conditionalFormatting>
  <conditionalFormatting sqref="AQ57">
    <cfRule type="cellIs" dxfId="4239" priority="1297" operator="lessThan">
      <formula>$C$4</formula>
    </cfRule>
  </conditionalFormatting>
  <conditionalFormatting sqref="AQ58">
    <cfRule type="cellIs" dxfId="4238" priority="1298" operator="lessThan">
      <formula>$C$4</formula>
    </cfRule>
  </conditionalFormatting>
  <conditionalFormatting sqref="AQ59">
    <cfRule type="cellIs" dxfId="4237" priority="1299" operator="lessThan">
      <formula>$C$4</formula>
    </cfRule>
  </conditionalFormatting>
  <conditionalFormatting sqref="AQ60">
    <cfRule type="cellIs" dxfId="4236" priority="1300" operator="lessThan">
      <formula>$C$4</formula>
    </cfRule>
  </conditionalFormatting>
  <conditionalFormatting sqref="AR11">
    <cfRule type="cellIs" dxfId="4235" priority="1301" operator="lessThan">
      <formula>$C$4</formula>
    </cfRule>
  </conditionalFormatting>
  <conditionalFormatting sqref="AR12">
    <cfRule type="cellIs" dxfId="4234" priority="1302" operator="lessThan">
      <formula>$C$4</formula>
    </cfRule>
  </conditionalFormatting>
  <conditionalFormatting sqref="AR13">
    <cfRule type="cellIs" dxfId="4233" priority="1303" operator="lessThan">
      <formula>$C$4</formula>
    </cfRule>
  </conditionalFormatting>
  <conditionalFormatting sqref="AR14">
    <cfRule type="cellIs" dxfId="4232" priority="1304" operator="lessThan">
      <formula>$C$4</formula>
    </cfRule>
  </conditionalFormatting>
  <conditionalFormatting sqref="AR15">
    <cfRule type="cellIs" dxfId="4231" priority="1305" operator="lessThan">
      <formula>$C$4</formula>
    </cfRule>
  </conditionalFormatting>
  <conditionalFormatting sqref="AR16">
    <cfRule type="cellIs" dxfId="4230" priority="1306" operator="lessThan">
      <formula>$C$4</formula>
    </cfRule>
  </conditionalFormatting>
  <conditionalFormatting sqref="AR17">
    <cfRule type="cellIs" dxfId="4229" priority="1307" operator="lessThan">
      <formula>$C$4</formula>
    </cfRule>
  </conditionalFormatting>
  <conditionalFormatting sqref="AR18">
    <cfRule type="cellIs" dxfId="4228" priority="1308" operator="lessThan">
      <formula>$C$4</formula>
    </cfRule>
  </conditionalFormatting>
  <conditionalFormatting sqref="AR19">
    <cfRule type="cellIs" dxfId="4227" priority="1309" operator="lessThan">
      <formula>$C$4</formula>
    </cfRule>
  </conditionalFormatting>
  <conditionalFormatting sqref="AR20">
    <cfRule type="cellIs" dxfId="4226" priority="1310" operator="lessThan">
      <formula>$C$4</formula>
    </cfRule>
  </conditionalFormatting>
  <conditionalFormatting sqref="AR21">
    <cfRule type="cellIs" dxfId="4225" priority="1311" operator="lessThan">
      <formula>$C$4</formula>
    </cfRule>
  </conditionalFormatting>
  <conditionalFormatting sqref="AR22">
    <cfRule type="cellIs" dxfId="4224" priority="1312" operator="lessThan">
      <formula>$C$4</formula>
    </cfRule>
  </conditionalFormatting>
  <conditionalFormatting sqref="AR23">
    <cfRule type="cellIs" dxfId="4223" priority="1313" operator="lessThan">
      <formula>$C$4</formula>
    </cfRule>
  </conditionalFormatting>
  <conditionalFormatting sqref="AR24">
    <cfRule type="cellIs" dxfId="4222" priority="1314" operator="lessThan">
      <formula>$C$4</formula>
    </cfRule>
  </conditionalFormatting>
  <conditionalFormatting sqref="AR25">
    <cfRule type="cellIs" dxfId="4221" priority="1315" operator="lessThan">
      <formula>$C$4</formula>
    </cfRule>
  </conditionalFormatting>
  <conditionalFormatting sqref="AR26">
    <cfRule type="cellIs" dxfId="4220" priority="1316" operator="lessThan">
      <formula>$C$4</formula>
    </cfRule>
  </conditionalFormatting>
  <conditionalFormatting sqref="AR27">
    <cfRule type="cellIs" dxfId="4219" priority="1317" operator="lessThan">
      <formula>$C$4</formula>
    </cfRule>
  </conditionalFormatting>
  <conditionalFormatting sqref="AR28">
    <cfRule type="cellIs" dxfId="4218" priority="1318" operator="lessThan">
      <formula>$C$4</formula>
    </cfRule>
  </conditionalFormatting>
  <conditionalFormatting sqref="AR29">
    <cfRule type="cellIs" dxfId="4217" priority="1319" operator="lessThan">
      <formula>$C$4</formula>
    </cfRule>
  </conditionalFormatting>
  <conditionalFormatting sqref="AR30">
    <cfRule type="cellIs" dxfId="4216" priority="1320" operator="lessThan">
      <formula>$C$4</formula>
    </cfRule>
  </conditionalFormatting>
  <conditionalFormatting sqref="AR31">
    <cfRule type="cellIs" dxfId="4215" priority="1321" operator="lessThan">
      <formula>$C$4</formula>
    </cfRule>
  </conditionalFormatting>
  <conditionalFormatting sqref="AR32">
    <cfRule type="cellIs" dxfId="4214" priority="1322" operator="lessThan">
      <formula>$C$4</formula>
    </cfRule>
  </conditionalFormatting>
  <conditionalFormatting sqref="AR33">
    <cfRule type="cellIs" dxfId="4213" priority="1323" operator="lessThan">
      <formula>$C$4</formula>
    </cfRule>
  </conditionalFormatting>
  <conditionalFormatting sqref="AR34">
    <cfRule type="cellIs" dxfId="4212" priority="1324" operator="lessThan">
      <formula>$C$4</formula>
    </cfRule>
  </conditionalFormatting>
  <conditionalFormatting sqref="AR35">
    <cfRule type="cellIs" dxfId="4211" priority="1325" operator="lessThan">
      <formula>$C$4</formula>
    </cfRule>
  </conditionalFormatting>
  <conditionalFormatting sqref="AR36">
    <cfRule type="cellIs" dxfId="4210" priority="1326" operator="lessThan">
      <formula>$C$4</formula>
    </cfRule>
  </conditionalFormatting>
  <conditionalFormatting sqref="AR37">
    <cfRule type="cellIs" dxfId="4209" priority="1327" operator="lessThan">
      <formula>$C$4</formula>
    </cfRule>
  </conditionalFormatting>
  <conditionalFormatting sqref="AR38">
    <cfRule type="cellIs" dxfId="4208" priority="1328" operator="lessThan">
      <formula>$C$4</formula>
    </cfRule>
  </conditionalFormatting>
  <conditionalFormatting sqref="AR39">
    <cfRule type="cellIs" dxfId="4207" priority="1329" operator="lessThan">
      <formula>$C$4</formula>
    </cfRule>
  </conditionalFormatting>
  <conditionalFormatting sqref="AR40">
    <cfRule type="cellIs" dxfId="4206" priority="1330" operator="lessThan">
      <formula>$C$4</formula>
    </cfRule>
  </conditionalFormatting>
  <conditionalFormatting sqref="AR41">
    <cfRule type="cellIs" dxfId="4205" priority="1331" operator="lessThan">
      <formula>$C$4</formula>
    </cfRule>
  </conditionalFormatting>
  <conditionalFormatting sqref="AR42">
    <cfRule type="cellIs" dxfId="4204" priority="1332" operator="lessThan">
      <formula>$C$4</formula>
    </cfRule>
  </conditionalFormatting>
  <conditionalFormatting sqref="AR43">
    <cfRule type="cellIs" dxfId="4203" priority="1333" operator="lessThan">
      <formula>$C$4</formula>
    </cfRule>
  </conditionalFormatting>
  <conditionalFormatting sqref="AR44">
    <cfRule type="cellIs" dxfId="4202" priority="1334" operator="lessThan">
      <formula>$C$4</formula>
    </cfRule>
  </conditionalFormatting>
  <conditionalFormatting sqref="AR45">
    <cfRule type="cellIs" dxfId="4201" priority="1335" operator="lessThan">
      <formula>$C$4</formula>
    </cfRule>
  </conditionalFormatting>
  <conditionalFormatting sqref="AR46">
    <cfRule type="cellIs" dxfId="4200" priority="1336" operator="lessThan">
      <formula>$C$4</formula>
    </cfRule>
  </conditionalFormatting>
  <conditionalFormatting sqref="AR47">
    <cfRule type="cellIs" dxfId="4199" priority="1337" operator="lessThan">
      <formula>$C$4</formula>
    </cfRule>
  </conditionalFormatting>
  <conditionalFormatting sqref="AR48">
    <cfRule type="cellIs" dxfId="4198" priority="1338" operator="lessThan">
      <formula>$C$4</formula>
    </cfRule>
  </conditionalFormatting>
  <conditionalFormatting sqref="AR49">
    <cfRule type="cellIs" dxfId="4197" priority="1339" operator="lessThan">
      <formula>$C$4</formula>
    </cfRule>
  </conditionalFormatting>
  <conditionalFormatting sqref="AR50">
    <cfRule type="cellIs" dxfId="4196" priority="1340" operator="lessThan">
      <formula>$C$4</formula>
    </cfRule>
  </conditionalFormatting>
  <conditionalFormatting sqref="AR51">
    <cfRule type="cellIs" dxfId="4195" priority="1341" operator="lessThan">
      <formula>$C$4</formula>
    </cfRule>
  </conditionalFormatting>
  <conditionalFormatting sqref="AR52">
    <cfRule type="cellIs" dxfId="4194" priority="1342" operator="lessThan">
      <formula>$C$4</formula>
    </cfRule>
  </conditionalFormatting>
  <conditionalFormatting sqref="AR53">
    <cfRule type="cellIs" dxfId="4193" priority="1343" operator="lessThan">
      <formula>$C$4</formula>
    </cfRule>
  </conditionalFormatting>
  <conditionalFormatting sqref="AR54">
    <cfRule type="cellIs" dxfId="4192" priority="1344" operator="lessThan">
      <formula>$C$4</formula>
    </cfRule>
  </conditionalFormatting>
  <conditionalFormatting sqref="AR55">
    <cfRule type="cellIs" dxfId="4191" priority="1345" operator="lessThan">
      <formula>$C$4</formula>
    </cfRule>
  </conditionalFormatting>
  <conditionalFormatting sqref="AR56">
    <cfRule type="cellIs" dxfId="4190" priority="1346" operator="lessThan">
      <formula>$C$4</formula>
    </cfRule>
  </conditionalFormatting>
  <conditionalFormatting sqref="AR57">
    <cfRule type="cellIs" dxfId="4189" priority="1347" operator="lessThan">
      <formula>$C$4</formula>
    </cfRule>
  </conditionalFormatting>
  <conditionalFormatting sqref="AR58">
    <cfRule type="cellIs" dxfId="4188" priority="1348" operator="lessThan">
      <formula>$C$4</formula>
    </cfRule>
  </conditionalFormatting>
  <conditionalFormatting sqref="AR59">
    <cfRule type="cellIs" dxfId="4187" priority="1349" operator="lessThan">
      <formula>$C$4</formula>
    </cfRule>
  </conditionalFormatting>
  <conditionalFormatting sqref="AR60">
    <cfRule type="cellIs" dxfId="4186" priority="1350" operator="lessThan">
      <formula>$C$4</formula>
    </cfRule>
  </conditionalFormatting>
  <conditionalFormatting sqref="AS11">
    <cfRule type="cellIs" dxfId="4185" priority="1351" operator="lessThan">
      <formula>$C$4</formula>
    </cfRule>
  </conditionalFormatting>
  <conditionalFormatting sqref="AS12">
    <cfRule type="cellIs" dxfId="4184" priority="1352" operator="lessThan">
      <formula>$C$4</formula>
    </cfRule>
  </conditionalFormatting>
  <conditionalFormatting sqref="AS13">
    <cfRule type="cellIs" dxfId="4183" priority="1353" operator="lessThan">
      <formula>$C$4</formula>
    </cfRule>
  </conditionalFormatting>
  <conditionalFormatting sqref="AS14">
    <cfRule type="cellIs" dxfId="4182" priority="1354" operator="lessThan">
      <formula>$C$4</formula>
    </cfRule>
  </conditionalFormatting>
  <conditionalFormatting sqref="AS15">
    <cfRule type="cellIs" dxfId="4181" priority="1355" operator="lessThan">
      <formula>$C$4</formula>
    </cfRule>
  </conditionalFormatting>
  <conditionalFormatting sqref="AS16">
    <cfRule type="cellIs" dxfId="4180" priority="1356" operator="lessThan">
      <formula>$C$4</formula>
    </cfRule>
  </conditionalFormatting>
  <conditionalFormatting sqref="AS17">
    <cfRule type="cellIs" dxfId="4179" priority="1357" operator="lessThan">
      <formula>$C$4</formula>
    </cfRule>
  </conditionalFormatting>
  <conditionalFormatting sqref="AS18">
    <cfRule type="cellIs" dxfId="4178" priority="1358" operator="lessThan">
      <formula>$C$4</formula>
    </cfRule>
  </conditionalFormatting>
  <conditionalFormatting sqref="AS19">
    <cfRule type="cellIs" dxfId="4177" priority="1359" operator="lessThan">
      <formula>$C$4</formula>
    </cfRule>
  </conditionalFormatting>
  <conditionalFormatting sqref="AS20">
    <cfRule type="cellIs" dxfId="4176" priority="1360" operator="lessThan">
      <formula>$C$4</formula>
    </cfRule>
  </conditionalFormatting>
  <conditionalFormatting sqref="AS21">
    <cfRule type="cellIs" dxfId="4175" priority="1361" operator="lessThan">
      <formula>$C$4</formula>
    </cfRule>
  </conditionalFormatting>
  <conditionalFormatting sqref="AS22">
    <cfRule type="cellIs" dxfId="4174" priority="1362" operator="lessThan">
      <formula>$C$4</formula>
    </cfRule>
  </conditionalFormatting>
  <conditionalFormatting sqref="AS23">
    <cfRule type="cellIs" dxfId="4173" priority="1363" operator="lessThan">
      <formula>$C$4</formula>
    </cfRule>
  </conditionalFormatting>
  <conditionalFormatting sqref="AS24">
    <cfRule type="cellIs" dxfId="4172" priority="1364" operator="lessThan">
      <formula>$C$4</formula>
    </cfRule>
  </conditionalFormatting>
  <conditionalFormatting sqref="AS25">
    <cfRule type="cellIs" dxfId="4171" priority="1365" operator="lessThan">
      <formula>$C$4</formula>
    </cfRule>
  </conditionalFormatting>
  <conditionalFormatting sqref="AS26">
    <cfRule type="cellIs" dxfId="4170" priority="1366" operator="lessThan">
      <formula>$C$4</formula>
    </cfRule>
  </conditionalFormatting>
  <conditionalFormatting sqref="AS27">
    <cfRule type="cellIs" dxfId="4169" priority="1367" operator="lessThan">
      <formula>$C$4</formula>
    </cfRule>
  </conditionalFormatting>
  <conditionalFormatting sqref="AS28">
    <cfRule type="cellIs" dxfId="4168" priority="1368" operator="lessThan">
      <formula>$C$4</formula>
    </cfRule>
  </conditionalFormatting>
  <conditionalFormatting sqref="AS29">
    <cfRule type="cellIs" dxfId="4167" priority="1369" operator="lessThan">
      <formula>$C$4</formula>
    </cfRule>
  </conditionalFormatting>
  <conditionalFormatting sqref="AS30">
    <cfRule type="cellIs" dxfId="4166" priority="1370" operator="lessThan">
      <formula>$C$4</formula>
    </cfRule>
  </conditionalFormatting>
  <conditionalFormatting sqref="AS31">
    <cfRule type="cellIs" dxfId="4165" priority="1371" operator="lessThan">
      <formula>$C$4</formula>
    </cfRule>
  </conditionalFormatting>
  <conditionalFormatting sqref="AS32">
    <cfRule type="cellIs" dxfId="4164" priority="1372" operator="lessThan">
      <formula>$C$4</formula>
    </cfRule>
  </conditionalFormatting>
  <conditionalFormatting sqref="AS33">
    <cfRule type="cellIs" dxfId="4163" priority="1373" operator="lessThan">
      <formula>$C$4</formula>
    </cfRule>
  </conditionalFormatting>
  <conditionalFormatting sqref="AS34">
    <cfRule type="cellIs" dxfId="4162" priority="1374" operator="lessThan">
      <formula>$C$4</formula>
    </cfRule>
  </conditionalFormatting>
  <conditionalFormatting sqref="AS35">
    <cfRule type="cellIs" dxfId="4161" priority="1375" operator="lessThan">
      <formula>$C$4</formula>
    </cfRule>
  </conditionalFormatting>
  <conditionalFormatting sqref="AS36">
    <cfRule type="cellIs" dxfId="4160" priority="1376" operator="lessThan">
      <formula>$C$4</formula>
    </cfRule>
  </conditionalFormatting>
  <conditionalFormatting sqref="AS37">
    <cfRule type="cellIs" dxfId="4159" priority="1377" operator="lessThan">
      <formula>$C$4</formula>
    </cfRule>
  </conditionalFormatting>
  <conditionalFormatting sqref="AS38">
    <cfRule type="cellIs" dxfId="4158" priority="1378" operator="lessThan">
      <formula>$C$4</formula>
    </cfRule>
  </conditionalFormatting>
  <conditionalFormatting sqref="AS39">
    <cfRule type="cellIs" dxfId="4157" priority="1379" operator="lessThan">
      <formula>$C$4</formula>
    </cfRule>
  </conditionalFormatting>
  <conditionalFormatting sqref="AS40">
    <cfRule type="cellIs" dxfId="4156" priority="1380" operator="lessThan">
      <formula>$C$4</formula>
    </cfRule>
  </conditionalFormatting>
  <conditionalFormatting sqref="AS41">
    <cfRule type="cellIs" dxfId="4155" priority="1381" operator="lessThan">
      <formula>$C$4</formula>
    </cfRule>
  </conditionalFormatting>
  <conditionalFormatting sqref="AS42">
    <cfRule type="cellIs" dxfId="4154" priority="1382" operator="lessThan">
      <formula>$C$4</formula>
    </cfRule>
  </conditionalFormatting>
  <conditionalFormatting sqref="AS43">
    <cfRule type="cellIs" dxfId="4153" priority="1383" operator="lessThan">
      <formula>$C$4</formula>
    </cfRule>
  </conditionalFormatting>
  <conditionalFormatting sqref="AS44">
    <cfRule type="cellIs" dxfId="4152" priority="1384" operator="lessThan">
      <formula>$C$4</formula>
    </cfRule>
  </conditionalFormatting>
  <conditionalFormatting sqref="AS45">
    <cfRule type="cellIs" dxfId="4151" priority="1385" operator="lessThan">
      <formula>$C$4</formula>
    </cfRule>
  </conditionalFormatting>
  <conditionalFormatting sqref="AS46">
    <cfRule type="cellIs" dxfId="4150" priority="1386" operator="lessThan">
      <formula>$C$4</formula>
    </cfRule>
  </conditionalFormatting>
  <conditionalFormatting sqref="AS47">
    <cfRule type="cellIs" dxfId="4149" priority="1387" operator="lessThan">
      <formula>$C$4</formula>
    </cfRule>
  </conditionalFormatting>
  <conditionalFormatting sqref="AS48">
    <cfRule type="cellIs" dxfId="4148" priority="1388" operator="lessThan">
      <formula>$C$4</formula>
    </cfRule>
  </conditionalFormatting>
  <conditionalFormatting sqref="AS49">
    <cfRule type="cellIs" dxfId="4147" priority="1389" operator="lessThan">
      <formula>$C$4</formula>
    </cfRule>
  </conditionalFormatting>
  <conditionalFormatting sqref="AS50">
    <cfRule type="cellIs" dxfId="4146" priority="1390" operator="lessThan">
      <formula>$C$4</formula>
    </cfRule>
  </conditionalFormatting>
  <conditionalFormatting sqref="AS51">
    <cfRule type="cellIs" dxfId="4145" priority="1391" operator="lessThan">
      <formula>$C$4</formula>
    </cfRule>
  </conditionalFormatting>
  <conditionalFormatting sqref="AS52">
    <cfRule type="cellIs" dxfId="4144" priority="1392" operator="lessThan">
      <formula>$C$4</formula>
    </cfRule>
  </conditionalFormatting>
  <conditionalFormatting sqref="AS53">
    <cfRule type="cellIs" dxfId="4143" priority="1393" operator="lessThan">
      <formula>$C$4</formula>
    </cfRule>
  </conditionalFormatting>
  <conditionalFormatting sqref="AS54">
    <cfRule type="cellIs" dxfId="4142" priority="1394" operator="lessThan">
      <formula>$C$4</formula>
    </cfRule>
  </conditionalFormatting>
  <conditionalFormatting sqref="AS55">
    <cfRule type="cellIs" dxfId="4141" priority="1395" operator="lessThan">
      <formula>$C$4</formula>
    </cfRule>
  </conditionalFormatting>
  <conditionalFormatting sqref="AS56">
    <cfRule type="cellIs" dxfId="4140" priority="1396" operator="lessThan">
      <formula>$C$4</formula>
    </cfRule>
  </conditionalFormatting>
  <conditionalFormatting sqref="AS57">
    <cfRule type="cellIs" dxfId="4139" priority="1397" operator="lessThan">
      <formula>$C$4</formula>
    </cfRule>
  </conditionalFormatting>
  <conditionalFormatting sqref="AS58">
    <cfRule type="cellIs" dxfId="4138" priority="1398" operator="lessThan">
      <formula>$C$4</formula>
    </cfRule>
  </conditionalFormatting>
  <conditionalFormatting sqref="AS59">
    <cfRule type="cellIs" dxfId="4137" priority="1399" operator="lessThan">
      <formula>$C$4</formula>
    </cfRule>
  </conditionalFormatting>
  <conditionalFormatting sqref="AS60">
    <cfRule type="cellIs" dxfId="4136" priority="1400" operator="lessThan">
      <formula>$C$4</formula>
    </cfRule>
  </conditionalFormatting>
  <conditionalFormatting sqref="AT11">
    <cfRule type="cellIs" dxfId="4135" priority="1401" operator="lessThan">
      <formula>$C$4</formula>
    </cfRule>
  </conditionalFormatting>
  <conditionalFormatting sqref="AT12">
    <cfRule type="cellIs" dxfId="4134" priority="1402" operator="lessThan">
      <formula>$C$4</formula>
    </cfRule>
  </conditionalFormatting>
  <conditionalFormatting sqref="AT13">
    <cfRule type="cellIs" dxfId="4133" priority="1403" operator="lessThan">
      <formula>$C$4</formula>
    </cfRule>
  </conditionalFormatting>
  <conditionalFormatting sqref="AT14">
    <cfRule type="cellIs" dxfId="4132" priority="1404" operator="lessThan">
      <formula>$C$4</formula>
    </cfRule>
  </conditionalFormatting>
  <conditionalFormatting sqref="AT15">
    <cfRule type="cellIs" dxfId="4131" priority="1405" operator="lessThan">
      <formula>$C$4</formula>
    </cfRule>
  </conditionalFormatting>
  <conditionalFormatting sqref="AT16">
    <cfRule type="cellIs" dxfId="4130" priority="1406" operator="lessThan">
      <formula>$C$4</formula>
    </cfRule>
  </conditionalFormatting>
  <conditionalFormatting sqref="AT17">
    <cfRule type="cellIs" dxfId="4129" priority="1407" operator="lessThan">
      <formula>$C$4</formula>
    </cfRule>
  </conditionalFormatting>
  <conditionalFormatting sqref="AT18">
    <cfRule type="cellIs" dxfId="4128" priority="1408" operator="lessThan">
      <formula>$C$4</formula>
    </cfRule>
  </conditionalFormatting>
  <conditionalFormatting sqref="AT19">
    <cfRule type="cellIs" dxfId="4127" priority="1409" operator="lessThan">
      <formula>$C$4</formula>
    </cfRule>
  </conditionalFormatting>
  <conditionalFormatting sqref="AT20">
    <cfRule type="cellIs" dxfId="4126" priority="1410" operator="lessThan">
      <formula>$C$4</formula>
    </cfRule>
  </conditionalFormatting>
  <conditionalFormatting sqref="AT21">
    <cfRule type="cellIs" dxfId="4125" priority="1411" operator="lessThan">
      <formula>$C$4</formula>
    </cfRule>
  </conditionalFormatting>
  <conditionalFormatting sqref="AT22">
    <cfRule type="cellIs" dxfId="4124" priority="1412" operator="lessThan">
      <formula>$C$4</formula>
    </cfRule>
  </conditionalFormatting>
  <conditionalFormatting sqref="AT23">
    <cfRule type="cellIs" dxfId="4123" priority="1413" operator="lessThan">
      <formula>$C$4</formula>
    </cfRule>
  </conditionalFormatting>
  <conditionalFormatting sqref="AT24">
    <cfRule type="cellIs" dxfId="4122" priority="1414" operator="lessThan">
      <formula>$C$4</formula>
    </cfRule>
  </conditionalFormatting>
  <conditionalFormatting sqref="AT25">
    <cfRule type="cellIs" dxfId="4121" priority="1415" operator="lessThan">
      <formula>$C$4</formula>
    </cfRule>
  </conditionalFormatting>
  <conditionalFormatting sqref="AT26">
    <cfRule type="cellIs" dxfId="4120" priority="1416" operator="lessThan">
      <formula>$C$4</formula>
    </cfRule>
  </conditionalFormatting>
  <conditionalFormatting sqref="AT27">
    <cfRule type="cellIs" dxfId="4119" priority="1417" operator="lessThan">
      <formula>$C$4</formula>
    </cfRule>
  </conditionalFormatting>
  <conditionalFormatting sqref="AT28">
    <cfRule type="cellIs" dxfId="4118" priority="1418" operator="lessThan">
      <formula>$C$4</formula>
    </cfRule>
  </conditionalFormatting>
  <conditionalFormatting sqref="AT29">
    <cfRule type="cellIs" dxfId="4117" priority="1419" operator="lessThan">
      <formula>$C$4</formula>
    </cfRule>
  </conditionalFormatting>
  <conditionalFormatting sqref="AT30">
    <cfRule type="cellIs" dxfId="4116" priority="1420" operator="lessThan">
      <formula>$C$4</formula>
    </cfRule>
  </conditionalFormatting>
  <conditionalFormatting sqref="AT31">
    <cfRule type="cellIs" dxfId="4115" priority="1421" operator="lessThan">
      <formula>$C$4</formula>
    </cfRule>
  </conditionalFormatting>
  <conditionalFormatting sqref="AT32">
    <cfRule type="cellIs" dxfId="4114" priority="1422" operator="lessThan">
      <formula>$C$4</formula>
    </cfRule>
  </conditionalFormatting>
  <conditionalFormatting sqref="AT33">
    <cfRule type="cellIs" dxfId="4113" priority="1423" operator="lessThan">
      <formula>$C$4</formula>
    </cfRule>
  </conditionalFormatting>
  <conditionalFormatting sqref="AT34">
    <cfRule type="cellIs" dxfId="4112" priority="1424" operator="lessThan">
      <formula>$C$4</formula>
    </cfRule>
  </conditionalFormatting>
  <conditionalFormatting sqref="AT35">
    <cfRule type="cellIs" dxfId="4111" priority="1425" operator="lessThan">
      <formula>$C$4</formula>
    </cfRule>
  </conditionalFormatting>
  <conditionalFormatting sqref="AT36">
    <cfRule type="cellIs" dxfId="4110" priority="1426" operator="lessThan">
      <formula>$C$4</formula>
    </cfRule>
  </conditionalFormatting>
  <conditionalFormatting sqref="AT37">
    <cfRule type="cellIs" dxfId="4109" priority="1427" operator="lessThan">
      <formula>$C$4</formula>
    </cfRule>
  </conditionalFormatting>
  <conditionalFormatting sqref="AT38">
    <cfRule type="cellIs" dxfId="4108" priority="1428" operator="lessThan">
      <formula>$C$4</formula>
    </cfRule>
  </conditionalFormatting>
  <conditionalFormatting sqref="AT39">
    <cfRule type="cellIs" dxfId="4107" priority="1429" operator="lessThan">
      <formula>$C$4</formula>
    </cfRule>
  </conditionalFormatting>
  <conditionalFormatting sqref="AT40">
    <cfRule type="cellIs" dxfId="4106" priority="1430" operator="lessThan">
      <formula>$C$4</formula>
    </cfRule>
  </conditionalFormatting>
  <conditionalFormatting sqref="AT41">
    <cfRule type="cellIs" dxfId="4105" priority="1431" operator="lessThan">
      <formula>$C$4</formula>
    </cfRule>
  </conditionalFormatting>
  <conditionalFormatting sqref="AT42">
    <cfRule type="cellIs" dxfId="4104" priority="1432" operator="lessThan">
      <formula>$C$4</formula>
    </cfRule>
  </conditionalFormatting>
  <conditionalFormatting sqref="AT43">
    <cfRule type="cellIs" dxfId="4103" priority="1433" operator="lessThan">
      <formula>$C$4</formula>
    </cfRule>
  </conditionalFormatting>
  <conditionalFormatting sqref="AT44">
    <cfRule type="cellIs" dxfId="4102" priority="1434" operator="lessThan">
      <formula>$C$4</formula>
    </cfRule>
  </conditionalFormatting>
  <conditionalFormatting sqref="AT45">
    <cfRule type="cellIs" dxfId="4101" priority="1435" operator="lessThan">
      <formula>$C$4</formula>
    </cfRule>
  </conditionalFormatting>
  <conditionalFormatting sqref="AT46">
    <cfRule type="cellIs" dxfId="4100" priority="1436" operator="lessThan">
      <formula>$C$4</formula>
    </cfRule>
  </conditionalFormatting>
  <conditionalFormatting sqref="AT47">
    <cfRule type="cellIs" dxfId="4099" priority="1437" operator="lessThan">
      <formula>$C$4</formula>
    </cfRule>
  </conditionalFormatting>
  <conditionalFormatting sqref="AT48">
    <cfRule type="cellIs" dxfId="4098" priority="1438" operator="lessThan">
      <formula>$C$4</formula>
    </cfRule>
  </conditionalFormatting>
  <conditionalFormatting sqref="AT49">
    <cfRule type="cellIs" dxfId="4097" priority="1439" operator="lessThan">
      <formula>$C$4</formula>
    </cfRule>
  </conditionalFormatting>
  <conditionalFormatting sqref="AT50">
    <cfRule type="cellIs" dxfId="4096" priority="1440" operator="lessThan">
      <formula>$C$4</formula>
    </cfRule>
  </conditionalFormatting>
  <conditionalFormatting sqref="AT51">
    <cfRule type="cellIs" dxfId="4095" priority="1441" operator="lessThan">
      <formula>$C$4</formula>
    </cfRule>
  </conditionalFormatting>
  <conditionalFormatting sqref="AT52">
    <cfRule type="cellIs" dxfId="4094" priority="1442" operator="lessThan">
      <formula>$C$4</formula>
    </cfRule>
  </conditionalFormatting>
  <conditionalFormatting sqref="AT53">
    <cfRule type="cellIs" dxfId="4093" priority="1443" operator="lessThan">
      <formula>$C$4</formula>
    </cfRule>
  </conditionalFormatting>
  <conditionalFormatting sqref="AT54">
    <cfRule type="cellIs" dxfId="4092" priority="1444" operator="lessThan">
      <formula>$C$4</formula>
    </cfRule>
  </conditionalFormatting>
  <conditionalFormatting sqref="AT55">
    <cfRule type="cellIs" dxfId="4091" priority="1445" operator="lessThan">
      <formula>$C$4</formula>
    </cfRule>
  </conditionalFormatting>
  <conditionalFormatting sqref="AT56">
    <cfRule type="cellIs" dxfId="4090" priority="1446" operator="lessThan">
      <formula>$C$4</formula>
    </cfRule>
  </conditionalFormatting>
  <conditionalFormatting sqref="AT57">
    <cfRule type="cellIs" dxfId="4089" priority="1447" operator="lessThan">
      <formula>$C$4</formula>
    </cfRule>
  </conditionalFormatting>
  <conditionalFormatting sqref="AT58">
    <cfRule type="cellIs" dxfId="4088" priority="1448" operator="lessThan">
      <formula>$C$4</formula>
    </cfRule>
  </conditionalFormatting>
  <conditionalFormatting sqref="AT59">
    <cfRule type="cellIs" dxfId="4087" priority="1449" operator="lessThan">
      <formula>$C$4</formula>
    </cfRule>
  </conditionalFormatting>
  <conditionalFormatting sqref="AT60">
    <cfRule type="cellIs" dxfId="4086" priority="1450" operator="lessThan">
      <formula>$C$4</formula>
    </cfRule>
  </conditionalFormatting>
  <conditionalFormatting sqref="AU11">
    <cfRule type="cellIs" dxfId="4085" priority="1451" operator="lessThan">
      <formula>$C$4</formula>
    </cfRule>
  </conditionalFormatting>
  <conditionalFormatting sqref="AU12">
    <cfRule type="cellIs" dxfId="4084" priority="1452" operator="lessThan">
      <formula>$C$4</formula>
    </cfRule>
  </conditionalFormatting>
  <conditionalFormatting sqref="AU13">
    <cfRule type="cellIs" dxfId="4083" priority="1453" operator="lessThan">
      <formula>$C$4</formula>
    </cfRule>
  </conditionalFormatting>
  <conditionalFormatting sqref="AU14">
    <cfRule type="cellIs" dxfId="4082" priority="1454" operator="lessThan">
      <formula>$C$4</formula>
    </cfRule>
  </conditionalFormatting>
  <conditionalFormatting sqref="AU15">
    <cfRule type="cellIs" dxfId="4081" priority="1455" operator="lessThan">
      <formula>$C$4</formula>
    </cfRule>
  </conditionalFormatting>
  <conditionalFormatting sqref="AU16">
    <cfRule type="cellIs" dxfId="4080" priority="1456" operator="lessThan">
      <formula>$C$4</formula>
    </cfRule>
  </conditionalFormatting>
  <conditionalFormatting sqref="AU17">
    <cfRule type="cellIs" dxfId="4079" priority="1457" operator="lessThan">
      <formula>$C$4</formula>
    </cfRule>
  </conditionalFormatting>
  <conditionalFormatting sqref="AU18">
    <cfRule type="cellIs" dxfId="4078" priority="1458" operator="lessThan">
      <formula>$C$4</formula>
    </cfRule>
  </conditionalFormatting>
  <conditionalFormatting sqref="AU19">
    <cfRule type="cellIs" dxfId="4077" priority="1459" operator="lessThan">
      <formula>$C$4</formula>
    </cfRule>
  </conditionalFormatting>
  <conditionalFormatting sqref="AU20">
    <cfRule type="cellIs" dxfId="4076" priority="1460" operator="lessThan">
      <formula>$C$4</formula>
    </cfRule>
  </conditionalFormatting>
  <conditionalFormatting sqref="AU21">
    <cfRule type="cellIs" dxfId="4075" priority="1461" operator="lessThan">
      <formula>$C$4</formula>
    </cfRule>
  </conditionalFormatting>
  <conditionalFormatting sqref="AU22">
    <cfRule type="cellIs" dxfId="4074" priority="1462" operator="lessThan">
      <formula>$C$4</formula>
    </cfRule>
  </conditionalFormatting>
  <conditionalFormatting sqref="AU23">
    <cfRule type="cellIs" dxfId="4073" priority="1463" operator="lessThan">
      <formula>$C$4</formula>
    </cfRule>
  </conditionalFormatting>
  <conditionalFormatting sqref="AU24">
    <cfRule type="cellIs" dxfId="4072" priority="1464" operator="lessThan">
      <formula>$C$4</formula>
    </cfRule>
  </conditionalFormatting>
  <conditionalFormatting sqref="AU25">
    <cfRule type="cellIs" dxfId="4071" priority="1465" operator="lessThan">
      <formula>$C$4</formula>
    </cfRule>
  </conditionalFormatting>
  <conditionalFormatting sqref="AU26">
    <cfRule type="cellIs" dxfId="4070" priority="1466" operator="lessThan">
      <formula>$C$4</formula>
    </cfRule>
  </conditionalFormatting>
  <conditionalFormatting sqref="AU27">
    <cfRule type="cellIs" dxfId="4069" priority="1467" operator="lessThan">
      <formula>$C$4</formula>
    </cfRule>
  </conditionalFormatting>
  <conditionalFormatting sqref="AU28">
    <cfRule type="cellIs" dxfId="4068" priority="1468" operator="lessThan">
      <formula>$C$4</formula>
    </cfRule>
  </conditionalFormatting>
  <conditionalFormatting sqref="AU29">
    <cfRule type="cellIs" dxfId="4067" priority="1469" operator="lessThan">
      <formula>$C$4</formula>
    </cfRule>
  </conditionalFormatting>
  <conditionalFormatting sqref="AU30">
    <cfRule type="cellIs" dxfId="4066" priority="1470" operator="lessThan">
      <formula>$C$4</formula>
    </cfRule>
  </conditionalFormatting>
  <conditionalFormatting sqref="AU31">
    <cfRule type="cellIs" dxfId="4065" priority="1471" operator="lessThan">
      <formula>$C$4</formula>
    </cfRule>
  </conditionalFormatting>
  <conditionalFormatting sqref="AU32">
    <cfRule type="cellIs" dxfId="4064" priority="1472" operator="lessThan">
      <formula>$C$4</formula>
    </cfRule>
  </conditionalFormatting>
  <conditionalFormatting sqref="AU33">
    <cfRule type="cellIs" dxfId="4063" priority="1473" operator="lessThan">
      <formula>$C$4</formula>
    </cfRule>
  </conditionalFormatting>
  <conditionalFormatting sqref="AU34">
    <cfRule type="cellIs" dxfId="4062" priority="1474" operator="lessThan">
      <formula>$C$4</formula>
    </cfRule>
  </conditionalFormatting>
  <conditionalFormatting sqref="AU35">
    <cfRule type="cellIs" dxfId="4061" priority="1475" operator="lessThan">
      <formula>$C$4</formula>
    </cfRule>
  </conditionalFormatting>
  <conditionalFormatting sqref="AU36">
    <cfRule type="cellIs" dxfId="4060" priority="1476" operator="lessThan">
      <formula>$C$4</formula>
    </cfRule>
  </conditionalFormatting>
  <conditionalFormatting sqref="AU37">
    <cfRule type="cellIs" dxfId="4059" priority="1477" operator="lessThan">
      <formula>$C$4</formula>
    </cfRule>
  </conditionalFormatting>
  <conditionalFormatting sqref="AU38">
    <cfRule type="cellIs" dxfId="4058" priority="1478" operator="lessThan">
      <formula>$C$4</formula>
    </cfRule>
  </conditionalFormatting>
  <conditionalFormatting sqref="AU39">
    <cfRule type="cellIs" dxfId="4057" priority="1479" operator="lessThan">
      <formula>$C$4</formula>
    </cfRule>
  </conditionalFormatting>
  <conditionalFormatting sqref="AU40">
    <cfRule type="cellIs" dxfId="4056" priority="1480" operator="lessThan">
      <formula>$C$4</formula>
    </cfRule>
  </conditionalFormatting>
  <conditionalFormatting sqref="AU41">
    <cfRule type="cellIs" dxfId="4055" priority="1481" operator="lessThan">
      <formula>$C$4</formula>
    </cfRule>
  </conditionalFormatting>
  <conditionalFormatting sqref="AU42">
    <cfRule type="cellIs" dxfId="4054" priority="1482" operator="lessThan">
      <formula>$C$4</formula>
    </cfRule>
  </conditionalFormatting>
  <conditionalFormatting sqref="AU43">
    <cfRule type="cellIs" dxfId="4053" priority="1483" operator="lessThan">
      <formula>$C$4</formula>
    </cfRule>
  </conditionalFormatting>
  <conditionalFormatting sqref="AU44">
    <cfRule type="cellIs" dxfId="4052" priority="1484" operator="lessThan">
      <formula>$C$4</formula>
    </cfRule>
  </conditionalFormatting>
  <conditionalFormatting sqref="AU45">
    <cfRule type="cellIs" dxfId="4051" priority="1485" operator="lessThan">
      <formula>$C$4</formula>
    </cfRule>
  </conditionalFormatting>
  <conditionalFormatting sqref="AU46">
    <cfRule type="cellIs" dxfId="4050" priority="1486" operator="lessThan">
      <formula>$C$4</formula>
    </cfRule>
  </conditionalFormatting>
  <conditionalFormatting sqref="AU47">
    <cfRule type="cellIs" dxfId="4049" priority="1487" operator="lessThan">
      <formula>$C$4</formula>
    </cfRule>
  </conditionalFormatting>
  <conditionalFormatting sqref="AU48">
    <cfRule type="cellIs" dxfId="4048" priority="1488" operator="lessThan">
      <formula>$C$4</formula>
    </cfRule>
  </conditionalFormatting>
  <conditionalFormatting sqref="AU49">
    <cfRule type="cellIs" dxfId="4047" priority="1489" operator="lessThan">
      <formula>$C$4</formula>
    </cfRule>
  </conditionalFormatting>
  <conditionalFormatting sqref="AU50">
    <cfRule type="cellIs" dxfId="4046" priority="1490" operator="lessThan">
      <formula>$C$4</formula>
    </cfRule>
  </conditionalFormatting>
  <conditionalFormatting sqref="AU51">
    <cfRule type="cellIs" dxfId="4045" priority="1491" operator="lessThan">
      <formula>$C$4</formula>
    </cfRule>
  </conditionalFormatting>
  <conditionalFormatting sqref="AU52">
    <cfRule type="cellIs" dxfId="4044" priority="1492" operator="lessThan">
      <formula>$C$4</formula>
    </cfRule>
  </conditionalFormatting>
  <conditionalFormatting sqref="AU53">
    <cfRule type="cellIs" dxfId="4043" priority="1493" operator="lessThan">
      <formula>$C$4</formula>
    </cfRule>
  </conditionalFormatting>
  <conditionalFormatting sqref="AU54">
    <cfRule type="cellIs" dxfId="4042" priority="1494" operator="lessThan">
      <formula>$C$4</formula>
    </cfRule>
  </conditionalFormatting>
  <conditionalFormatting sqref="AU55">
    <cfRule type="cellIs" dxfId="4041" priority="1495" operator="lessThan">
      <formula>$C$4</formula>
    </cfRule>
  </conditionalFormatting>
  <conditionalFormatting sqref="AU56">
    <cfRule type="cellIs" dxfId="4040" priority="1496" operator="lessThan">
      <formula>$C$4</formula>
    </cfRule>
  </conditionalFormatting>
  <conditionalFormatting sqref="AU57">
    <cfRule type="cellIs" dxfId="4039" priority="1497" operator="lessThan">
      <formula>$C$4</formula>
    </cfRule>
  </conditionalFormatting>
  <conditionalFormatting sqref="AU58">
    <cfRule type="cellIs" dxfId="4038" priority="1498" operator="lessThan">
      <formula>$C$4</formula>
    </cfRule>
  </conditionalFormatting>
  <conditionalFormatting sqref="AU59">
    <cfRule type="cellIs" dxfId="4037" priority="1499" operator="lessThan">
      <formula>$C$4</formula>
    </cfRule>
  </conditionalFormatting>
  <conditionalFormatting sqref="AU60">
    <cfRule type="cellIs" dxfId="4036" priority="1500" operator="lessThan">
      <formula>$C$4</formula>
    </cfRule>
  </conditionalFormatting>
  <conditionalFormatting sqref="AV11">
    <cfRule type="cellIs" dxfId="4035" priority="1501" operator="lessThan">
      <formula>$C$4</formula>
    </cfRule>
  </conditionalFormatting>
  <conditionalFormatting sqref="AV12">
    <cfRule type="cellIs" dxfId="4034" priority="1502" operator="lessThan">
      <formula>$C$4</formula>
    </cfRule>
  </conditionalFormatting>
  <conditionalFormatting sqref="AV13">
    <cfRule type="cellIs" dxfId="4033" priority="1503" operator="lessThan">
      <formula>$C$4</formula>
    </cfRule>
  </conditionalFormatting>
  <conditionalFormatting sqref="AV14">
    <cfRule type="cellIs" dxfId="4032" priority="1504" operator="lessThan">
      <formula>$C$4</formula>
    </cfRule>
  </conditionalFormatting>
  <conditionalFormatting sqref="AV15">
    <cfRule type="cellIs" dxfId="4031" priority="1505" operator="lessThan">
      <formula>$C$4</formula>
    </cfRule>
  </conditionalFormatting>
  <conditionalFormatting sqref="AV16">
    <cfRule type="cellIs" dxfId="4030" priority="1506" operator="lessThan">
      <formula>$C$4</formula>
    </cfRule>
  </conditionalFormatting>
  <conditionalFormatting sqref="AV17">
    <cfRule type="cellIs" dxfId="4029" priority="1507" operator="lessThan">
      <formula>$C$4</formula>
    </cfRule>
  </conditionalFormatting>
  <conditionalFormatting sqref="AV18">
    <cfRule type="cellIs" dxfId="4028" priority="1508" operator="lessThan">
      <formula>$C$4</formula>
    </cfRule>
  </conditionalFormatting>
  <conditionalFormatting sqref="AV19">
    <cfRule type="cellIs" dxfId="4027" priority="1509" operator="lessThan">
      <formula>$C$4</formula>
    </cfRule>
  </conditionalFormatting>
  <conditionalFormatting sqref="AV20">
    <cfRule type="cellIs" dxfId="4026" priority="1510" operator="lessThan">
      <formula>$C$4</formula>
    </cfRule>
  </conditionalFormatting>
  <conditionalFormatting sqref="AV21">
    <cfRule type="cellIs" dxfId="4025" priority="1511" operator="lessThan">
      <formula>$C$4</formula>
    </cfRule>
  </conditionalFormatting>
  <conditionalFormatting sqref="AV22">
    <cfRule type="cellIs" dxfId="4024" priority="1512" operator="lessThan">
      <formula>$C$4</formula>
    </cfRule>
  </conditionalFormatting>
  <conditionalFormatting sqref="AV23">
    <cfRule type="cellIs" dxfId="4023" priority="1513" operator="lessThan">
      <formula>$C$4</formula>
    </cfRule>
  </conditionalFormatting>
  <conditionalFormatting sqref="AV24">
    <cfRule type="cellIs" dxfId="4022" priority="1514" operator="lessThan">
      <formula>$C$4</formula>
    </cfRule>
  </conditionalFormatting>
  <conditionalFormatting sqref="AV25">
    <cfRule type="cellIs" dxfId="4021" priority="1515" operator="lessThan">
      <formula>$C$4</formula>
    </cfRule>
  </conditionalFormatting>
  <conditionalFormatting sqref="AV26">
    <cfRule type="cellIs" dxfId="4020" priority="1516" operator="lessThan">
      <formula>$C$4</formula>
    </cfRule>
  </conditionalFormatting>
  <conditionalFormatting sqref="AV27">
    <cfRule type="cellIs" dxfId="4019" priority="1517" operator="lessThan">
      <formula>$C$4</formula>
    </cfRule>
  </conditionalFormatting>
  <conditionalFormatting sqref="AV28">
    <cfRule type="cellIs" dxfId="4018" priority="1518" operator="lessThan">
      <formula>$C$4</formula>
    </cfRule>
  </conditionalFormatting>
  <conditionalFormatting sqref="AV29">
    <cfRule type="cellIs" dxfId="4017" priority="1519" operator="lessThan">
      <formula>$C$4</formula>
    </cfRule>
  </conditionalFormatting>
  <conditionalFormatting sqref="AV30">
    <cfRule type="cellIs" dxfId="4016" priority="1520" operator="lessThan">
      <formula>$C$4</formula>
    </cfRule>
  </conditionalFormatting>
  <conditionalFormatting sqref="AV31">
    <cfRule type="cellIs" dxfId="4015" priority="1521" operator="lessThan">
      <formula>$C$4</formula>
    </cfRule>
  </conditionalFormatting>
  <conditionalFormatting sqref="AV32">
    <cfRule type="cellIs" dxfId="4014" priority="1522" operator="lessThan">
      <formula>$C$4</formula>
    </cfRule>
  </conditionalFormatting>
  <conditionalFormatting sqref="AV33">
    <cfRule type="cellIs" dxfId="4013" priority="1523" operator="lessThan">
      <formula>$C$4</formula>
    </cfRule>
  </conditionalFormatting>
  <conditionalFormatting sqref="AV34">
    <cfRule type="cellIs" dxfId="4012" priority="1524" operator="lessThan">
      <formula>$C$4</formula>
    </cfRule>
  </conditionalFormatting>
  <conditionalFormatting sqref="AV35">
    <cfRule type="cellIs" dxfId="4011" priority="1525" operator="lessThan">
      <formula>$C$4</formula>
    </cfRule>
  </conditionalFormatting>
  <conditionalFormatting sqref="AV36">
    <cfRule type="cellIs" dxfId="4010" priority="1526" operator="lessThan">
      <formula>$C$4</formula>
    </cfRule>
  </conditionalFormatting>
  <conditionalFormatting sqref="AV37">
    <cfRule type="cellIs" dxfId="4009" priority="1527" operator="lessThan">
      <formula>$C$4</formula>
    </cfRule>
  </conditionalFormatting>
  <conditionalFormatting sqref="AV38">
    <cfRule type="cellIs" dxfId="4008" priority="1528" operator="lessThan">
      <formula>$C$4</formula>
    </cfRule>
  </conditionalFormatting>
  <conditionalFormatting sqref="AV39">
    <cfRule type="cellIs" dxfId="4007" priority="1529" operator="lessThan">
      <formula>$C$4</formula>
    </cfRule>
  </conditionalFormatting>
  <conditionalFormatting sqref="AV40">
    <cfRule type="cellIs" dxfId="4006" priority="1530" operator="lessThan">
      <formula>$C$4</formula>
    </cfRule>
  </conditionalFormatting>
  <conditionalFormatting sqref="AV41">
    <cfRule type="cellIs" dxfId="4005" priority="1531" operator="lessThan">
      <formula>$C$4</formula>
    </cfRule>
  </conditionalFormatting>
  <conditionalFormatting sqref="AV42">
    <cfRule type="cellIs" dxfId="4004" priority="1532" operator="lessThan">
      <formula>$C$4</formula>
    </cfRule>
  </conditionalFormatting>
  <conditionalFormatting sqref="AV43">
    <cfRule type="cellIs" dxfId="4003" priority="1533" operator="lessThan">
      <formula>$C$4</formula>
    </cfRule>
  </conditionalFormatting>
  <conditionalFormatting sqref="AV44">
    <cfRule type="cellIs" dxfId="4002" priority="1534" operator="lessThan">
      <formula>$C$4</formula>
    </cfRule>
  </conditionalFormatting>
  <conditionalFormatting sqref="AV45">
    <cfRule type="cellIs" dxfId="4001" priority="1535" operator="lessThan">
      <formula>$C$4</formula>
    </cfRule>
  </conditionalFormatting>
  <conditionalFormatting sqref="AV46">
    <cfRule type="cellIs" dxfId="4000" priority="1536" operator="lessThan">
      <formula>$C$4</formula>
    </cfRule>
  </conditionalFormatting>
  <conditionalFormatting sqref="AV47">
    <cfRule type="cellIs" dxfId="3999" priority="1537" operator="lessThan">
      <formula>$C$4</formula>
    </cfRule>
  </conditionalFormatting>
  <conditionalFormatting sqref="AV48">
    <cfRule type="cellIs" dxfId="3998" priority="1538" operator="lessThan">
      <formula>$C$4</formula>
    </cfRule>
  </conditionalFormatting>
  <conditionalFormatting sqref="AV49">
    <cfRule type="cellIs" dxfId="3997" priority="1539" operator="lessThan">
      <formula>$C$4</formula>
    </cfRule>
  </conditionalFormatting>
  <conditionalFormatting sqref="AV50">
    <cfRule type="cellIs" dxfId="3996" priority="1540" operator="lessThan">
      <formula>$C$4</formula>
    </cfRule>
  </conditionalFormatting>
  <conditionalFormatting sqref="AV51">
    <cfRule type="cellIs" dxfId="3995" priority="1541" operator="lessThan">
      <formula>$C$4</formula>
    </cfRule>
  </conditionalFormatting>
  <conditionalFormatting sqref="AV52">
    <cfRule type="cellIs" dxfId="3994" priority="1542" operator="lessThan">
      <formula>$C$4</formula>
    </cfRule>
  </conditionalFormatting>
  <conditionalFormatting sqref="AV53">
    <cfRule type="cellIs" dxfId="3993" priority="1543" operator="lessThan">
      <formula>$C$4</formula>
    </cfRule>
  </conditionalFormatting>
  <conditionalFormatting sqref="AV54">
    <cfRule type="cellIs" dxfId="3992" priority="1544" operator="lessThan">
      <formula>$C$4</formula>
    </cfRule>
  </conditionalFormatting>
  <conditionalFormatting sqref="AV55">
    <cfRule type="cellIs" dxfId="3991" priority="1545" operator="lessThan">
      <formula>$C$4</formula>
    </cfRule>
  </conditionalFormatting>
  <conditionalFormatting sqref="AV56">
    <cfRule type="cellIs" dxfId="3990" priority="1546" operator="lessThan">
      <formula>$C$4</formula>
    </cfRule>
  </conditionalFormatting>
  <conditionalFormatting sqref="AV57">
    <cfRule type="cellIs" dxfId="3989" priority="1547" operator="lessThan">
      <formula>$C$4</formula>
    </cfRule>
  </conditionalFormatting>
  <conditionalFormatting sqref="AV58">
    <cfRule type="cellIs" dxfId="3988" priority="1548" operator="lessThan">
      <formula>$C$4</formula>
    </cfRule>
  </conditionalFormatting>
  <conditionalFormatting sqref="AV59">
    <cfRule type="cellIs" dxfId="3987" priority="1549" operator="lessThan">
      <formula>$C$4</formula>
    </cfRule>
  </conditionalFormatting>
  <conditionalFormatting sqref="AV60">
    <cfRule type="cellIs" dxfId="3986" priority="1550" operator="lessThan">
      <formula>$C$4</formula>
    </cfRule>
  </conditionalFormatting>
  <conditionalFormatting sqref="AW11">
    <cfRule type="cellIs" dxfId="3985" priority="1551" operator="lessThan">
      <formula>$C$4</formula>
    </cfRule>
  </conditionalFormatting>
  <conditionalFormatting sqref="AW12">
    <cfRule type="cellIs" dxfId="3984" priority="1552" operator="lessThan">
      <formula>$C$4</formula>
    </cfRule>
  </conditionalFormatting>
  <conditionalFormatting sqref="AW13">
    <cfRule type="cellIs" dxfId="3983" priority="1553" operator="lessThan">
      <formula>$C$4</formula>
    </cfRule>
  </conditionalFormatting>
  <conditionalFormatting sqref="AW14">
    <cfRule type="cellIs" dxfId="3982" priority="1554" operator="lessThan">
      <formula>$C$4</formula>
    </cfRule>
  </conditionalFormatting>
  <conditionalFormatting sqref="AW15">
    <cfRule type="cellIs" dxfId="3981" priority="1555" operator="lessThan">
      <formula>$C$4</formula>
    </cfRule>
  </conditionalFormatting>
  <conditionalFormatting sqref="AW16">
    <cfRule type="cellIs" dxfId="3980" priority="1556" operator="lessThan">
      <formula>$C$4</formula>
    </cfRule>
  </conditionalFormatting>
  <conditionalFormatting sqref="AW17">
    <cfRule type="cellIs" dxfId="3979" priority="1557" operator="lessThan">
      <formula>$C$4</formula>
    </cfRule>
  </conditionalFormatting>
  <conditionalFormatting sqref="AW18">
    <cfRule type="cellIs" dxfId="3978" priority="1558" operator="lessThan">
      <formula>$C$4</formula>
    </cfRule>
  </conditionalFormatting>
  <conditionalFormatting sqref="AW19">
    <cfRule type="cellIs" dxfId="3977" priority="1559" operator="lessThan">
      <formula>$C$4</formula>
    </cfRule>
  </conditionalFormatting>
  <conditionalFormatting sqref="AW20">
    <cfRule type="cellIs" dxfId="3976" priority="1560" operator="lessThan">
      <formula>$C$4</formula>
    </cfRule>
  </conditionalFormatting>
  <conditionalFormatting sqref="AW21">
    <cfRule type="cellIs" dxfId="3975" priority="1561" operator="lessThan">
      <formula>$C$4</formula>
    </cfRule>
  </conditionalFormatting>
  <conditionalFormatting sqref="AW22">
    <cfRule type="cellIs" dxfId="3974" priority="1562" operator="lessThan">
      <formula>$C$4</formula>
    </cfRule>
  </conditionalFormatting>
  <conditionalFormatting sqref="AW23">
    <cfRule type="cellIs" dxfId="3973" priority="1563" operator="lessThan">
      <formula>$C$4</formula>
    </cfRule>
  </conditionalFormatting>
  <conditionalFormatting sqref="AW24">
    <cfRule type="cellIs" dxfId="3972" priority="1564" operator="lessThan">
      <formula>$C$4</formula>
    </cfRule>
  </conditionalFormatting>
  <conditionalFormatting sqref="AW25">
    <cfRule type="cellIs" dxfId="3971" priority="1565" operator="lessThan">
      <formula>$C$4</formula>
    </cfRule>
  </conditionalFormatting>
  <conditionalFormatting sqref="AW26">
    <cfRule type="cellIs" dxfId="3970" priority="1566" operator="lessThan">
      <formula>$C$4</formula>
    </cfRule>
  </conditionalFormatting>
  <conditionalFormatting sqref="AW27">
    <cfRule type="cellIs" dxfId="3969" priority="1567" operator="lessThan">
      <formula>$C$4</formula>
    </cfRule>
  </conditionalFormatting>
  <conditionalFormatting sqref="AW28">
    <cfRule type="cellIs" dxfId="3968" priority="1568" operator="lessThan">
      <formula>$C$4</formula>
    </cfRule>
  </conditionalFormatting>
  <conditionalFormatting sqref="AW29">
    <cfRule type="cellIs" dxfId="3967" priority="1569" operator="lessThan">
      <formula>$C$4</formula>
    </cfRule>
  </conditionalFormatting>
  <conditionalFormatting sqref="AW30">
    <cfRule type="cellIs" dxfId="3966" priority="1570" operator="lessThan">
      <formula>$C$4</formula>
    </cfRule>
  </conditionalFormatting>
  <conditionalFormatting sqref="AW31">
    <cfRule type="cellIs" dxfId="3965" priority="1571" operator="lessThan">
      <formula>$C$4</formula>
    </cfRule>
  </conditionalFormatting>
  <conditionalFormatting sqref="AW32">
    <cfRule type="cellIs" dxfId="3964" priority="1572" operator="lessThan">
      <formula>$C$4</formula>
    </cfRule>
  </conditionalFormatting>
  <conditionalFormatting sqref="AW33">
    <cfRule type="cellIs" dxfId="3963" priority="1573" operator="lessThan">
      <formula>$C$4</formula>
    </cfRule>
  </conditionalFormatting>
  <conditionalFormatting sqref="AW34">
    <cfRule type="cellIs" dxfId="3962" priority="1574" operator="lessThan">
      <formula>$C$4</formula>
    </cfRule>
  </conditionalFormatting>
  <conditionalFormatting sqref="AW35">
    <cfRule type="cellIs" dxfId="3961" priority="1575" operator="lessThan">
      <formula>$C$4</formula>
    </cfRule>
  </conditionalFormatting>
  <conditionalFormatting sqref="AW36">
    <cfRule type="cellIs" dxfId="3960" priority="1576" operator="lessThan">
      <formula>$C$4</formula>
    </cfRule>
  </conditionalFormatting>
  <conditionalFormatting sqref="AW37">
    <cfRule type="cellIs" dxfId="3959" priority="1577" operator="lessThan">
      <formula>$C$4</formula>
    </cfRule>
  </conditionalFormatting>
  <conditionalFormatting sqref="AW38">
    <cfRule type="cellIs" dxfId="3958" priority="1578" operator="lessThan">
      <formula>$C$4</formula>
    </cfRule>
  </conditionalFormatting>
  <conditionalFormatting sqref="AW39">
    <cfRule type="cellIs" dxfId="3957" priority="1579" operator="lessThan">
      <formula>$C$4</formula>
    </cfRule>
  </conditionalFormatting>
  <conditionalFormatting sqref="AW40">
    <cfRule type="cellIs" dxfId="3956" priority="1580" operator="lessThan">
      <formula>$C$4</formula>
    </cfRule>
  </conditionalFormatting>
  <conditionalFormatting sqref="AW41">
    <cfRule type="cellIs" dxfId="3955" priority="1581" operator="lessThan">
      <formula>$C$4</formula>
    </cfRule>
  </conditionalFormatting>
  <conditionalFormatting sqref="AW42">
    <cfRule type="cellIs" dxfId="3954" priority="1582" operator="lessThan">
      <formula>$C$4</formula>
    </cfRule>
  </conditionalFormatting>
  <conditionalFormatting sqref="AW43">
    <cfRule type="cellIs" dxfId="3953" priority="1583" operator="lessThan">
      <formula>$C$4</formula>
    </cfRule>
  </conditionalFormatting>
  <conditionalFormatting sqref="AW44">
    <cfRule type="cellIs" dxfId="3952" priority="1584" operator="lessThan">
      <formula>$C$4</formula>
    </cfRule>
  </conditionalFormatting>
  <conditionalFormatting sqref="AW45">
    <cfRule type="cellIs" dxfId="3951" priority="1585" operator="lessThan">
      <formula>$C$4</formula>
    </cfRule>
  </conditionalFormatting>
  <conditionalFormatting sqref="AW46">
    <cfRule type="cellIs" dxfId="3950" priority="1586" operator="lessThan">
      <formula>$C$4</formula>
    </cfRule>
  </conditionalFormatting>
  <conditionalFormatting sqref="AW47">
    <cfRule type="cellIs" dxfId="3949" priority="1587" operator="lessThan">
      <formula>$C$4</formula>
    </cfRule>
  </conditionalFormatting>
  <conditionalFormatting sqref="AW48">
    <cfRule type="cellIs" dxfId="3948" priority="1588" operator="lessThan">
      <formula>$C$4</formula>
    </cfRule>
  </conditionalFormatting>
  <conditionalFormatting sqref="AW49">
    <cfRule type="cellIs" dxfId="3947" priority="1589" operator="lessThan">
      <formula>$C$4</formula>
    </cfRule>
  </conditionalFormatting>
  <conditionalFormatting sqref="AW50">
    <cfRule type="cellIs" dxfId="3946" priority="1590" operator="lessThan">
      <formula>$C$4</formula>
    </cfRule>
  </conditionalFormatting>
  <conditionalFormatting sqref="AW51">
    <cfRule type="cellIs" dxfId="3945" priority="1591" operator="lessThan">
      <formula>$C$4</formula>
    </cfRule>
  </conditionalFormatting>
  <conditionalFormatting sqref="AW52">
    <cfRule type="cellIs" dxfId="3944" priority="1592" operator="lessThan">
      <formula>$C$4</formula>
    </cfRule>
  </conditionalFormatting>
  <conditionalFormatting sqref="AW53">
    <cfRule type="cellIs" dxfId="3943" priority="1593" operator="lessThan">
      <formula>$C$4</formula>
    </cfRule>
  </conditionalFormatting>
  <conditionalFormatting sqref="AW54">
    <cfRule type="cellIs" dxfId="3942" priority="1594" operator="lessThan">
      <formula>$C$4</formula>
    </cfRule>
  </conditionalFormatting>
  <conditionalFormatting sqref="AW55">
    <cfRule type="cellIs" dxfId="3941" priority="1595" operator="lessThan">
      <formula>$C$4</formula>
    </cfRule>
  </conditionalFormatting>
  <conditionalFormatting sqref="AW56">
    <cfRule type="cellIs" dxfId="3940" priority="1596" operator="lessThan">
      <formula>$C$4</formula>
    </cfRule>
  </conditionalFormatting>
  <conditionalFormatting sqref="AW57">
    <cfRule type="cellIs" dxfId="3939" priority="1597" operator="lessThan">
      <formula>$C$4</formula>
    </cfRule>
  </conditionalFormatting>
  <conditionalFormatting sqref="AW58">
    <cfRule type="cellIs" dxfId="3938" priority="1598" operator="lessThan">
      <formula>$C$4</formula>
    </cfRule>
  </conditionalFormatting>
  <conditionalFormatting sqref="AW59">
    <cfRule type="cellIs" dxfId="3937" priority="1599" operator="lessThan">
      <formula>$C$4</formula>
    </cfRule>
  </conditionalFormatting>
  <conditionalFormatting sqref="AW60">
    <cfRule type="cellIs" dxfId="3936" priority="1600" operator="lessThan">
      <formula>$C$4</formula>
    </cfRule>
  </conditionalFormatting>
  <conditionalFormatting sqref="BR11">
    <cfRule type="cellIs" dxfId="3935" priority="1601" operator="lessThan">
      <formula>$C$4</formula>
    </cfRule>
  </conditionalFormatting>
  <conditionalFormatting sqref="BR12">
    <cfRule type="cellIs" dxfId="3934" priority="1602" operator="lessThan">
      <formula>$C$4</formula>
    </cfRule>
  </conditionalFormatting>
  <conditionalFormatting sqref="BR13">
    <cfRule type="cellIs" dxfId="3933" priority="1603" operator="lessThan">
      <formula>$C$4</formula>
    </cfRule>
  </conditionalFormatting>
  <conditionalFormatting sqref="BR14">
    <cfRule type="cellIs" dxfId="3932" priority="1604" operator="lessThan">
      <formula>$C$4</formula>
    </cfRule>
  </conditionalFormatting>
  <conditionalFormatting sqref="BR15">
    <cfRule type="cellIs" dxfId="3931" priority="1605" operator="lessThan">
      <formula>$C$4</formula>
    </cfRule>
  </conditionalFormatting>
  <conditionalFormatting sqref="BR16">
    <cfRule type="cellIs" dxfId="3930" priority="1606" operator="lessThan">
      <formula>$C$4</formula>
    </cfRule>
  </conditionalFormatting>
  <conditionalFormatting sqref="BR17">
    <cfRule type="cellIs" dxfId="3929" priority="1607" operator="lessThan">
      <formula>$C$4</formula>
    </cfRule>
  </conditionalFormatting>
  <conditionalFormatting sqref="BR18">
    <cfRule type="cellIs" dxfId="3928" priority="1608" operator="lessThan">
      <formula>$C$4</formula>
    </cfRule>
  </conditionalFormatting>
  <conditionalFormatting sqref="BR19">
    <cfRule type="cellIs" dxfId="3927" priority="1609" operator="lessThan">
      <formula>$C$4</formula>
    </cfRule>
  </conditionalFormatting>
  <conditionalFormatting sqref="BR20">
    <cfRule type="cellIs" dxfId="3926" priority="1610" operator="lessThan">
      <formula>$C$4</formula>
    </cfRule>
  </conditionalFormatting>
  <conditionalFormatting sqref="BR21">
    <cfRule type="cellIs" dxfId="3925" priority="1611" operator="lessThan">
      <formula>$C$4</formula>
    </cfRule>
  </conditionalFormatting>
  <conditionalFormatting sqref="BR22">
    <cfRule type="cellIs" dxfId="3924" priority="1612" operator="lessThan">
      <formula>$C$4</formula>
    </cfRule>
  </conditionalFormatting>
  <conditionalFormatting sqref="BR23">
    <cfRule type="cellIs" dxfId="3923" priority="1613" operator="lessThan">
      <formula>$C$4</formula>
    </cfRule>
  </conditionalFormatting>
  <conditionalFormatting sqref="BR24">
    <cfRule type="cellIs" dxfId="3922" priority="1614" operator="lessThan">
      <formula>$C$4</formula>
    </cfRule>
  </conditionalFormatting>
  <conditionalFormatting sqref="BR25">
    <cfRule type="cellIs" dxfId="3921" priority="1615" operator="lessThan">
      <formula>$C$4</formula>
    </cfRule>
  </conditionalFormatting>
  <conditionalFormatting sqref="BR26">
    <cfRule type="cellIs" dxfId="3920" priority="1616" operator="lessThan">
      <formula>$C$4</formula>
    </cfRule>
  </conditionalFormatting>
  <conditionalFormatting sqref="BR27">
    <cfRule type="cellIs" dxfId="3919" priority="1617" operator="lessThan">
      <formula>$C$4</formula>
    </cfRule>
  </conditionalFormatting>
  <conditionalFormatting sqref="BR28">
    <cfRule type="cellIs" dxfId="3918" priority="1618" operator="lessThan">
      <formula>$C$4</formula>
    </cfRule>
  </conditionalFormatting>
  <conditionalFormatting sqref="BR29">
    <cfRule type="cellIs" dxfId="3917" priority="1619" operator="lessThan">
      <formula>$C$4</formula>
    </cfRule>
  </conditionalFormatting>
  <conditionalFormatting sqref="BR30">
    <cfRule type="cellIs" dxfId="3916" priority="1620" operator="lessThan">
      <formula>$C$4</formula>
    </cfRule>
  </conditionalFormatting>
  <conditionalFormatting sqref="BR31">
    <cfRule type="cellIs" dxfId="3915" priority="1621" operator="lessThan">
      <formula>$C$4</formula>
    </cfRule>
  </conditionalFormatting>
  <conditionalFormatting sqref="BR32">
    <cfRule type="cellIs" dxfId="3914" priority="1622" operator="lessThan">
      <formula>$C$4</formula>
    </cfRule>
  </conditionalFormatting>
  <conditionalFormatting sqref="BR33">
    <cfRule type="cellIs" dxfId="3913" priority="1623" operator="lessThan">
      <formula>$C$4</formula>
    </cfRule>
  </conditionalFormatting>
  <conditionalFormatting sqref="BR34">
    <cfRule type="cellIs" dxfId="3912" priority="1624" operator="lessThan">
      <formula>$C$4</formula>
    </cfRule>
  </conditionalFormatting>
  <conditionalFormatting sqref="BR35">
    <cfRule type="cellIs" dxfId="3911" priority="1625" operator="lessThan">
      <formula>$C$4</formula>
    </cfRule>
  </conditionalFormatting>
  <conditionalFormatting sqref="BR36">
    <cfRule type="cellIs" dxfId="3910" priority="1626" operator="lessThan">
      <formula>$C$4</formula>
    </cfRule>
  </conditionalFormatting>
  <conditionalFormatting sqref="BR37">
    <cfRule type="cellIs" dxfId="3909" priority="1627" operator="lessThan">
      <formula>$C$4</formula>
    </cfRule>
  </conditionalFormatting>
  <conditionalFormatting sqref="BR38">
    <cfRule type="cellIs" dxfId="3908" priority="1628" operator="lessThan">
      <formula>$C$4</formula>
    </cfRule>
  </conditionalFormatting>
  <conditionalFormatting sqref="BR39">
    <cfRule type="cellIs" dxfId="3907" priority="1629" operator="lessThan">
      <formula>$C$4</formula>
    </cfRule>
  </conditionalFormatting>
  <conditionalFormatting sqref="BR40">
    <cfRule type="cellIs" dxfId="3906" priority="1630" operator="lessThan">
      <formula>$C$4</formula>
    </cfRule>
  </conditionalFormatting>
  <conditionalFormatting sqref="BR41">
    <cfRule type="cellIs" dxfId="3905" priority="1631" operator="lessThan">
      <formula>$C$4</formula>
    </cfRule>
  </conditionalFormatting>
  <conditionalFormatting sqref="BR42">
    <cfRule type="cellIs" dxfId="3904" priority="1632" operator="lessThan">
      <formula>$C$4</formula>
    </cfRule>
  </conditionalFormatting>
  <conditionalFormatting sqref="BR43">
    <cfRule type="cellIs" dxfId="3903" priority="1633" operator="lessThan">
      <formula>$C$4</formula>
    </cfRule>
  </conditionalFormatting>
  <conditionalFormatting sqref="BR44">
    <cfRule type="cellIs" dxfId="3902" priority="1634" operator="lessThan">
      <formula>$C$4</formula>
    </cfRule>
  </conditionalFormatting>
  <conditionalFormatting sqref="BR45">
    <cfRule type="cellIs" dxfId="3901" priority="1635" operator="lessThan">
      <formula>$C$4</formula>
    </cfRule>
  </conditionalFormatting>
  <conditionalFormatting sqref="BR46">
    <cfRule type="cellIs" dxfId="3900" priority="1636" operator="lessThan">
      <formula>$C$4</formula>
    </cfRule>
  </conditionalFormatting>
  <conditionalFormatting sqref="BR47">
    <cfRule type="cellIs" dxfId="3899" priority="1637" operator="lessThan">
      <formula>$C$4</formula>
    </cfRule>
  </conditionalFormatting>
  <conditionalFormatting sqref="BR48">
    <cfRule type="cellIs" dxfId="3898" priority="1638" operator="lessThan">
      <formula>$C$4</formula>
    </cfRule>
  </conditionalFormatting>
  <conditionalFormatting sqref="BR49">
    <cfRule type="cellIs" dxfId="3897" priority="1639" operator="lessThan">
      <formula>$C$4</formula>
    </cfRule>
  </conditionalFormatting>
  <conditionalFormatting sqref="BR50">
    <cfRule type="cellIs" dxfId="3896" priority="1640" operator="lessThan">
      <formula>$C$4</formula>
    </cfRule>
  </conditionalFormatting>
  <conditionalFormatting sqref="BR51">
    <cfRule type="cellIs" dxfId="3895" priority="1641" operator="lessThan">
      <formula>$C$4</formula>
    </cfRule>
  </conditionalFormatting>
  <conditionalFormatting sqref="BR52">
    <cfRule type="cellIs" dxfId="3894" priority="1642" operator="lessThan">
      <formula>$C$4</formula>
    </cfRule>
  </conditionalFormatting>
  <conditionalFormatting sqref="BR53">
    <cfRule type="cellIs" dxfId="3893" priority="1643" operator="lessThan">
      <formula>$C$4</formula>
    </cfRule>
  </conditionalFormatting>
  <conditionalFormatting sqref="BR54">
    <cfRule type="cellIs" dxfId="3892" priority="1644" operator="lessThan">
      <formula>$C$4</formula>
    </cfRule>
  </conditionalFormatting>
  <conditionalFormatting sqref="BR55">
    <cfRule type="cellIs" dxfId="3891" priority="1645" operator="lessThan">
      <formula>$C$4</formula>
    </cfRule>
  </conditionalFormatting>
  <conditionalFormatting sqref="BR56">
    <cfRule type="cellIs" dxfId="3890" priority="1646" operator="lessThan">
      <formula>$C$4</formula>
    </cfRule>
  </conditionalFormatting>
  <conditionalFormatting sqref="BR57">
    <cfRule type="cellIs" dxfId="3889" priority="1647" operator="lessThan">
      <formula>$C$4</formula>
    </cfRule>
  </conditionalFormatting>
  <conditionalFormatting sqref="BR58">
    <cfRule type="cellIs" dxfId="3888" priority="1648" operator="lessThan">
      <formula>$C$4</formula>
    </cfRule>
  </conditionalFormatting>
  <conditionalFormatting sqref="BR59">
    <cfRule type="cellIs" dxfId="3887" priority="1649" operator="lessThan">
      <formula>$C$4</formula>
    </cfRule>
  </conditionalFormatting>
  <conditionalFormatting sqref="BR60">
    <cfRule type="cellIs" dxfId="3886" priority="1650" operator="lessThan">
      <formula>$C$4</formula>
    </cfRule>
  </conditionalFormatting>
  <conditionalFormatting sqref="BS11:BS46">
    <cfRule type="cellIs" dxfId="3885" priority="1651" operator="lessThan">
      <formula>$C$4</formula>
    </cfRule>
  </conditionalFormatting>
  <conditionalFormatting sqref="BS12">
    <cfRule type="cellIs" dxfId="3884" priority="1652" operator="lessThan">
      <formula>$C$4</formula>
    </cfRule>
  </conditionalFormatting>
  <conditionalFormatting sqref="BS13">
    <cfRule type="cellIs" dxfId="3883" priority="1653" operator="lessThan">
      <formula>$C$4</formula>
    </cfRule>
  </conditionalFormatting>
  <conditionalFormatting sqref="BS14">
    <cfRule type="cellIs" dxfId="3882" priority="1654" operator="lessThan">
      <formula>$C$4</formula>
    </cfRule>
  </conditionalFormatting>
  <conditionalFormatting sqref="BS15">
    <cfRule type="cellIs" dxfId="3881" priority="1655" operator="lessThan">
      <formula>$C$4</formula>
    </cfRule>
  </conditionalFormatting>
  <conditionalFormatting sqref="BS16">
    <cfRule type="cellIs" dxfId="3880" priority="1656" operator="lessThan">
      <formula>$C$4</formula>
    </cfRule>
  </conditionalFormatting>
  <conditionalFormatting sqref="BS17">
    <cfRule type="cellIs" dxfId="3879" priority="1657" operator="lessThan">
      <formula>$C$4</formula>
    </cfRule>
  </conditionalFormatting>
  <conditionalFormatting sqref="BS18">
    <cfRule type="cellIs" dxfId="3878" priority="1658" operator="lessThan">
      <formula>$C$4</formula>
    </cfRule>
  </conditionalFormatting>
  <conditionalFormatting sqref="BS19">
    <cfRule type="cellIs" dxfId="3877" priority="1659" operator="lessThan">
      <formula>$C$4</formula>
    </cfRule>
  </conditionalFormatting>
  <conditionalFormatting sqref="BS20">
    <cfRule type="cellIs" dxfId="3876" priority="1660" operator="lessThan">
      <formula>$C$4</formula>
    </cfRule>
  </conditionalFormatting>
  <conditionalFormatting sqref="BS21">
    <cfRule type="cellIs" dxfId="3875" priority="1661" operator="lessThan">
      <formula>$C$4</formula>
    </cfRule>
  </conditionalFormatting>
  <conditionalFormatting sqref="BS22">
    <cfRule type="cellIs" dxfId="3874" priority="1662" operator="lessThan">
      <formula>$C$4</formula>
    </cfRule>
  </conditionalFormatting>
  <conditionalFormatting sqref="BS23">
    <cfRule type="cellIs" dxfId="3873" priority="1663" operator="lessThan">
      <formula>$C$4</formula>
    </cfRule>
  </conditionalFormatting>
  <conditionalFormatting sqref="BS24">
    <cfRule type="cellIs" dxfId="3872" priority="1664" operator="lessThan">
      <formula>$C$4</formula>
    </cfRule>
  </conditionalFormatting>
  <conditionalFormatting sqref="BS25">
    <cfRule type="cellIs" dxfId="3871" priority="1665" operator="lessThan">
      <formula>$C$4</formula>
    </cfRule>
  </conditionalFormatting>
  <conditionalFormatting sqref="BS26">
    <cfRule type="cellIs" dxfId="3870" priority="1666" operator="lessThan">
      <formula>$C$4</formula>
    </cfRule>
  </conditionalFormatting>
  <conditionalFormatting sqref="BS27">
    <cfRule type="cellIs" dxfId="3869" priority="1667" operator="lessThan">
      <formula>$C$4</formula>
    </cfRule>
  </conditionalFormatting>
  <conditionalFormatting sqref="BS28">
    <cfRule type="cellIs" dxfId="3868" priority="1668" operator="lessThan">
      <formula>$C$4</formula>
    </cfRule>
  </conditionalFormatting>
  <conditionalFormatting sqref="BS29">
    <cfRule type="cellIs" dxfId="3867" priority="1669" operator="lessThan">
      <formula>$C$4</formula>
    </cfRule>
  </conditionalFormatting>
  <conditionalFormatting sqref="BS30">
    <cfRule type="cellIs" dxfId="3866" priority="1670" operator="lessThan">
      <formula>$C$4</formula>
    </cfRule>
  </conditionalFormatting>
  <conditionalFormatting sqref="BS31">
    <cfRule type="cellIs" dxfId="3865" priority="1671" operator="lessThan">
      <formula>$C$4</formula>
    </cfRule>
  </conditionalFormatting>
  <conditionalFormatting sqref="BS32">
    <cfRule type="cellIs" dxfId="3864" priority="1672" operator="lessThan">
      <formula>$C$4</formula>
    </cfRule>
  </conditionalFormatting>
  <conditionalFormatting sqref="BS33">
    <cfRule type="cellIs" dxfId="3863" priority="1673" operator="lessThan">
      <formula>$C$4</formula>
    </cfRule>
  </conditionalFormatting>
  <conditionalFormatting sqref="BS34">
    <cfRule type="cellIs" dxfId="3862" priority="1674" operator="lessThan">
      <formula>$C$4</formula>
    </cfRule>
  </conditionalFormatting>
  <conditionalFormatting sqref="BS35">
    <cfRule type="cellIs" dxfId="3861" priority="1675" operator="lessThan">
      <formula>$C$4</formula>
    </cfRule>
  </conditionalFormatting>
  <conditionalFormatting sqref="BS36">
    <cfRule type="cellIs" dxfId="3860" priority="1676" operator="lessThan">
      <formula>$C$4</formula>
    </cfRule>
  </conditionalFormatting>
  <conditionalFormatting sqref="BS37">
    <cfRule type="cellIs" dxfId="3859" priority="1677" operator="lessThan">
      <formula>$C$4</formula>
    </cfRule>
  </conditionalFormatting>
  <conditionalFormatting sqref="BS38">
    <cfRule type="cellIs" dxfId="3858" priority="1678" operator="lessThan">
      <formula>$C$4</formula>
    </cfRule>
  </conditionalFormatting>
  <conditionalFormatting sqref="BS39">
    <cfRule type="cellIs" dxfId="3857" priority="1679" operator="lessThan">
      <formula>$C$4</formula>
    </cfRule>
  </conditionalFormatting>
  <conditionalFormatting sqref="BS40">
    <cfRule type="cellIs" dxfId="3856" priority="1680" operator="lessThan">
      <formula>$C$4</formula>
    </cfRule>
  </conditionalFormatting>
  <conditionalFormatting sqref="BS41">
    <cfRule type="cellIs" dxfId="3855" priority="1681" operator="lessThan">
      <formula>$C$4</formula>
    </cfRule>
  </conditionalFormatting>
  <conditionalFormatting sqref="BS42">
    <cfRule type="cellIs" dxfId="3854" priority="1682" operator="lessThan">
      <formula>$C$4</formula>
    </cfRule>
  </conditionalFormatting>
  <conditionalFormatting sqref="BS43">
    <cfRule type="cellIs" dxfId="3853" priority="1683" operator="lessThan">
      <formula>$C$4</formula>
    </cfRule>
  </conditionalFormatting>
  <conditionalFormatting sqref="BS44">
    <cfRule type="cellIs" dxfId="3852" priority="1684" operator="lessThan">
      <formula>$C$4</formula>
    </cfRule>
  </conditionalFormatting>
  <conditionalFormatting sqref="BS45">
    <cfRule type="cellIs" dxfId="3851" priority="1685" operator="lessThan">
      <formula>$C$4</formula>
    </cfRule>
  </conditionalFormatting>
  <conditionalFormatting sqref="BS46">
    <cfRule type="cellIs" dxfId="3850" priority="1686" operator="lessThan">
      <formula>$C$4</formula>
    </cfRule>
  </conditionalFormatting>
  <conditionalFormatting sqref="BS47">
    <cfRule type="cellIs" dxfId="3849" priority="1687" operator="lessThan">
      <formula>$C$4</formula>
    </cfRule>
  </conditionalFormatting>
  <conditionalFormatting sqref="BS48">
    <cfRule type="cellIs" dxfId="3848" priority="1688" operator="lessThan">
      <formula>$C$4</formula>
    </cfRule>
  </conditionalFormatting>
  <conditionalFormatting sqref="BS49">
    <cfRule type="cellIs" dxfId="3847" priority="1689" operator="lessThan">
      <formula>$C$4</formula>
    </cfRule>
  </conditionalFormatting>
  <conditionalFormatting sqref="BS50">
    <cfRule type="cellIs" dxfId="3846" priority="1690" operator="lessThan">
      <formula>$C$4</formula>
    </cfRule>
  </conditionalFormatting>
  <conditionalFormatting sqref="BS51">
    <cfRule type="cellIs" dxfId="3845" priority="1691" operator="lessThan">
      <formula>$C$4</formula>
    </cfRule>
  </conditionalFormatting>
  <conditionalFormatting sqref="BS52">
    <cfRule type="cellIs" dxfId="3844" priority="1692" operator="lessThan">
      <formula>$C$4</formula>
    </cfRule>
  </conditionalFormatting>
  <conditionalFormatting sqref="BS53">
    <cfRule type="cellIs" dxfId="3843" priority="1693" operator="lessThan">
      <formula>$C$4</formula>
    </cfRule>
  </conditionalFormatting>
  <conditionalFormatting sqref="BS54">
    <cfRule type="cellIs" dxfId="3842" priority="1694" operator="lessThan">
      <formula>$C$4</formula>
    </cfRule>
  </conditionalFormatting>
  <conditionalFormatting sqref="BS55">
    <cfRule type="cellIs" dxfId="3841" priority="1695" operator="lessThan">
      <formula>$C$4</formula>
    </cfRule>
  </conditionalFormatting>
  <conditionalFormatting sqref="BS56">
    <cfRule type="cellIs" dxfId="3840" priority="1696" operator="lessThan">
      <formula>$C$4</formula>
    </cfRule>
  </conditionalFormatting>
  <conditionalFormatting sqref="BS57">
    <cfRule type="cellIs" dxfId="3839" priority="1697" operator="lessThan">
      <formula>$C$4</formula>
    </cfRule>
  </conditionalFormatting>
  <conditionalFormatting sqref="BS58">
    <cfRule type="cellIs" dxfId="3838" priority="1698" operator="lessThan">
      <formula>$C$4</formula>
    </cfRule>
  </conditionalFormatting>
  <conditionalFormatting sqref="BS59">
    <cfRule type="cellIs" dxfId="3837" priority="1699" operator="lessThan">
      <formula>$C$4</formula>
    </cfRule>
  </conditionalFormatting>
  <conditionalFormatting sqref="BS60">
    <cfRule type="cellIs" dxfId="3836" priority="1700" operator="lessThan">
      <formula>$C$4</formula>
    </cfRule>
  </conditionalFormatting>
  <conditionalFormatting sqref="BT11">
    <cfRule type="cellIs" dxfId="3835" priority="1701" operator="lessThan">
      <formula>$C$4</formula>
    </cfRule>
  </conditionalFormatting>
  <conditionalFormatting sqref="BT12">
    <cfRule type="cellIs" dxfId="3834" priority="1702" operator="lessThan">
      <formula>$C$4</formula>
    </cfRule>
  </conditionalFormatting>
  <conditionalFormatting sqref="BT13">
    <cfRule type="cellIs" dxfId="3833" priority="1703" operator="lessThan">
      <formula>$C$4</formula>
    </cfRule>
  </conditionalFormatting>
  <conditionalFormatting sqref="BT14">
    <cfRule type="cellIs" dxfId="3832" priority="1704" operator="lessThan">
      <formula>$C$4</formula>
    </cfRule>
  </conditionalFormatting>
  <conditionalFormatting sqref="BT15">
    <cfRule type="cellIs" dxfId="3831" priority="1705" operator="lessThan">
      <formula>$C$4</formula>
    </cfRule>
  </conditionalFormatting>
  <conditionalFormatting sqref="BT16">
    <cfRule type="cellIs" dxfId="3830" priority="1706" operator="lessThan">
      <formula>$C$4</formula>
    </cfRule>
  </conditionalFormatting>
  <conditionalFormatting sqref="BT17">
    <cfRule type="cellIs" dxfId="3829" priority="1707" operator="lessThan">
      <formula>$C$4</formula>
    </cfRule>
  </conditionalFormatting>
  <conditionalFormatting sqref="BT18">
    <cfRule type="cellIs" dxfId="3828" priority="1708" operator="lessThan">
      <formula>$C$4</formula>
    </cfRule>
  </conditionalFormatting>
  <conditionalFormatting sqref="BT19">
    <cfRule type="cellIs" dxfId="3827" priority="1709" operator="lessThan">
      <formula>$C$4</formula>
    </cfRule>
  </conditionalFormatting>
  <conditionalFormatting sqref="BT20">
    <cfRule type="cellIs" dxfId="3826" priority="1710" operator="lessThan">
      <formula>$C$4</formula>
    </cfRule>
  </conditionalFormatting>
  <conditionalFormatting sqref="BT21">
    <cfRule type="cellIs" dxfId="3825" priority="1711" operator="lessThan">
      <formula>$C$4</formula>
    </cfRule>
  </conditionalFormatting>
  <conditionalFormatting sqref="BT22">
    <cfRule type="cellIs" dxfId="3824" priority="1712" operator="lessThan">
      <formula>$C$4</formula>
    </cfRule>
  </conditionalFormatting>
  <conditionalFormatting sqref="BT23">
    <cfRule type="cellIs" dxfId="3823" priority="1713" operator="lessThan">
      <formula>$C$4</formula>
    </cfRule>
  </conditionalFormatting>
  <conditionalFormatting sqref="BT24">
    <cfRule type="cellIs" dxfId="3822" priority="1714" operator="lessThan">
      <formula>$C$4</formula>
    </cfRule>
  </conditionalFormatting>
  <conditionalFormatting sqref="BT25">
    <cfRule type="cellIs" dxfId="3821" priority="1715" operator="lessThan">
      <formula>$C$4</formula>
    </cfRule>
  </conditionalFormatting>
  <conditionalFormatting sqref="BT26">
    <cfRule type="cellIs" dxfId="3820" priority="1716" operator="lessThan">
      <formula>$C$4</formula>
    </cfRule>
  </conditionalFormatting>
  <conditionalFormatting sqref="BT27">
    <cfRule type="cellIs" dxfId="3819" priority="1717" operator="lessThan">
      <formula>$C$4</formula>
    </cfRule>
  </conditionalFormatting>
  <conditionalFormatting sqref="BT28">
    <cfRule type="cellIs" dxfId="3818" priority="1718" operator="lessThan">
      <formula>$C$4</formula>
    </cfRule>
  </conditionalFormatting>
  <conditionalFormatting sqref="BT29">
    <cfRule type="cellIs" dxfId="3817" priority="1719" operator="lessThan">
      <formula>$C$4</formula>
    </cfRule>
  </conditionalFormatting>
  <conditionalFormatting sqref="BT30">
    <cfRule type="cellIs" dxfId="3816" priority="1720" operator="lessThan">
      <formula>$C$4</formula>
    </cfRule>
  </conditionalFormatting>
  <conditionalFormatting sqref="BT31">
    <cfRule type="cellIs" dxfId="3815" priority="1721" operator="lessThan">
      <formula>$C$4</formula>
    </cfRule>
  </conditionalFormatting>
  <conditionalFormatting sqref="BT32">
    <cfRule type="cellIs" dxfId="3814" priority="1722" operator="lessThan">
      <formula>$C$4</formula>
    </cfRule>
  </conditionalFormatting>
  <conditionalFormatting sqref="BT33">
    <cfRule type="cellIs" dxfId="3813" priority="1723" operator="lessThan">
      <formula>$C$4</formula>
    </cfRule>
  </conditionalFormatting>
  <conditionalFormatting sqref="BT34">
    <cfRule type="cellIs" dxfId="3812" priority="1724" operator="lessThan">
      <formula>$C$4</formula>
    </cfRule>
  </conditionalFormatting>
  <conditionalFormatting sqref="BT35">
    <cfRule type="cellIs" dxfId="3811" priority="1725" operator="lessThan">
      <formula>$C$4</formula>
    </cfRule>
  </conditionalFormatting>
  <conditionalFormatting sqref="BT36">
    <cfRule type="cellIs" dxfId="3810" priority="1726" operator="lessThan">
      <formula>$C$4</formula>
    </cfRule>
  </conditionalFormatting>
  <conditionalFormatting sqref="BT37">
    <cfRule type="cellIs" dxfId="3809" priority="1727" operator="lessThan">
      <formula>$C$4</formula>
    </cfRule>
  </conditionalFormatting>
  <conditionalFormatting sqref="BT38">
    <cfRule type="cellIs" dxfId="3808" priority="1728" operator="lessThan">
      <formula>$C$4</formula>
    </cfRule>
  </conditionalFormatting>
  <conditionalFormatting sqref="BT39">
    <cfRule type="cellIs" dxfId="3807" priority="1729" operator="lessThan">
      <formula>$C$4</formula>
    </cfRule>
  </conditionalFormatting>
  <conditionalFormatting sqref="BT40">
    <cfRule type="cellIs" dxfId="3806" priority="1730" operator="lessThan">
      <formula>$C$4</formula>
    </cfRule>
  </conditionalFormatting>
  <conditionalFormatting sqref="BT41">
    <cfRule type="cellIs" dxfId="3805" priority="1731" operator="lessThan">
      <formula>$C$4</formula>
    </cfRule>
  </conditionalFormatting>
  <conditionalFormatting sqref="BT42">
    <cfRule type="cellIs" dxfId="3804" priority="1732" operator="lessThan">
      <formula>$C$4</formula>
    </cfRule>
  </conditionalFormatting>
  <conditionalFormatting sqref="BT43">
    <cfRule type="cellIs" dxfId="3803" priority="1733" operator="lessThan">
      <formula>$C$4</formula>
    </cfRule>
  </conditionalFormatting>
  <conditionalFormatting sqref="BT44">
    <cfRule type="cellIs" dxfId="3802" priority="1734" operator="lessThan">
      <formula>$C$4</formula>
    </cfRule>
  </conditionalFormatting>
  <conditionalFormatting sqref="BT45">
    <cfRule type="cellIs" dxfId="3801" priority="1735" operator="lessThan">
      <formula>$C$4</formula>
    </cfRule>
  </conditionalFormatting>
  <conditionalFormatting sqref="BT46">
    <cfRule type="cellIs" dxfId="3800" priority="1736" operator="lessThan">
      <formula>$C$4</formula>
    </cfRule>
  </conditionalFormatting>
  <conditionalFormatting sqref="BT47">
    <cfRule type="cellIs" dxfId="3799" priority="1737" operator="lessThan">
      <formula>$C$4</formula>
    </cfRule>
  </conditionalFormatting>
  <conditionalFormatting sqref="BT48">
    <cfRule type="cellIs" dxfId="3798" priority="1738" operator="lessThan">
      <formula>$C$4</formula>
    </cfRule>
  </conditionalFormatting>
  <conditionalFormatting sqref="BT49">
    <cfRule type="cellIs" dxfId="3797" priority="1739" operator="lessThan">
      <formula>$C$4</formula>
    </cfRule>
  </conditionalFormatting>
  <conditionalFormatting sqref="BT50">
    <cfRule type="cellIs" dxfId="3796" priority="1740" operator="lessThan">
      <formula>$C$4</formula>
    </cfRule>
  </conditionalFormatting>
  <conditionalFormatting sqref="BT51">
    <cfRule type="cellIs" dxfId="3795" priority="1741" operator="lessThan">
      <formula>$C$4</formula>
    </cfRule>
  </conditionalFormatting>
  <conditionalFormatting sqref="BT52">
    <cfRule type="cellIs" dxfId="3794" priority="1742" operator="lessThan">
      <formula>$C$4</formula>
    </cfRule>
  </conditionalFormatting>
  <conditionalFormatting sqref="BT53">
    <cfRule type="cellIs" dxfId="3793" priority="1743" operator="lessThan">
      <formula>$C$4</formula>
    </cfRule>
  </conditionalFormatting>
  <conditionalFormatting sqref="BT54">
    <cfRule type="cellIs" dxfId="3792" priority="1744" operator="lessThan">
      <formula>$C$4</formula>
    </cfRule>
  </conditionalFormatting>
  <conditionalFormatting sqref="BT55">
    <cfRule type="cellIs" dxfId="3791" priority="1745" operator="lessThan">
      <formula>$C$4</formula>
    </cfRule>
  </conditionalFormatting>
  <conditionalFormatting sqref="BT56">
    <cfRule type="cellIs" dxfId="3790" priority="1746" operator="lessThan">
      <formula>$C$4</formula>
    </cfRule>
  </conditionalFormatting>
  <conditionalFormatting sqref="BT57">
    <cfRule type="cellIs" dxfId="3789" priority="1747" operator="lessThan">
      <formula>$C$4</formula>
    </cfRule>
  </conditionalFormatting>
  <conditionalFormatting sqref="BT58">
    <cfRule type="cellIs" dxfId="3788" priority="1748" operator="lessThan">
      <formula>$C$4</formula>
    </cfRule>
  </conditionalFormatting>
  <conditionalFormatting sqref="BT59">
    <cfRule type="cellIs" dxfId="3787" priority="1749" operator="lessThan">
      <formula>$C$4</formula>
    </cfRule>
  </conditionalFormatting>
  <conditionalFormatting sqref="BT60">
    <cfRule type="cellIs" dxfId="3786" priority="1750" operator="lessThan">
      <formula>$C$4</formula>
    </cfRule>
  </conditionalFormatting>
  <conditionalFormatting sqref="BU11">
    <cfRule type="cellIs" dxfId="3785" priority="1751" operator="lessThan">
      <formula>$C$4</formula>
    </cfRule>
  </conditionalFormatting>
  <conditionalFormatting sqref="BU12">
    <cfRule type="cellIs" dxfId="3784" priority="1752" operator="lessThan">
      <formula>$C$4</formula>
    </cfRule>
  </conditionalFormatting>
  <conditionalFormatting sqref="BU13">
    <cfRule type="cellIs" dxfId="3783" priority="1753" operator="lessThan">
      <formula>$C$4</formula>
    </cfRule>
  </conditionalFormatting>
  <conditionalFormatting sqref="BU14">
    <cfRule type="cellIs" dxfId="3782" priority="1754" operator="lessThan">
      <formula>$C$4</formula>
    </cfRule>
  </conditionalFormatting>
  <conditionalFormatting sqref="BU15">
    <cfRule type="cellIs" dxfId="3781" priority="1755" operator="lessThan">
      <formula>$C$4</formula>
    </cfRule>
  </conditionalFormatting>
  <conditionalFormatting sqref="BU16">
    <cfRule type="cellIs" dxfId="3780" priority="1756" operator="lessThan">
      <formula>$C$4</formula>
    </cfRule>
  </conditionalFormatting>
  <conditionalFormatting sqref="BU17">
    <cfRule type="cellIs" dxfId="3779" priority="1757" operator="lessThan">
      <formula>$C$4</formula>
    </cfRule>
  </conditionalFormatting>
  <conditionalFormatting sqref="BU18">
    <cfRule type="cellIs" dxfId="3778" priority="1758" operator="lessThan">
      <formula>$C$4</formula>
    </cfRule>
  </conditionalFormatting>
  <conditionalFormatting sqref="BU19">
    <cfRule type="cellIs" dxfId="3777" priority="1759" operator="lessThan">
      <formula>$C$4</formula>
    </cfRule>
  </conditionalFormatting>
  <conditionalFormatting sqref="BU20">
    <cfRule type="cellIs" dxfId="3776" priority="1760" operator="lessThan">
      <formula>$C$4</formula>
    </cfRule>
  </conditionalFormatting>
  <conditionalFormatting sqref="BU21">
    <cfRule type="cellIs" dxfId="3775" priority="1761" operator="lessThan">
      <formula>$C$4</formula>
    </cfRule>
  </conditionalFormatting>
  <conditionalFormatting sqref="BU22">
    <cfRule type="cellIs" dxfId="3774" priority="1762" operator="lessThan">
      <formula>$C$4</formula>
    </cfRule>
  </conditionalFormatting>
  <conditionalFormatting sqref="BU23">
    <cfRule type="cellIs" dxfId="3773" priority="1763" operator="lessThan">
      <formula>$C$4</formula>
    </cfRule>
  </conditionalFormatting>
  <conditionalFormatting sqref="BU24">
    <cfRule type="cellIs" dxfId="3772" priority="1764" operator="lessThan">
      <formula>$C$4</formula>
    </cfRule>
  </conditionalFormatting>
  <conditionalFormatting sqref="BU25">
    <cfRule type="cellIs" dxfId="3771" priority="1765" operator="lessThan">
      <formula>$C$4</formula>
    </cfRule>
  </conditionalFormatting>
  <conditionalFormatting sqref="BU26">
    <cfRule type="cellIs" dxfId="3770" priority="1766" operator="lessThan">
      <formula>$C$4</formula>
    </cfRule>
  </conditionalFormatting>
  <conditionalFormatting sqref="BU27">
    <cfRule type="cellIs" dxfId="3769" priority="1767" operator="lessThan">
      <formula>$C$4</formula>
    </cfRule>
  </conditionalFormatting>
  <conditionalFormatting sqref="BU28">
    <cfRule type="cellIs" dxfId="3768" priority="1768" operator="lessThan">
      <formula>$C$4</formula>
    </cfRule>
  </conditionalFormatting>
  <conditionalFormatting sqref="BU29">
    <cfRule type="cellIs" dxfId="3767" priority="1769" operator="lessThan">
      <formula>$C$4</formula>
    </cfRule>
  </conditionalFormatting>
  <conditionalFormatting sqref="BU30">
    <cfRule type="cellIs" dxfId="3766" priority="1770" operator="lessThan">
      <formula>$C$4</formula>
    </cfRule>
  </conditionalFormatting>
  <conditionalFormatting sqref="BU31">
    <cfRule type="cellIs" dxfId="3765" priority="1771" operator="lessThan">
      <formula>$C$4</formula>
    </cfRule>
  </conditionalFormatting>
  <conditionalFormatting sqref="BU32">
    <cfRule type="cellIs" dxfId="3764" priority="1772" operator="lessThan">
      <formula>$C$4</formula>
    </cfRule>
  </conditionalFormatting>
  <conditionalFormatting sqref="BU33">
    <cfRule type="cellIs" dxfId="3763" priority="1773" operator="lessThan">
      <formula>$C$4</formula>
    </cfRule>
  </conditionalFormatting>
  <conditionalFormatting sqref="BU34">
    <cfRule type="cellIs" dxfId="3762" priority="1774" operator="lessThan">
      <formula>$C$4</formula>
    </cfRule>
  </conditionalFormatting>
  <conditionalFormatting sqref="BU35">
    <cfRule type="cellIs" dxfId="3761" priority="1775" operator="lessThan">
      <formula>$C$4</formula>
    </cfRule>
  </conditionalFormatting>
  <conditionalFormatting sqref="BU36">
    <cfRule type="cellIs" dxfId="3760" priority="1776" operator="lessThan">
      <formula>$C$4</formula>
    </cfRule>
  </conditionalFormatting>
  <conditionalFormatting sqref="BU37">
    <cfRule type="cellIs" dxfId="3759" priority="1777" operator="lessThan">
      <formula>$C$4</formula>
    </cfRule>
  </conditionalFormatting>
  <conditionalFormatting sqref="BU38">
    <cfRule type="cellIs" dxfId="3758" priority="1778" operator="lessThan">
      <formula>$C$4</formula>
    </cfRule>
  </conditionalFormatting>
  <conditionalFormatting sqref="BU39">
    <cfRule type="cellIs" dxfId="3757" priority="1779" operator="lessThan">
      <formula>$C$4</formula>
    </cfRule>
  </conditionalFormatting>
  <conditionalFormatting sqref="BU40">
    <cfRule type="cellIs" dxfId="3756" priority="1780" operator="lessThan">
      <formula>$C$4</formula>
    </cfRule>
  </conditionalFormatting>
  <conditionalFormatting sqref="BU41">
    <cfRule type="cellIs" dxfId="3755" priority="1781" operator="lessThan">
      <formula>$C$4</formula>
    </cfRule>
  </conditionalFormatting>
  <conditionalFormatting sqref="BU42">
    <cfRule type="cellIs" dxfId="3754" priority="1782" operator="lessThan">
      <formula>$C$4</formula>
    </cfRule>
  </conditionalFormatting>
  <conditionalFormatting sqref="BU43">
    <cfRule type="cellIs" dxfId="3753" priority="1783" operator="lessThan">
      <formula>$C$4</formula>
    </cfRule>
  </conditionalFormatting>
  <conditionalFormatting sqref="BU44">
    <cfRule type="cellIs" dxfId="3752" priority="1784" operator="lessThan">
      <formula>$C$4</formula>
    </cfRule>
  </conditionalFormatting>
  <conditionalFormatting sqref="BU45">
    <cfRule type="cellIs" dxfId="3751" priority="1785" operator="lessThan">
      <formula>$C$4</formula>
    </cfRule>
  </conditionalFormatting>
  <conditionalFormatting sqref="BU46">
    <cfRule type="cellIs" dxfId="3750" priority="1786" operator="lessThan">
      <formula>$C$4</formula>
    </cfRule>
  </conditionalFormatting>
  <conditionalFormatting sqref="BU47">
    <cfRule type="cellIs" dxfId="3749" priority="1787" operator="lessThan">
      <formula>$C$4</formula>
    </cfRule>
  </conditionalFormatting>
  <conditionalFormatting sqref="BU48">
    <cfRule type="cellIs" dxfId="3748" priority="1788" operator="lessThan">
      <formula>$C$4</formula>
    </cfRule>
  </conditionalFormatting>
  <conditionalFormatting sqref="BU49">
    <cfRule type="cellIs" dxfId="3747" priority="1789" operator="lessThan">
      <formula>$C$4</formula>
    </cfRule>
  </conditionalFormatting>
  <conditionalFormatting sqref="BU50">
    <cfRule type="cellIs" dxfId="3746" priority="1790" operator="lessThan">
      <formula>$C$4</formula>
    </cfRule>
  </conditionalFormatting>
  <conditionalFormatting sqref="BU51">
    <cfRule type="cellIs" dxfId="3745" priority="1791" operator="lessThan">
      <formula>$C$4</formula>
    </cfRule>
  </conditionalFormatting>
  <conditionalFormatting sqref="BU52">
    <cfRule type="cellIs" dxfId="3744" priority="1792" operator="lessThan">
      <formula>$C$4</formula>
    </cfRule>
  </conditionalFormatting>
  <conditionalFormatting sqref="BU53">
    <cfRule type="cellIs" dxfId="3743" priority="1793" operator="lessThan">
      <formula>$C$4</formula>
    </cfRule>
  </conditionalFormatting>
  <conditionalFormatting sqref="BU54">
    <cfRule type="cellIs" dxfId="3742" priority="1794" operator="lessThan">
      <formula>$C$4</formula>
    </cfRule>
  </conditionalFormatting>
  <conditionalFormatting sqref="BU55">
    <cfRule type="cellIs" dxfId="3741" priority="1795" operator="lessThan">
      <formula>$C$4</formula>
    </cfRule>
  </conditionalFormatting>
  <conditionalFormatting sqref="BU56">
    <cfRule type="cellIs" dxfId="3740" priority="1796" operator="lessThan">
      <formula>$C$4</formula>
    </cfRule>
  </conditionalFormatting>
  <conditionalFormatting sqref="BU57">
    <cfRule type="cellIs" dxfId="3739" priority="1797" operator="lessThan">
      <formula>$C$4</formula>
    </cfRule>
  </conditionalFormatting>
  <conditionalFormatting sqref="BU58">
    <cfRule type="cellIs" dxfId="3738" priority="1798" operator="lessThan">
      <formula>$C$4</formula>
    </cfRule>
  </conditionalFormatting>
  <conditionalFormatting sqref="BU59">
    <cfRule type="cellIs" dxfId="3737" priority="1799" operator="lessThan">
      <formula>$C$4</formula>
    </cfRule>
  </conditionalFormatting>
  <conditionalFormatting sqref="BU60">
    <cfRule type="cellIs" dxfId="3736" priority="1800" operator="lessThan">
      <formula>$C$4</formula>
    </cfRule>
  </conditionalFormatting>
  <conditionalFormatting sqref="BV11">
    <cfRule type="cellIs" dxfId="3735" priority="1801" operator="lessThan">
      <formula>$C$4</formula>
    </cfRule>
  </conditionalFormatting>
  <conditionalFormatting sqref="BV12">
    <cfRule type="cellIs" dxfId="3734" priority="1802" operator="lessThan">
      <formula>$C$4</formula>
    </cfRule>
  </conditionalFormatting>
  <conditionalFormatting sqref="BV13">
    <cfRule type="cellIs" dxfId="3733" priority="1803" operator="lessThan">
      <formula>$C$4</formula>
    </cfRule>
  </conditionalFormatting>
  <conditionalFormatting sqref="BV14">
    <cfRule type="cellIs" dxfId="3732" priority="1804" operator="lessThan">
      <formula>$C$4</formula>
    </cfRule>
  </conditionalFormatting>
  <conditionalFormatting sqref="BV15">
    <cfRule type="cellIs" dxfId="3731" priority="1805" operator="lessThan">
      <formula>$C$4</formula>
    </cfRule>
  </conditionalFormatting>
  <conditionalFormatting sqref="BV16">
    <cfRule type="cellIs" dxfId="3730" priority="1806" operator="lessThan">
      <formula>$C$4</formula>
    </cfRule>
  </conditionalFormatting>
  <conditionalFormatting sqref="BV17">
    <cfRule type="cellIs" dxfId="3729" priority="1807" operator="lessThan">
      <formula>$C$4</formula>
    </cfRule>
  </conditionalFormatting>
  <conditionalFormatting sqref="BV18">
    <cfRule type="cellIs" dxfId="3728" priority="1808" operator="lessThan">
      <formula>$C$4</formula>
    </cfRule>
  </conditionalFormatting>
  <conditionalFormatting sqref="BV19">
    <cfRule type="cellIs" dxfId="3727" priority="1809" operator="lessThan">
      <formula>$C$4</formula>
    </cfRule>
  </conditionalFormatting>
  <conditionalFormatting sqref="BV20">
    <cfRule type="cellIs" dxfId="3726" priority="1810" operator="lessThan">
      <formula>$C$4</formula>
    </cfRule>
  </conditionalFormatting>
  <conditionalFormatting sqref="BV21">
    <cfRule type="cellIs" dxfId="3725" priority="1811" operator="lessThan">
      <formula>$C$4</formula>
    </cfRule>
  </conditionalFormatting>
  <conditionalFormatting sqref="BV22">
    <cfRule type="cellIs" dxfId="3724" priority="1812" operator="lessThan">
      <formula>$C$4</formula>
    </cfRule>
  </conditionalFormatting>
  <conditionalFormatting sqref="BV23">
    <cfRule type="cellIs" dxfId="3723" priority="1813" operator="lessThan">
      <formula>$C$4</formula>
    </cfRule>
  </conditionalFormatting>
  <conditionalFormatting sqref="BV24">
    <cfRule type="cellIs" dxfId="3722" priority="1814" operator="lessThan">
      <formula>$C$4</formula>
    </cfRule>
  </conditionalFormatting>
  <conditionalFormatting sqref="BV25">
    <cfRule type="cellIs" dxfId="3721" priority="1815" operator="lessThan">
      <formula>$C$4</formula>
    </cfRule>
  </conditionalFormatting>
  <conditionalFormatting sqref="BV26">
    <cfRule type="cellIs" dxfId="3720" priority="1816" operator="lessThan">
      <formula>$C$4</formula>
    </cfRule>
  </conditionalFormatting>
  <conditionalFormatting sqref="BV27">
    <cfRule type="cellIs" dxfId="3719" priority="1817" operator="lessThan">
      <formula>$C$4</formula>
    </cfRule>
  </conditionalFormatting>
  <conditionalFormatting sqref="BV28">
    <cfRule type="cellIs" dxfId="3718" priority="1818" operator="lessThan">
      <formula>$C$4</formula>
    </cfRule>
  </conditionalFormatting>
  <conditionalFormatting sqref="BV29">
    <cfRule type="cellIs" dxfId="3717" priority="1819" operator="lessThan">
      <formula>$C$4</formula>
    </cfRule>
  </conditionalFormatting>
  <conditionalFormatting sqref="BV30">
    <cfRule type="cellIs" dxfId="3716" priority="1820" operator="lessThan">
      <formula>$C$4</formula>
    </cfRule>
  </conditionalFormatting>
  <conditionalFormatting sqref="BV31">
    <cfRule type="cellIs" dxfId="3715" priority="1821" operator="lessThan">
      <formula>$C$4</formula>
    </cfRule>
  </conditionalFormatting>
  <conditionalFormatting sqref="BV32">
    <cfRule type="cellIs" dxfId="3714" priority="1822" operator="lessThan">
      <formula>$C$4</formula>
    </cfRule>
  </conditionalFormatting>
  <conditionalFormatting sqref="BV33">
    <cfRule type="cellIs" dxfId="3713" priority="1823" operator="lessThan">
      <formula>$C$4</formula>
    </cfRule>
  </conditionalFormatting>
  <conditionalFormatting sqref="BV34">
    <cfRule type="cellIs" dxfId="3712" priority="1824" operator="lessThan">
      <formula>$C$4</formula>
    </cfRule>
  </conditionalFormatting>
  <conditionalFormatting sqref="BV35">
    <cfRule type="cellIs" dxfId="3711" priority="1825" operator="lessThan">
      <formula>$C$4</formula>
    </cfRule>
  </conditionalFormatting>
  <conditionalFormatting sqref="BV36">
    <cfRule type="cellIs" dxfId="3710" priority="1826" operator="lessThan">
      <formula>$C$4</formula>
    </cfRule>
  </conditionalFormatting>
  <conditionalFormatting sqref="BV37">
    <cfRule type="cellIs" dxfId="3709" priority="1827" operator="lessThan">
      <formula>$C$4</formula>
    </cfRule>
  </conditionalFormatting>
  <conditionalFormatting sqref="BV38">
    <cfRule type="cellIs" dxfId="3708" priority="1828" operator="lessThan">
      <formula>$C$4</formula>
    </cfRule>
  </conditionalFormatting>
  <conditionalFormatting sqref="BV39">
    <cfRule type="cellIs" dxfId="3707" priority="1829" operator="lessThan">
      <formula>$C$4</formula>
    </cfRule>
  </conditionalFormatting>
  <conditionalFormatting sqref="BV40">
    <cfRule type="cellIs" dxfId="3706" priority="1830" operator="lessThan">
      <formula>$C$4</formula>
    </cfRule>
  </conditionalFormatting>
  <conditionalFormatting sqref="BV41">
    <cfRule type="cellIs" dxfId="3705" priority="1831" operator="lessThan">
      <formula>$C$4</formula>
    </cfRule>
  </conditionalFormatting>
  <conditionalFormatting sqref="BV42">
    <cfRule type="cellIs" dxfId="3704" priority="1832" operator="lessThan">
      <formula>$C$4</formula>
    </cfRule>
  </conditionalFormatting>
  <conditionalFormatting sqref="BV43">
    <cfRule type="cellIs" dxfId="3703" priority="1833" operator="lessThan">
      <formula>$C$4</formula>
    </cfRule>
  </conditionalFormatting>
  <conditionalFormatting sqref="BV44">
    <cfRule type="cellIs" dxfId="3702" priority="1834" operator="lessThan">
      <formula>$C$4</formula>
    </cfRule>
  </conditionalFormatting>
  <conditionalFormatting sqref="BV45">
    <cfRule type="cellIs" dxfId="3701" priority="1835" operator="lessThan">
      <formula>$C$4</formula>
    </cfRule>
  </conditionalFormatting>
  <conditionalFormatting sqref="BV46">
    <cfRule type="cellIs" dxfId="3700" priority="1836" operator="lessThan">
      <formula>$C$4</formula>
    </cfRule>
  </conditionalFormatting>
  <conditionalFormatting sqref="BV47">
    <cfRule type="cellIs" dxfId="3699" priority="1837" operator="lessThan">
      <formula>$C$4</formula>
    </cfRule>
  </conditionalFormatting>
  <conditionalFormatting sqref="BV48">
    <cfRule type="cellIs" dxfId="3698" priority="1838" operator="lessThan">
      <formula>$C$4</formula>
    </cfRule>
  </conditionalFormatting>
  <conditionalFormatting sqref="BV49">
    <cfRule type="cellIs" dxfId="3697" priority="1839" operator="lessThan">
      <formula>$C$4</formula>
    </cfRule>
  </conditionalFormatting>
  <conditionalFormatting sqref="BV50">
    <cfRule type="cellIs" dxfId="3696" priority="1840" operator="lessThan">
      <formula>$C$4</formula>
    </cfRule>
  </conditionalFormatting>
  <conditionalFormatting sqref="BV51">
    <cfRule type="cellIs" dxfId="3695" priority="1841" operator="lessThan">
      <formula>$C$4</formula>
    </cfRule>
  </conditionalFormatting>
  <conditionalFormatting sqref="BV52">
    <cfRule type="cellIs" dxfId="3694" priority="1842" operator="lessThan">
      <formula>$C$4</formula>
    </cfRule>
  </conditionalFormatting>
  <conditionalFormatting sqref="BV53">
    <cfRule type="cellIs" dxfId="3693" priority="1843" operator="lessThan">
      <formula>$C$4</formula>
    </cfRule>
  </conditionalFormatting>
  <conditionalFormatting sqref="BV54">
    <cfRule type="cellIs" dxfId="3692" priority="1844" operator="lessThan">
      <formula>$C$4</formula>
    </cfRule>
  </conditionalFormatting>
  <conditionalFormatting sqref="BV55">
    <cfRule type="cellIs" dxfId="3691" priority="1845" operator="lessThan">
      <formula>$C$4</formula>
    </cfRule>
  </conditionalFormatting>
  <conditionalFormatting sqref="BV56">
    <cfRule type="cellIs" dxfId="3690" priority="1846" operator="lessThan">
      <formula>$C$4</formula>
    </cfRule>
  </conditionalFormatting>
  <conditionalFormatting sqref="BV57">
    <cfRule type="cellIs" dxfId="3689" priority="1847" operator="lessThan">
      <formula>$C$4</formula>
    </cfRule>
  </conditionalFormatting>
  <conditionalFormatting sqref="BV58">
    <cfRule type="cellIs" dxfId="3688" priority="1848" operator="lessThan">
      <formula>$C$4</formula>
    </cfRule>
  </conditionalFormatting>
  <conditionalFormatting sqref="BV59">
    <cfRule type="cellIs" dxfId="3687" priority="1849" operator="lessThan">
      <formula>$C$4</formula>
    </cfRule>
  </conditionalFormatting>
  <conditionalFormatting sqref="BV60">
    <cfRule type="cellIs" dxfId="3686" priority="1850" operator="lessThan">
      <formula>$C$4</formula>
    </cfRule>
  </conditionalFormatting>
  <conditionalFormatting sqref="BW11">
    <cfRule type="cellIs" dxfId="3685" priority="1851" operator="lessThan">
      <formula>$C$4</formula>
    </cfRule>
  </conditionalFormatting>
  <conditionalFormatting sqref="BW12">
    <cfRule type="cellIs" dxfId="3684" priority="1852" operator="lessThan">
      <formula>$C$4</formula>
    </cfRule>
  </conditionalFormatting>
  <conditionalFormatting sqref="BW13">
    <cfRule type="cellIs" dxfId="3683" priority="1853" operator="lessThan">
      <formula>$C$4</formula>
    </cfRule>
  </conditionalFormatting>
  <conditionalFormatting sqref="BW14">
    <cfRule type="cellIs" dxfId="3682" priority="1854" operator="lessThan">
      <formula>$C$4</formula>
    </cfRule>
  </conditionalFormatting>
  <conditionalFormatting sqref="BW15">
    <cfRule type="cellIs" dxfId="3681" priority="1855" operator="lessThan">
      <formula>$C$4</formula>
    </cfRule>
  </conditionalFormatting>
  <conditionalFormatting sqref="BW16">
    <cfRule type="cellIs" dxfId="3680" priority="1856" operator="lessThan">
      <formula>$C$4</formula>
    </cfRule>
  </conditionalFormatting>
  <conditionalFormatting sqref="BW17">
    <cfRule type="cellIs" dxfId="3679" priority="1857" operator="lessThan">
      <formula>$C$4</formula>
    </cfRule>
  </conditionalFormatting>
  <conditionalFormatting sqref="BW18">
    <cfRule type="cellIs" dxfId="3678" priority="1858" operator="lessThan">
      <formula>$C$4</formula>
    </cfRule>
  </conditionalFormatting>
  <conditionalFormatting sqref="BW19">
    <cfRule type="cellIs" dxfId="3677" priority="1859" operator="lessThan">
      <formula>$C$4</formula>
    </cfRule>
  </conditionalFormatting>
  <conditionalFormatting sqref="BW20">
    <cfRule type="cellIs" dxfId="3676" priority="1860" operator="lessThan">
      <formula>$C$4</formula>
    </cfRule>
  </conditionalFormatting>
  <conditionalFormatting sqref="BW21">
    <cfRule type="cellIs" dxfId="3675" priority="1861" operator="lessThan">
      <formula>$C$4</formula>
    </cfRule>
  </conditionalFormatting>
  <conditionalFormatting sqref="BW22">
    <cfRule type="cellIs" dxfId="3674" priority="1862" operator="lessThan">
      <formula>$C$4</formula>
    </cfRule>
  </conditionalFormatting>
  <conditionalFormatting sqref="BW23">
    <cfRule type="cellIs" dxfId="3673" priority="1863" operator="lessThan">
      <formula>$C$4</formula>
    </cfRule>
  </conditionalFormatting>
  <conditionalFormatting sqref="BW24">
    <cfRule type="cellIs" dxfId="3672" priority="1864" operator="lessThan">
      <formula>$C$4</formula>
    </cfRule>
  </conditionalFormatting>
  <conditionalFormatting sqref="BW25">
    <cfRule type="cellIs" dxfId="3671" priority="1865" operator="lessThan">
      <formula>$C$4</formula>
    </cfRule>
  </conditionalFormatting>
  <conditionalFormatting sqref="BW26">
    <cfRule type="cellIs" dxfId="3670" priority="1866" operator="lessThan">
      <formula>$C$4</formula>
    </cfRule>
  </conditionalFormatting>
  <conditionalFormatting sqref="BW27">
    <cfRule type="cellIs" dxfId="3669" priority="1867" operator="lessThan">
      <formula>$C$4</formula>
    </cfRule>
  </conditionalFormatting>
  <conditionalFormatting sqref="BW28">
    <cfRule type="cellIs" dxfId="3668" priority="1868" operator="lessThan">
      <formula>$C$4</formula>
    </cfRule>
  </conditionalFormatting>
  <conditionalFormatting sqref="BW29">
    <cfRule type="cellIs" dxfId="3667" priority="1869" operator="lessThan">
      <formula>$C$4</formula>
    </cfRule>
  </conditionalFormatting>
  <conditionalFormatting sqref="BW30">
    <cfRule type="cellIs" dxfId="3666" priority="1870" operator="lessThan">
      <formula>$C$4</formula>
    </cfRule>
  </conditionalFormatting>
  <conditionalFormatting sqref="BW31">
    <cfRule type="cellIs" dxfId="3665" priority="1871" operator="lessThan">
      <formula>$C$4</formula>
    </cfRule>
  </conditionalFormatting>
  <conditionalFormatting sqref="BW32">
    <cfRule type="cellIs" dxfId="3664" priority="1872" operator="lessThan">
      <formula>$C$4</formula>
    </cfRule>
  </conditionalFormatting>
  <conditionalFormatting sqref="BW33">
    <cfRule type="cellIs" dxfId="3663" priority="1873" operator="lessThan">
      <formula>$C$4</formula>
    </cfRule>
  </conditionalFormatting>
  <conditionalFormatting sqref="BW34">
    <cfRule type="cellIs" dxfId="3662" priority="1874" operator="lessThan">
      <formula>$C$4</formula>
    </cfRule>
  </conditionalFormatting>
  <conditionalFormatting sqref="BW35">
    <cfRule type="cellIs" dxfId="3661" priority="1875" operator="lessThan">
      <formula>$C$4</formula>
    </cfRule>
  </conditionalFormatting>
  <conditionalFormatting sqref="BW36">
    <cfRule type="cellIs" dxfId="3660" priority="1876" operator="lessThan">
      <formula>$C$4</formula>
    </cfRule>
  </conditionalFormatting>
  <conditionalFormatting sqref="BW37">
    <cfRule type="cellIs" dxfId="3659" priority="1877" operator="lessThan">
      <formula>$C$4</formula>
    </cfRule>
  </conditionalFormatting>
  <conditionalFormatting sqref="BW38">
    <cfRule type="cellIs" dxfId="3658" priority="1878" operator="lessThan">
      <formula>$C$4</formula>
    </cfRule>
  </conditionalFormatting>
  <conditionalFormatting sqref="BW39">
    <cfRule type="cellIs" dxfId="3657" priority="1879" operator="lessThan">
      <formula>$C$4</formula>
    </cfRule>
  </conditionalFormatting>
  <conditionalFormatting sqref="BW40">
    <cfRule type="cellIs" dxfId="3656" priority="1880" operator="lessThan">
      <formula>$C$4</formula>
    </cfRule>
  </conditionalFormatting>
  <conditionalFormatting sqref="BW41">
    <cfRule type="cellIs" dxfId="3655" priority="1881" operator="lessThan">
      <formula>$C$4</formula>
    </cfRule>
  </conditionalFormatting>
  <conditionalFormatting sqref="BW42">
    <cfRule type="cellIs" dxfId="3654" priority="1882" operator="lessThan">
      <formula>$C$4</formula>
    </cfRule>
  </conditionalFormatting>
  <conditionalFormatting sqref="BW43">
    <cfRule type="cellIs" dxfId="3653" priority="1883" operator="lessThan">
      <formula>$C$4</formula>
    </cfRule>
  </conditionalFormatting>
  <conditionalFormatting sqref="BW44">
    <cfRule type="cellIs" dxfId="3652" priority="1884" operator="lessThan">
      <formula>$C$4</formula>
    </cfRule>
  </conditionalFormatting>
  <conditionalFormatting sqref="BW45">
    <cfRule type="cellIs" dxfId="3651" priority="1885" operator="lessThan">
      <formula>$C$4</formula>
    </cfRule>
  </conditionalFormatting>
  <conditionalFormatting sqref="BW46">
    <cfRule type="cellIs" dxfId="3650" priority="1886" operator="lessThan">
      <formula>$C$4</formula>
    </cfRule>
  </conditionalFormatting>
  <conditionalFormatting sqref="BW47">
    <cfRule type="cellIs" dxfId="3649" priority="1887" operator="lessThan">
      <formula>$C$4</formula>
    </cfRule>
  </conditionalFormatting>
  <conditionalFormatting sqref="BW48">
    <cfRule type="cellIs" dxfId="3648" priority="1888" operator="lessThan">
      <formula>$C$4</formula>
    </cfRule>
  </conditionalFormatting>
  <conditionalFormatting sqref="BW49">
    <cfRule type="cellIs" dxfId="3647" priority="1889" operator="lessThan">
      <formula>$C$4</formula>
    </cfRule>
  </conditionalFormatting>
  <conditionalFormatting sqref="BW50">
    <cfRule type="cellIs" dxfId="3646" priority="1890" operator="lessThan">
      <formula>$C$4</formula>
    </cfRule>
  </conditionalFormatting>
  <conditionalFormatting sqref="BW51">
    <cfRule type="cellIs" dxfId="3645" priority="1891" operator="lessThan">
      <formula>$C$4</formula>
    </cfRule>
  </conditionalFormatting>
  <conditionalFormatting sqref="BW52">
    <cfRule type="cellIs" dxfId="3644" priority="1892" operator="lessThan">
      <formula>$C$4</formula>
    </cfRule>
  </conditionalFormatting>
  <conditionalFormatting sqref="BW53">
    <cfRule type="cellIs" dxfId="3643" priority="1893" operator="lessThan">
      <formula>$C$4</formula>
    </cfRule>
  </conditionalFormatting>
  <conditionalFormatting sqref="BW54">
    <cfRule type="cellIs" dxfId="3642" priority="1894" operator="lessThan">
      <formula>$C$4</formula>
    </cfRule>
  </conditionalFormatting>
  <conditionalFormatting sqref="BW55">
    <cfRule type="cellIs" dxfId="3641" priority="1895" operator="lessThan">
      <formula>$C$4</formula>
    </cfRule>
  </conditionalFormatting>
  <conditionalFormatting sqref="BW56">
    <cfRule type="cellIs" dxfId="3640" priority="1896" operator="lessThan">
      <formula>$C$4</formula>
    </cfRule>
  </conditionalFormatting>
  <conditionalFormatting sqref="BW57">
    <cfRule type="cellIs" dxfId="3639" priority="1897" operator="lessThan">
      <formula>$C$4</formula>
    </cfRule>
  </conditionalFormatting>
  <conditionalFormatting sqref="BW58">
    <cfRule type="cellIs" dxfId="3638" priority="1898" operator="lessThan">
      <formula>$C$4</formula>
    </cfRule>
  </conditionalFormatting>
  <conditionalFormatting sqref="BW59">
    <cfRule type="cellIs" dxfId="3637" priority="1899" operator="lessThan">
      <formula>$C$4</formula>
    </cfRule>
  </conditionalFormatting>
  <conditionalFormatting sqref="BW60">
    <cfRule type="cellIs" dxfId="3636" priority="1900" operator="lessThan">
      <formula>$C$4</formula>
    </cfRule>
  </conditionalFormatting>
  <conditionalFormatting sqref="BX11">
    <cfRule type="cellIs" dxfId="3635" priority="1901" operator="lessThan">
      <formula>$C$4</formula>
    </cfRule>
  </conditionalFormatting>
  <conditionalFormatting sqref="BX12">
    <cfRule type="cellIs" dxfId="3634" priority="1902" operator="lessThan">
      <formula>$C$4</formula>
    </cfRule>
  </conditionalFormatting>
  <conditionalFormatting sqref="BX13">
    <cfRule type="cellIs" dxfId="3633" priority="1903" operator="lessThan">
      <formula>$C$4</formula>
    </cfRule>
  </conditionalFormatting>
  <conditionalFormatting sqref="BX14">
    <cfRule type="cellIs" dxfId="3632" priority="1904" operator="lessThan">
      <formula>$C$4</formula>
    </cfRule>
  </conditionalFormatting>
  <conditionalFormatting sqref="BX15">
    <cfRule type="cellIs" dxfId="3631" priority="1905" operator="lessThan">
      <formula>$C$4</formula>
    </cfRule>
  </conditionalFormatting>
  <conditionalFormatting sqref="BX16">
    <cfRule type="cellIs" dxfId="3630" priority="1906" operator="lessThan">
      <formula>$C$4</formula>
    </cfRule>
  </conditionalFormatting>
  <conditionalFormatting sqref="BX17">
    <cfRule type="cellIs" dxfId="3629" priority="1907" operator="lessThan">
      <formula>$C$4</formula>
    </cfRule>
  </conditionalFormatting>
  <conditionalFormatting sqref="BX18">
    <cfRule type="cellIs" dxfId="3628" priority="1908" operator="lessThan">
      <formula>$C$4</formula>
    </cfRule>
  </conditionalFormatting>
  <conditionalFormatting sqref="BX19">
    <cfRule type="cellIs" dxfId="3627" priority="1909" operator="lessThan">
      <formula>$C$4</formula>
    </cfRule>
  </conditionalFormatting>
  <conditionalFormatting sqref="BX20">
    <cfRule type="cellIs" dxfId="3626" priority="1910" operator="lessThan">
      <formula>$C$4</formula>
    </cfRule>
  </conditionalFormatting>
  <conditionalFormatting sqref="BX21">
    <cfRule type="cellIs" dxfId="3625" priority="1911" operator="lessThan">
      <formula>$C$4</formula>
    </cfRule>
  </conditionalFormatting>
  <conditionalFormatting sqref="BX22">
    <cfRule type="cellIs" dxfId="3624" priority="1912" operator="lessThan">
      <formula>$C$4</formula>
    </cfRule>
  </conditionalFormatting>
  <conditionalFormatting sqref="BX23">
    <cfRule type="cellIs" dxfId="3623" priority="1913" operator="lessThan">
      <formula>$C$4</formula>
    </cfRule>
  </conditionalFormatting>
  <conditionalFormatting sqref="BX24">
    <cfRule type="cellIs" dxfId="3622" priority="1914" operator="lessThan">
      <formula>$C$4</formula>
    </cfRule>
  </conditionalFormatting>
  <conditionalFormatting sqref="BX25">
    <cfRule type="cellIs" dxfId="3621" priority="1915" operator="lessThan">
      <formula>$C$4</formula>
    </cfRule>
  </conditionalFormatting>
  <conditionalFormatting sqref="BX26">
    <cfRule type="cellIs" dxfId="3620" priority="1916" operator="lessThan">
      <formula>$C$4</formula>
    </cfRule>
  </conditionalFormatting>
  <conditionalFormatting sqref="BX27">
    <cfRule type="cellIs" dxfId="3619" priority="1917" operator="lessThan">
      <formula>$C$4</formula>
    </cfRule>
  </conditionalFormatting>
  <conditionalFormatting sqref="BX28">
    <cfRule type="cellIs" dxfId="3618" priority="1918" operator="lessThan">
      <formula>$C$4</formula>
    </cfRule>
  </conditionalFormatting>
  <conditionalFormatting sqref="BX29">
    <cfRule type="cellIs" dxfId="3617" priority="1919" operator="lessThan">
      <formula>$C$4</formula>
    </cfRule>
  </conditionalFormatting>
  <conditionalFormatting sqref="BX30">
    <cfRule type="cellIs" dxfId="3616" priority="1920" operator="lessThan">
      <formula>$C$4</formula>
    </cfRule>
  </conditionalFormatting>
  <conditionalFormatting sqref="BX31">
    <cfRule type="cellIs" dxfId="3615" priority="1921" operator="lessThan">
      <formula>$C$4</formula>
    </cfRule>
  </conditionalFormatting>
  <conditionalFormatting sqref="BX32">
    <cfRule type="cellIs" dxfId="3614" priority="1922" operator="lessThan">
      <formula>$C$4</formula>
    </cfRule>
  </conditionalFormatting>
  <conditionalFormatting sqref="BX33">
    <cfRule type="cellIs" dxfId="3613" priority="1923" operator="lessThan">
      <formula>$C$4</formula>
    </cfRule>
  </conditionalFormatting>
  <conditionalFormatting sqref="BX34">
    <cfRule type="cellIs" dxfId="3612" priority="1924" operator="lessThan">
      <formula>$C$4</formula>
    </cfRule>
  </conditionalFormatting>
  <conditionalFormatting sqref="BX35">
    <cfRule type="cellIs" dxfId="3611" priority="1925" operator="lessThan">
      <formula>$C$4</formula>
    </cfRule>
  </conditionalFormatting>
  <conditionalFormatting sqref="BX36">
    <cfRule type="cellIs" dxfId="3610" priority="1926" operator="lessThan">
      <formula>$C$4</formula>
    </cfRule>
  </conditionalFormatting>
  <conditionalFormatting sqref="BX37">
    <cfRule type="cellIs" dxfId="3609" priority="1927" operator="lessThan">
      <formula>$C$4</formula>
    </cfRule>
  </conditionalFormatting>
  <conditionalFormatting sqref="BX38">
    <cfRule type="cellIs" dxfId="3608" priority="1928" operator="lessThan">
      <formula>$C$4</formula>
    </cfRule>
  </conditionalFormatting>
  <conditionalFormatting sqref="BX39">
    <cfRule type="cellIs" dxfId="3607" priority="1929" operator="lessThan">
      <formula>$C$4</formula>
    </cfRule>
  </conditionalFormatting>
  <conditionalFormatting sqref="BX40">
    <cfRule type="cellIs" dxfId="3606" priority="1930" operator="lessThan">
      <formula>$C$4</formula>
    </cfRule>
  </conditionalFormatting>
  <conditionalFormatting sqref="BX41">
    <cfRule type="cellIs" dxfId="3605" priority="1931" operator="lessThan">
      <formula>$C$4</formula>
    </cfRule>
  </conditionalFormatting>
  <conditionalFormatting sqref="BX42">
    <cfRule type="cellIs" dxfId="3604" priority="1932" operator="lessThan">
      <formula>$C$4</formula>
    </cfRule>
  </conditionalFormatting>
  <conditionalFormatting sqref="BX43">
    <cfRule type="cellIs" dxfId="3603" priority="1933" operator="lessThan">
      <formula>$C$4</formula>
    </cfRule>
  </conditionalFormatting>
  <conditionalFormatting sqref="BX44">
    <cfRule type="cellIs" dxfId="3602" priority="1934" operator="lessThan">
      <formula>$C$4</formula>
    </cfRule>
  </conditionalFormatting>
  <conditionalFormatting sqref="BX45">
    <cfRule type="cellIs" dxfId="3601" priority="1935" operator="lessThan">
      <formula>$C$4</formula>
    </cfRule>
  </conditionalFormatting>
  <conditionalFormatting sqref="BX46">
    <cfRule type="cellIs" dxfId="3600" priority="1936" operator="lessThan">
      <formula>$C$4</formula>
    </cfRule>
  </conditionalFormatting>
  <conditionalFormatting sqref="BX47">
    <cfRule type="cellIs" dxfId="3599" priority="1937" operator="lessThan">
      <formula>$C$4</formula>
    </cfRule>
  </conditionalFormatting>
  <conditionalFormatting sqref="BX48">
    <cfRule type="cellIs" dxfId="3598" priority="1938" operator="lessThan">
      <formula>$C$4</formula>
    </cfRule>
  </conditionalFormatting>
  <conditionalFormatting sqref="BX49">
    <cfRule type="cellIs" dxfId="3597" priority="1939" operator="lessThan">
      <formula>$C$4</formula>
    </cfRule>
  </conditionalFormatting>
  <conditionalFormatting sqref="BX50">
    <cfRule type="cellIs" dxfId="3596" priority="1940" operator="lessThan">
      <formula>$C$4</formula>
    </cfRule>
  </conditionalFormatting>
  <conditionalFormatting sqref="BX51">
    <cfRule type="cellIs" dxfId="3595" priority="1941" operator="lessThan">
      <formula>$C$4</formula>
    </cfRule>
  </conditionalFormatting>
  <conditionalFormatting sqref="BX52">
    <cfRule type="cellIs" dxfId="3594" priority="1942" operator="lessThan">
      <formula>$C$4</formula>
    </cfRule>
  </conditionalFormatting>
  <conditionalFormatting sqref="BX53">
    <cfRule type="cellIs" dxfId="3593" priority="1943" operator="lessThan">
      <formula>$C$4</formula>
    </cfRule>
  </conditionalFormatting>
  <conditionalFormatting sqref="BX54">
    <cfRule type="cellIs" dxfId="3592" priority="1944" operator="lessThan">
      <formula>$C$4</formula>
    </cfRule>
  </conditionalFormatting>
  <conditionalFormatting sqref="BX55">
    <cfRule type="cellIs" dxfId="3591" priority="1945" operator="lessThan">
      <formula>$C$4</formula>
    </cfRule>
  </conditionalFormatting>
  <conditionalFormatting sqref="BX56">
    <cfRule type="cellIs" dxfId="3590" priority="1946" operator="lessThan">
      <formula>$C$4</formula>
    </cfRule>
  </conditionalFormatting>
  <conditionalFormatting sqref="BX57">
    <cfRule type="cellIs" dxfId="3589" priority="1947" operator="lessThan">
      <formula>$C$4</formula>
    </cfRule>
  </conditionalFormatting>
  <conditionalFormatting sqref="BX58">
    <cfRule type="cellIs" dxfId="3588" priority="1948" operator="lessThan">
      <formula>$C$4</formula>
    </cfRule>
  </conditionalFormatting>
  <conditionalFormatting sqref="BX59">
    <cfRule type="cellIs" dxfId="3587" priority="1949" operator="lessThan">
      <formula>$C$4</formula>
    </cfRule>
  </conditionalFormatting>
  <conditionalFormatting sqref="BX60">
    <cfRule type="cellIs" dxfId="3586" priority="1950" operator="lessThan">
      <formula>$C$4</formula>
    </cfRule>
  </conditionalFormatting>
  <conditionalFormatting sqref="BY11">
    <cfRule type="cellIs" dxfId="3585" priority="1951" operator="lessThan">
      <formula>$C$4</formula>
    </cfRule>
  </conditionalFormatting>
  <conditionalFormatting sqref="BY12">
    <cfRule type="cellIs" dxfId="3584" priority="1952" operator="lessThan">
      <formula>$C$4</formula>
    </cfRule>
  </conditionalFormatting>
  <conditionalFormatting sqref="BY13">
    <cfRule type="cellIs" dxfId="3583" priority="1953" operator="lessThan">
      <formula>$C$4</formula>
    </cfRule>
  </conditionalFormatting>
  <conditionalFormatting sqref="BY14">
    <cfRule type="cellIs" dxfId="3582" priority="1954" operator="lessThan">
      <formula>$C$4</formula>
    </cfRule>
  </conditionalFormatting>
  <conditionalFormatting sqref="BY15">
    <cfRule type="cellIs" dxfId="3581" priority="1955" operator="lessThan">
      <formula>$C$4</formula>
    </cfRule>
  </conditionalFormatting>
  <conditionalFormatting sqref="BY16">
    <cfRule type="cellIs" dxfId="3580" priority="1956" operator="lessThan">
      <formula>$C$4</formula>
    </cfRule>
  </conditionalFormatting>
  <conditionalFormatting sqref="BY17">
    <cfRule type="cellIs" dxfId="3579" priority="1957" operator="lessThan">
      <formula>$C$4</formula>
    </cfRule>
  </conditionalFormatting>
  <conditionalFormatting sqref="BY18">
    <cfRule type="cellIs" dxfId="3578" priority="1958" operator="lessThan">
      <formula>$C$4</formula>
    </cfRule>
  </conditionalFormatting>
  <conditionalFormatting sqref="BY19">
    <cfRule type="cellIs" dxfId="3577" priority="1959" operator="lessThan">
      <formula>$C$4</formula>
    </cfRule>
  </conditionalFormatting>
  <conditionalFormatting sqref="BY20">
    <cfRule type="cellIs" dxfId="3576" priority="1960" operator="lessThan">
      <formula>$C$4</formula>
    </cfRule>
  </conditionalFormatting>
  <conditionalFormatting sqref="BY21">
    <cfRule type="cellIs" dxfId="3575" priority="1961" operator="lessThan">
      <formula>$C$4</formula>
    </cfRule>
  </conditionalFormatting>
  <conditionalFormatting sqref="BY22">
    <cfRule type="cellIs" dxfId="3574" priority="1962" operator="lessThan">
      <formula>$C$4</formula>
    </cfRule>
  </conditionalFormatting>
  <conditionalFormatting sqref="BY23">
    <cfRule type="cellIs" dxfId="3573" priority="1963" operator="lessThan">
      <formula>$C$4</formula>
    </cfRule>
  </conditionalFormatting>
  <conditionalFormatting sqref="BY24">
    <cfRule type="cellIs" dxfId="3572" priority="1964" operator="lessThan">
      <formula>$C$4</formula>
    </cfRule>
  </conditionalFormatting>
  <conditionalFormatting sqref="BY25">
    <cfRule type="cellIs" dxfId="3571" priority="1965" operator="lessThan">
      <formula>$C$4</formula>
    </cfRule>
  </conditionalFormatting>
  <conditionalFormatting sqref="BY26">
    <cfRule type="cellIs" dxfId="3570" priority="1966" operator="lessThan">
      <formula>$C$4</formula>
    </cfRule>
  </conditionalFormatting>
  <conditionalFormatting sqref="BY27">
    <cfRule type="cellIs" dxfId="3569" priority="1967" operator="lessThan">
      <formula>$C$4</formula>
    </cfRule>
  </conditionalFormatting>
  <conditionalFormatting sqref="BY28">
    <cfRule type="cellIs" dxfId="3568" priority="1968" operator="lessThan">
      <formula>$C$4</formula>
    </cfRule>
  </conditionalFormatting>
  <conditionalFormatting sqref="BY29">
    <cfRule type="cellIs" dxfId="3567" priority="1969" operator="lessThan">
      <formula>$C$4</formula>
    </cfRule>
  </conditionalFormatting>
  <conditionalFormatting sqref="BY30">
    <cfRule type="cellIs" dxfId="3566" priority="1970" operator="lessThan">
      <formula>$C$4</formula>
    </cfRule>
  </conditionalFormatting>
  <conditionalFormatting sqref="BY31">
    <cfRule type="cellIs" dxfId="3565" priority="1971" operator="lessThan">
      <formula>$C$4</formula>
    </cfRule>
  </conditionalFormatting>
  <conditionalFormatting sqref="BY32">
    <cfRule type="cellIs" dxfId="3564" priority="1972" operator="lessThan">
      <formula>$C$4</formula>
    </cfRule>
  </conditionalFormatting>
  <conditionalFormatting sqref="BY33">
    <cfRule type="cellIs" dxfId="3563" priority="1973" operator="lessThan">
      <formula>$C$4</formula>
    </cfRule>
  </conditionalFormatting>
  <conditionalFormatting sqref="BY34">
    <cfRule type="cellIs" dxfId="3562" priority="1974" operator="lessThan">
      <formula>$C$4</formula>
    </cfRule>
  </conditionalFormatting>
  <conditionalFormatting sqref="BY35">
    <cfRule type="cellIs" dxfId="3561" priority="1975" operator="lessThan">
      <formula>$C$4</formula>
    </cfRule>
  </conditionalFormatting>
  <conditionalFormatting sqref="BY36">
    <cfRule type="cellIs" dxfId="3560" priority="1976" operator="lessThan">
      <formula>$C$4</formula>
    </cfRule>
  </conditionalFormatting>
  <conditionalFormatting sqref="BY37">
    <cfRule type="cellIs" dxfId="3559" priority="1977" operator="lessThan">
      <formula>$C$4</formula>
    </cfRule>
  </conditionalFormatting>
  <conditionalFormatting sqref="BY38">
    <cfRule type="cellIs" dxfId="3558" priority="1978" operator="lessThan">
      <formula>$C$4</formula>
    </cfRule>
  </conditionalFormatting>
  <conditionalFormatting sqref="BY39">
    <cfRule type="cellIs" dxfId="3557" priority="1979" operator="lessThan">
      <formula>$C$4</formula>
    </cfRule>
  </conditionalFormatting>
  <conditionalFormatting sqref="BY40">
    <cfRule type="cellIs" dxfId="3556" priority="1980" operator="lessThan">
      <formula>$C$4</formula>
    </cfRule>
  </conditionalFormatting>
  <conditionalFormatting sqref="BY41">
    <cfRule type="cellIs" dxfId="3555" priority="1981" operator="lessThan">
      <formula>$C$4</formula>
    </cfRule>
  </conditionalFormatting>
  <conditionalFormatting sqref="BY42">
    <cfRule type="cellIs" dxfId="3554" priority="1982" operator="lessThan">
      <formula>$C$4</formula>
    </cfRule>
  </conditionalFormatting>
  <conditionalFormatting sqref="BY43">
    <cfRule type="cellIs" dxfId="3553" priority="1983" operator="lessThan">
      <formula>$C$4</formula>
    </cfRule>
  </conditionalFormatting>
  <conditionalFormatting sqref="BY44">
    <cfRule type="cellIs" dxfId="3552" priority="1984" operator="lessThan">
      <formula>$C$4</formula>
    </cfRule>
  </conditionalFormatting>
  <conditionalFormatting sqref="BY45">
    <cfRule type="cellIs" dxfId="3551" priority="1985" operator="lessThan">
      <formula>$C$4</formula>
    </cfRule>
  </conditionalFormatting>
  <conditionalFormatting sqref="BY46">
    <cfRule type="cellIs" dxfId="3550" priority="1986" operator="lessThan">
      <formula>$C$4</formula>
    </cfRule>
  </conditionalFormatting>
  <conditionalFormatting sqref="BY47">
    <cfRule type="cellIs" dxfId="3549" priority="1987" operator="lessThan">
      <formula>$C$4</formula>
    </cfRule>
  </conditionalFormatting>
  <conditionalFormatting sqref="BY48">
    <cfRule type="cellIs" dxfId="3548" priority="1988" operator="lessThan">
      <formula>$C$4</formula>
    </cfRule>
  </conditionalFormatting>
  <conditionalFormatting sqref="BY49">
    <cfRule type="cellIs" dxfId="3547" priority="1989" operator="lessThan">
      <formula>$C$4</formula>
    </cfRule>
  </conditionalFormatting>
  <conditionalFormatting sqref="BY50">
    <cfRule type="cellIs" dxfId="3546" priority="1990" operator="lessThan">
      <formula>$C$4</formula>
    </cfRule>
  </conditionalFormatting>
  <conditionalFormatting sqref="BY51">
    <cfRule type="cellIs" dxfId="3545" priority="1991" operator="lessThan">
      <formula>$C$4</formula>
    </cfRule>
  </conditionalFormatting>
  <conditionalFormatting sqref="BY52">
    <cfRule type="cellIs" dxfId="3544" priority="1992" operator="lessThan">
      <formula>$C$4</formula>
    </cfRule>
  </conditionalFormatting>
  <conditionalFormatting sqref="BY53">
    <cfRule type="cellIs" dxfId="3543" priority="1993" operator="lessThan">
      <formula>$C$4</formula>
    </cfRule>
  </conditionalFormatting>
  <conditionalFormatting sqref="BY54">
    <cfRule type="cellIs" dxfId="3542" priority="1994" operator="lessThan">
      <formula>$C$4</formula>
    </cfRule>
  </conditionalFormatting>
  <conditionalFormatting sqref="BY55">
    <cfRule type="cellIs" dxfId="3541" priority="1995" operator="lessThan">
      <formula>$C$4</formula>
    </cfRule>
  </conditionalFormatting>
  <conditionalFormatting sqref="BY56">
    <cfRule type="cellIs" dxfId="3540" priority="1996" operator="lessThan">
      <formula>$C$4</formula>
    </cfRule>
  </conditionalFormatting>
  <conditionalFormatting sqref="BY57">
    <cfRule type="cellIs" dxfId="3539" priority="1997" operator="lessThan">
      <formula>$C$4</formula>
    </cfRule>
  </conditionalFormatting>
  <conditionalFormatting sqref="BY58">
    <cfRule type="cellIs" dxfId="3538" priority="1998" operator="lessThan">
      <formula>$C$4</formula>
    </cfRule>
  </conditionalFormatting>
  <conditionalFormatting sqref="BY59">
    <cfRule type="cellIs" dxfId="3537" priority="1999" operator="lessThan">
      <formula>$C$4</formula>
    </cfRule>
  </conditionalFormatting>
  <conditionalFormatting sqref="BY60">
    <cfRule type="cellIs" dxfId="3536" priority="2000" operator="lessThan">
      <formula>$C$4</formula>
    </cfRule>
  </conditionalFormatting>
  <conditionalFormatting sqref="BZ11">
    <cfRule type="cellIs" dxfId="3535" priority="2001" operator="lessThan">
      <formula>$C$4</formula>
    </cfRule>
  </conditionalFormatting>
  <conditionalFormatting sqref="BZ12">
    <cfRule type="cellIs" dxfId="3534" priority="2002" operator="lessThan">
      <formula>$C$4</formula>
    </cfRule>
  </conditionalFormatting>
  <conditionalFormatting sqref="BZ13">
    <cfRule type="cellIs" dxfId="3533" priority="2003" operator="lessThan">
      <formula>$C$4</formula>
    </cfRule>
  </conditionalFormatting>
  <conditionalFormatting sqref="BZ14">
    <cfRule type="cellIs" dxfId="3532" priority="2004" operator="lessThan">
      <formula>$C$4</formula>
    </cfRule>
  </conditionalFormatting>
  <conditionalFormatting sqref="BZ15">
    <cfRule type="cellIs" dxfId="3531" priority="2005" operator="lessThan">
      <formula>$C$4</formula>
    </cfRule>
  </conditionalFormatting>
  <conditionalFormatting sqref="BZ16">
    <cfRule type="cellIs" dxfId="3530" priority="2006" operator="lessThan">
      <formula>$C$4</formula>
    </cfRule>
  </conditionalFormatting>
  <conditionalFormatting sqref="BZ17">
    <cfRule type="cellIs" dxfId="3529" priority="2007" operator="lessThan">
      <formula>$C$4</formula>
    </cfRule>
  </conditionalFormatting>
  <conditionalFormatting sqref="BZ18">
    <cfRule type="cellIs" dxfId="3528" priority="2008" operator="lessThan">
      <formula>$C$4</formula>
    </cfRule>
  </conditionalFormatting>
  <conditionalFormatting sqref="BZ19">
    <cfRule type="cellIs" dxfId="3527" priority="2009" operator="lessThan">
      <formula>$C$4</formula>
    </cfRule>
  </conditionalFormatting>
  <conditionalFormatting sqref="BZ20">
    <cfRule type="cellIs" dxfId="3526" priority="2010" operator="lessThan">
      <formula>$C$4</formula>
    </cfRule>
  </conditionalFormatting>
  <conditionalFormatting sqref="BZ21">
    <cfRule type="cellIs" dxfId="3525" priority="2011" operator="lessThan">
      <formula>$C$4</formula>
    </cfRule>
  </conditionalFormatting>
  <conditionalFormatting sqref="BZ22">
    <cfRule type="cellIs" dxfId="3524" priority="2012" operator="lessThan">
      <formula>$C$4</formula>
    </cfRule>
  </conditionalFormatting>
  <conditionalFormatting sqref="BZ23">
    <cfRule type="cellIs" dxfId="3523" priority="2013" operator="lessThan">
      <formula>$C$4</formula>
    </cfRule>
  </conditionalFormatting>
  <conditionalFormatting sqref="BZ24">
    <cfRule type="cellIs" dxfId="3522" priority="2014" operator="lessThan">
      <formula>$C$4</formula>
    </cfRule>
  </conditionalFormatting>
  <conditionalFormatting sqref="BZ25">
    <cfRule type="cellIs" dxfId="3521" priority="2015" operator="lessThan">
      <formula>$C$4</formula>
    </cfRule>
  </conditionalFormatting>
  <conditionalFormatting sqref="BZ26">
    <cfRule type="cellIs" dxfId="3520" priority="2016" operator="lessThan">
      <formula>$C$4</formula>
    </cfRule>
  </conditionalFormatting>
  <conditionalFormatting sqref="BZ27">
    <cfRule type="cellIs" dxfId="3519" priority="2017" operator="lessThan">
      <formula>$C$4</formula>
    </cfRule>
  </conditionalFormatting>
  <conditionalFormatting sqref="BZ28">
    <cfRule type="cellIs" dxfId="3518" priority="2018" operator="lessThan">
      <formula>$C$4</formula>
    </cfRule>
  </conditionalFormatting>
  <conditionalFormatting sqref="BZ29">
    <cfRule type="cellIs" dxfId="3517" priority="2019" operator="lessThan">
      <formula>$C$4</formula>
    </cfRule>
  </conditionalFormatting>
  <conditionalFormatting sqref="BZ30">
    <cfRule type="cellIs" dxfId="3516" priority="2020" operator="lessThan">
      <formula>$C$4</formula>
    </cfRule>
  </conditionalFormatting>
  <conditionalFormatting sqref="BZ31">
    <cfRule type="cellIs" dxfId="3515" priority="2021" operator="lessThan">
      <formula>$C$4</formula>
    </cfRule>
  </conditionalFormatting>
  <conditionalFormatting sqref="BZ32">
    <cfRule type="cellIs" dxfId="3514" priority="2022" operator="lessThan">
      <formula>$C$4</formula>
    </cfRule>
  </conditionalFormatting>
  <conditionalFormatting sqref="BZ33">
    <cfRule type="cellIs" dxfId="3513" priority="2023" operator="lessThan">
      <formula>$C$4</formula>
    </cfRule>
  </conditionalFormatting>
  <conditionalFormatting sqref="BZ34">
    <cfRule type="cellIs" dxfId="3512" priority="2024" operator="lessThan">
      <formula>$C$4</formula>
    </cfRule>
  </conditionalFormatting>
  <conditionalFormatting sqref="BZ35">
    <cfRule type="cellIs" dxfId="3511" priority="2025" operator="lessThan">
      <formula>$C$4</formula>
    </cfRule>
  </conditionalFormatting>
  <conditionalFormatting sqref="BZ36">
    <cfRule type="cellIs" dxfId="3510" priority="2026" operator="lessThan">
      <formula>$C$4</formula>
    </cfRule>
  </conditionalFormatting>
  <conditionalFormatting sqref="BZ37">
    <cfRule type="cellIs" dxfId="3509" priority="2027" operator="lessThan">
      <formula>$C$4</formula>
    </cfRule>
  </conditionalFormatting>
  <conditionalFormatting sqref="BZ38">
    <cfRule type="cellIs" dxfId="3508" priority="2028" operator="lessThan">
      <formula>$C$4</formula>
    </cfRule>
  </conditionalFormatting>
  <conditionalFormatting sqref="BZ39">
    <cfRule type="cellIs" dxfId="3507" priority="2029" operator="lessThan">
      <formula>$C$4</formula>
    </cfRule>
  </conditionalFormatting>
  <conditionalFormatting sqref="BZ40">
    <cfRule type="cellIs" dxfId="3506" priority="2030" operator="lessThan">
      <formula>$C$4</formula>
    </cfRule>
  </conditionalFormatting>
  <conditionalFormatting sqref="BZ41">
    <cfRule type="cellIs" dxfId="3505" priority="2031" operator="lessThan">
      <formula>$C$4</formula>
    </cfRule>
  </conditionalFormatting>
  <conditionalFormatting sqref="BZ42">
    <cfRule type="cellIs" dxfId="3504" priority="2032" operator="lessThan">
      <formula>$C$4</formula>
    </cfRule>
  </conditionalFormatting>
  <conditionalFormatting sqref="BZ43">
    <cfRule type="cellIs" dxfId="3503" priority="2033" operator="lessThan">
      <formula>$C$4</formula>
    </cfRule>
  </conditionalFormatting>
  <conditionalFormatting sqref="BZ44">
    <cfRule type="cellIs" dxfId="3502" priority="2034" operator="lessThan">
      <formula>$C$4</formula>
    </cfRule>
  </conditionalFormatting>
  <conditionalFormatting sqref="BZ45">
    <cfRule type="cellIs" dxfId="3501" priority="2035" operator="lessThan">
      <formula>$C$4</formula>
    </cfRule>
  </conditionalFormatting>
  <conditionalFormatting sqref="BZ46">
    <cfRule type="cellIs" dxfId="3500" priority="2036" operator="lessThan">
      <formula>$C$4</formula>
    </cfRule>
  </conditionalFormatting>
  <conditionalFormatting sqref="BZ47">
    <cfRule type="cellIs" dxfId="3499" priority="2037" operator="lessThan">
      <formula>$C$4</formula>
    </cfRule>
  </conditionalFormatting>
  <conditionalFormatting sqref="BZ48">
    <cfRule type="cellIs" dxfId="3498" priority="2038" operator="lessThan">
      <formula>$C$4</formula>
    </cfRule>
  </conditionalFormatting>
  <conditionalFormatting sqref="BZ49">
    <cfRule type="cellIs" dxfId="3497" priority="2039" operator="lessThan">
      <formula>$C$4</formula>
    </cfRule>
  </conditionalFormatting>
  <conditionalFormatting sqref="BZ50">
    <cfRule type="cellIs" dxfId="3496" priority="2040" operator="lessThan">
      <formula>$C$4</formula>
    </cfRule>
  </conditionalFormatting>
  <conditionalFormatting sqref="BZ51">
    <cfRule type="cellIs" dxfId="3495" priority="2041" operator="lessThan">
      <formula>$C$4</formula>
    </cfRule>
  </conditionalFormatting>
  <conditionalFormatting sqref="BZ52">
    <cfRule type="cellIs" dxfId="3494" priority="2042" operator="lessThan">
      <formula>$C$4</formula>
    </cfRule>
  </conditionalFormatting>
  <conditionalFormatting sqref="BZ53">
    <cfRule type="cellIs" dxfId="3493" priority="2043" operator="lessThan">
      <formula>$C$4</formula>
    </cfRule>
  </conditionalFormatting>
  <conditionalFormatting sqref="BZ54">
    <cfRule type="cellIs" dxfId="3492" priority="2044" operator="lessThan">
      <formula>$C$4</formula>
    </cfRule>
  </conditionalFormatting>
  <conditionalFormatting sqref="BZ55">
    <cfRule type="cellIs" dxfId="3491" priority="2045" operator="lessThan">
      <formula>$C$4</formula>
    </cfRule>
  </conditionalFormatting>
  <conditionalFormatting sqref="BZ56">
    <cfRule type="cellIs" dxfId="3490" priority="2046" operator="lessThan">
      <formula>$C$4</formula>
    </cfRule>
  </conditionalFormatting>
  <conditionalFormatting sqref="BZ57">
    <cfRule type="cellIs" dxfId="3489" priority="2047" operator="lessThan">
      <formula>$C$4</formula>
    </cfRule>
  </conditionalFormatting>
  <conditionalFormatting sqref="BZ58">
    <cfRule type="cellIs" dxfId="3488" priority="2048" operator="lessThan">
      <formula>$C$4</formula>
    </cfRule>
  </conditionalFormatting>
  <conditionalFormatting sqref="BZ59">
    <cfRule type="cellIs" dxfId="3487" priority="2049" operator="lessThan">
      <formula>$C$4</formula>
    </cfRule>
  </conditionalFormatting>
  <conditionalFormatting sqref="BZ60">
    <cfRule type="cellIs" dxfId="3486" priority="2050" operator="lessThan">
      <formula>$C$4</formula>
    </cfRule>
  </conditionalFormatting>
  <conditionalFormatting sqref="CA11">
    <cfRule type="cellIs" dxfId="3485" priority="2051" operator="lessThan">
      <formula>$C$4</formula>
    </cfRule>
  </conditionalFormatting>
  <conditionalFormatting sqref="CA12">
    <cfRule type="cellIs" dxfId="3484" priority="2052" operator="lessThan">
      <formula>$C$4</formula>
    </cfRule>
  </conditionalFormatting>
  <conditionalFormatting sqref="CA13">
    <cfRule type="cellIs" dxfId="3483" priority="2053" operator="lessThan">
      <formula>$C$4</formula>
    </cfRule>
  </conditionalFormatting>
  <conditionalFormatting sqref="CA14">
    <cfRule type="cellIs" dxfId="3482" priority="2054" operator="lessThan">
      <formula>$C$4</formula>
    </cfRule>
  </conditionalFormatting>
  <conditionalFormatting sqref="CA15">
    <cfRule type="cellIs" dxfId="3481" priority="2055" operator="lessThan">
      <formula>$C$4</formula>
    </cfRule>
  </conditionalFormatting>
  <conditionalFormatting sqref="CA16">
    <cfRule type="cellIs" dxfId="3480" priority="2056" operator="lessThan">
      <formula>$C$4</formula>
    </cfRule>
  </conditionalFormatting>
  <conditionalFormatting sqref="CA17">
    <cfRule type="cellIs" dxfId="3479" priority="2057" operator="lessThan">
      <formula>$C$4</formula>
    </cfRule>
  </conditionalFormatting>
  <conditionalFormatting sqref="CA18">
    <cfRule type="cellIs" dxfId="3478" priority="2058" operator="lessThan">
      <formula>$C$4</formula>
    </cfRule>
  </conditionalFormatting>
  <conditionalFormatting sqref="CA19">
    <cfRule type="cellIs" dxfId="3477" priority="2059" operator="lessThan">
      <formula>$C$4</formula>
    </cfRule>
  </conditionalFormatting>
  <conditionalFormatting sqref="CA20">
    <cfRule type="cellIs" dxfId="3476" priority="2060" operator="lessThan">
      <formula>$C$4</formula>
    </cfRule>
  </conditionalFormatting>
  <conditionalFormatting sqref="CA21">
    <cfRule type="cellIs" dxfId="3475" priority="2061" operator="lessThan">
      <formula>$C$4</formula>
    </cfRule>
  </conditionalFormatting>
  <conditionalFormatting sqref="CA22">
    <cfRule type="cellIs" dxfId="3474" priority="2062" operator="lessThan">
      <formula>$C$4</formula>
    </cfRule>
  </conditionalFormatting>
  <conditionalFormatting sqref="CA23">
    <cfRule type="cellIs" dxfId="3473" priority="2063" operator="lessThan">
      <formula>$C$4</formula>
    </cfRule>
  </conditionalFormatting>
  <conditionalFormatting sqref="CA24">
    <cfRule type="cellIs" dxfId="3472" priority="2064" operator="lessThan">
      <formula>$C$4</formula>
    </cfRule>
  </conditionalFormatting>
  <conditionalFormatting sqref="CA25">
    <cfRule type="cellIs" dxfId="3471" priority="2065" operator="lessThan">
      <formula>$C$4</formula>
    </cfRule>
  </conditionalFormatting>
  <conditionalFormatting sqref="CA26">
    <cfRule type="cellIs" dxfId="3470" priority="2066" operator="lessThan">
      <formula>$C$4</formula>
    </cfRule>
  </conditionalFormatting>
  <conditionalFormatting sqref="CA27">
    <cfRule type="cellIs" dxfId="3469" priority="2067" operator="lessThan">
      <formula>$C$4</formula>
    </cfRule>
  </conditionalFormatting>
  <conditionalFormatting sqref="CA28">
    <cfRule type="cellIs" dxfId="3468" priority="2068" operator="lessThan">
      <formula>$C$4</formula>
    </cfRule>
  </conditionalFormatting>
  <conditionalFormatting sqref="CA29">
    <cfRule type="cellIs" dxfId="3467" priority="2069" operator="lessThan">
      <formula>$C$4</formula>
    </cfRule>
  </conditionalFormatting>
  <conditionalFormatting sqref="CA30">
    <cfRule type="cellIs" dxfId="3466" priority="2070" operator="lessThan">
      <formula>$C$4</formula>
    </cfRule>
  </conditionalFormatting>
  <conditionalFormatting sqref="CA31">
    <cfRule type="cellIs" dxfId="3465" priority="2071" operator="lessThan">
      <formula>$C$4</formula>
    </cfRule>
  </conditionalFormatting>
  <conditionalFormatting sqref="CA32">
    <cfRule type="cellIs" dxfId="3464" priority="2072" operator="lessThan">
      <formula>$C$4</formula>
    </cfRule>
  </conditionalFormatting>
  <conditionalFormatting sqref="CA33">
    <cfRule type="cellIs" dxfId="3463" priority="2073" operator="lessThan">
      <formula>$C$4</formula>
    </cfRule>
  </conditionalFormatting>
  <conditionalFormatting sqref="CA34">
    <cfRule type="cellIs" dxfId="3462" priority="2074" operator="lessThan">
      <formula>$C$4</formula>
    </cfRule>
  </conditionalFormatting>
  <conditionalFormatting sqref="CA35">
    <cfRule type="cellIs" dxfId="3461" priority="2075" operator="lessThan">
      <formula>$C$4</formula>
    </cfRule>
  </conditionalFormatting>
  <conditionalFormatting sqref="CA36">
    <cfRule type="cellIs" dxfId="3460" priority="2076" operator="lessThan">
      <formula>$C$4</formula>
    </cfRule>
  </conditionalFormatting>
  <conditionalFormatting sqref="CA37">
    <cfRule type="cellIs" dxfId="3459" priority="2077" operator="lessThan">
      <formula>$C$4</formula>
    </cfRule>
  </conditionalFormatting>
  <conditionalFormatting sqref="CA38">
    <cfRule type="cellIs" dxfId="3458" priority="2078" operator="lessThan">
      <formula>$C$4</formula>
    </cfRule>
  </conditionalFormatting>
  <conditionalFormatting sqref="CA39">
    <cfRule type="cellIs" dxfId="3457" priority="2079" operator="lessThan">
      <formula>$C$4</formula>
    </cfRule>
  </conditionalFormatting>
  <conditionalFormatting sqref="CA40">
    <cfRule type="cellIs" dxfId="3456" priority="2080" operator="lessThan">
      <formula>$C$4</formula>
    </cfRule>
  </conditionalFormatting>
  <conditionalFormatting sqref="CA41">
    <cfRule type="cellIs" dxfId="3455" priority="2081" operator="lessThan">
      <formula>$C$4</formula>
    </cfRule>
  </conditionalFormatting>
  <conditionalFormatting sqref="CA42">
    <cfRule type="cellIs" dxfId="3454" priority="2082" operator="lessThan">
      <formula>$C$4</formula>
    </cfRule>
  </conditionalFormatting>
  <conditionalFormatting sqref="CA43">
    <cfRule type="cellIs" dxfId="3453" priority="2083" operator="lessThan">
      <formula>$C$4</formula>
    </cfRule>
  </conditionalFormatting>
  <conditionalFormatting sqref="CA44">
    <cfRule type="cellIs" dxfId="3452" priority="2084" operator="lessThan">
      <formula>$C$4</formula>
    </cfRule>
  </conditionalFormatting>
  <conditionalFormatting sqref="CA45">
    <cfRule type="cellIs" dxfId="3451" priority="2085" operator="lessThan">
      <formula>$C$4</formula>
    </cfRule>
  </conditionalFormatting>
  <conditionalFormatting sqref="CA46">
    <cfRule type="cellIs" dxfId="3450" priority="2086" operator="lessThan">
      <formula>$C$4</formula>
    </cfRule>
  </conditionalFormatting>
  <conditionalFormatting sqref="CA47">
    <cfRule type="cellIs" dxfId="3449" priority="2087" operator="lessThan">
      <formula>$C$4</formula>
    </cfRule>
  </conditionalFormatting>
  <conditionalFormatting sqref="CA48">
    <cfRule type="cellIs" dxfId="3448" priority="2088" operator="lessThan">
      <formula>$C$4</formula>
    </cfRule>
  </conditionalFormatting>
  <conditionalFormatting sqref="CA49">
    <cfRule type="cellIs" dxfId="3447" priority="2089" operator="lessThan">
      <formula>$C$4</formula>
    </cfRule>
  </conditionalFormatting>
  <conditionalFormatting sqref="CA50">
    <cfRule type="cellIs" dxfId="3446" priority="2090" operator="lessThan">
      <formula>$C$4</formula>
    </cfRule>
  </conditionalFormatting>
  <conditionalFormatting sqref="CA51">
    <cfRule type="cellIs" dxfId="3445" priority="2091" operator="lessThan">
      <formula>$C$4</formula>
    </cfRule>
  </conditionalFormatting>
  <conditionalFormatting sqref="CA52">
    <cfRule type="cellIs" dxfId="3444" priority="2092" operator="lessThan">
      <formula>$C$4</formula>
    </cfRule>
  </conditionalFormatting>
  <conditionalFormatting sqref="CA53">
    <cfRule type="cellIs" dxfId="3443" priority="2093" operator="lessThan">
      <formula>$C$4</formula>
    </cfRule>
  </conditionalFormatting>
  <conditionalFormatting sqref="CA54">
    <cfRule type="cellIs" dxfId="3442" priority="2094" operator="lessThan">
      <formula>$C$4</formula>
    </cfRule>
  </conditionalFormatting>
  <conditionalFormatting sqref="CA55">
    <cfRule type="cellIs" dxfId="3441" priority="2095" operator="lessThan">
      <formula>$C$4</formula>
    </cfRule>
  </conditionalFormatting>
  <conditionalFormatting sqref="CA56">
    <cfRule type="cellIs" dxfId="3440" priority="2096" operator="lessThan">
      <formula>$C$4</formula>
    </cfRule>
  </conditionalFormatting>
  <conditionalFormatting sqref="CA57">
    <cfRule type="cellIs" dxfId="3439" priority="2097" operator="lessThan">
      <formula>$C$4</formula>
    </cfRule>
  </conditionalFormatting>
  <conditionalFormatting sqref="CA58">
    <cfRule type="cellIs" dxfId="3438" priority="2098" operator="lessThan">
      <formula>$C$4</formula>
    </cfRule>
  </conditionalFormatting>
  <conditionalFormatting sqref="CA59">
    <cfRule type="cellIs" dxfId="3437" priority="2099" operator="lessThan">
      <formula>$C$4</formula>
    </cfRule>
  </conditionalFormatting>
  <conditionalFormatting sqref="CA60">
    <cfRule type="cellIs" dxfId="3436" priority="2100" operator="lessThan">
      <formula>$C$4</formula>
    </cfRule>
  </conditionalFormatting>
  <conditionalFormatting sqref="CB11">
    <cfRule type="cellIs" dxfId="3435" priority="2101" operator="lessThan">
      <formula>$C$4</formula>
    </cfRule>
  </conditionalFormatting>
  <conditionalFormatting sqref="CB12">
    <cfRule type="cellIs" dxfId="3434" priority="2102" operator="lessThan">
      <formula>$C$4</formula>
    </cfRule>
  </conditionalFormatting>
  <conditionalFormatting sqref="CB13">
    <cfRule type="cellIs" dxfId="3433" priority="2103" operator="lessThan">
      <formula>$C$4</formula>
    </cfRule>
  </conditionalFormatting>
  <conditionalFormatting sqref="CB14">
    <cfRule type="cellIs" dxfId="3432" priority="2104" operator="lessThan">
      <formula>$C$4</formula>
    </cfRule>
  </conditionalFormatting>
  <conditionalFormatting sqref="CB15">
    <cfRule type="cellIs" dxfId="3431" priority="2105" operator="lessThan">
      <formula>$C$4</formula>
    </cfRule>
  </conditionalFormatting>
  <conditionalFormatting sqref="CB16">
    <cfRule type="cellIs" dxfId="3430" priority="2106" operator="lessThan">
      <formula>$C$4</formula>
    </cfRule>
  </conditionalFormatting>
  <conditionalFormatting sqref="CB17">
    <cfRule type="cellIs" dxfId="3429" priority="2107" operator="lessThan">
      <formula>$C$4</formula>
    </cfRule>
  </conditionalFormatting>
  <conditionalFormatting sqref="CB18">
    <cfRule type="cellIs" dxfId="3428" priority="2108" operator="lessThan">
      <formula>$C$4</formula>
    </cfRule>
  </conditionalFormatting>
  <conditionalFormatting sqref="CB19">
    <cfRule type="cellIs" dxfId="3427" priority="2109" operator="lessThan">
      <formula>$C$4</formula>
    </cfRule>
  </conditionalFormatting>
  <conditionalFormatting sqref="CB20">
    <cfRule type="cellIs" dxfId="3426" priority="2110" operator="lessThan">
      <formula>$C$4</formula>
    </cfRule>
  </conditionalFormatting>
  <conditionalFormatting sqref="CB21">
    <cfRule type="cellIs" dxfId="3425" priority="2111" operator="lessThan">
      <formula>$C$4</formula>
    </cfRule>
  </conditionalFormatting>
  <conditionalFormatting sqref="CB22">
    <cfRule type="cellIs" dxfId="3424" priority="2112" operator="lessThan">
      <formula>$C$4</formula>
    </cfRule>
  </conditionalFormatting>
  <conditionalFormatting sqref="CB23">
    <cfRule type="cellIs" dxfId="3423" priority="2113" operator="lessThan">
      <formula>$C$4</formula>
    </cfRule>
  </conditionalFormatting>
  <conditionalFormatting sqref="CB24">
    <cfRule type="cellIs" dxfId="3422" priority="2114" operator="lessThan">
      <formula>$C$4</formula>
    </cfRule>
  </conditionalFormatting>
  <conditionalFormatting sqref="CB25">
    <cfRule type="cellIs" dxfId="3421" priority="2115" operator="lessThan">
      <formula>$C$4</formula>
    </cfRule>
  </conditionalFormatting>
  <conditionalFormatting sqref="CB26">
    <cfRule type="cellIs" dxfId="3420" priority="2116" operator="lessThan">
      <formula>$C$4</formula>
    </cfRule>
  </conditionalFormatting>
  <conditionalFormatting sqref="CB27">
    <cfRule type="cellIs" dxfId="3419" priority="2117" operator="lessThan">
      <formula>$C$4</formula>
    </cfRule>
  </conditionalFormatting>
  <conditionalFormatting sqref="CB28">
    <cfRule type="cellIs" dxfId="3418" priority="2118" operator="lessThan">
      <formula>$C$4</formula>
    </cfRule>
  </conditionalFormatting>
  <conditionalFormatting sqref="CB29">
    <cfRule type="cellIs" dxfId="3417" priority="2119" operator="lessThan">
      <formula>$C$4</formula>
    </cfRule>
  </conditionalFormatting>
  <conditionalFormatting sqref="CB30">
    <cfRule type="cellIs" dxfId="3416" priority="2120" operator="lessThan">
      <formula>$C$4</formula>
    </cfRule>
  </conditionalFormatting>
  <conditionalFormatting sqref="CB31">
    <cfRule type="cellIs" dxfId="3415" priority="2121" operator="lessThan">
      <formula>$C$4</formula>
    </cfRule>
  </conditionalFormatting>
  <conditionalFormatting sqref="CB32">
    <cfRule type="cellIs" dxfId="3414" priority="2122" operator="lessThan">
      <formula>$C$4</formula>
    </cfRule>
  </conditionalFormatting>
  <conditionalFormatting sqref="CB33">
    <cfRule type="cellIs" dxfId="3413" priority="2123" operator="lessThan">
      <formula>$C$4</formula>
    </cfRule>
  </conditionalFormatting>
  <conditionalFormatting sqref="CB34">
    <cfRule type="cellIs" dxfId="3412" priority="2124" operator="lessThan">
      <formula>$C$4</formula>
    </cfRule>
  </conditionalFormatting>
  <conditionalFormatting sqref="CB35">
    <cfRule type="cellIs" dxfId="3411" priority="2125" operator="lessThan">
      <formula>$C$4</formula>
    </cfRule>
  </conditionalFormatting>
  <conditionalFormatting sqref="CB36">
    <cfRule type="cellIs" dxfId="3410" priority="2126" operator="lessThan">
      <formula>$C$4</formula>
    </cfRule>
  </conditionalFormatting>
  <conditionalFormatting sqref="CB37">
    <cfRule type="cellIs" dxfId="3409" priority="2127" operator="lessThan">
      <formula>$C$4</formula>
    </cfRule>
  </conditionalFormatting>
  <conditionalFormatting sqref="CB38">
    <cfRule type="cellIs" dxfId="3408" priority="2128" operator="lessThan">
      <formula>$C$4</formula>
    </cfRule>
  </conditionalFormatting>
  <conditionalFormatting sqref="CB39">
    <cfRule type="cellIs" dxfId="3407" priority="2129" operator="lessThan">
      <formula>$C$4</formula>
    </cfRule>
  </conditionalFormatting>
  <conditionalFormatting sqref="CB40">
    <cfRule type="cellIs" dxfId="3406" priority="2130" operator="lessThan">
      <formula>$C$4</formula>
    </cfRule>
  </conditionalFormatting>
  <conditionalFormatting sqref="CB41">
    <cfRule type="cellIs" dxfId="3405" priority="2131" operator="lessThan">
      <formula>$C$4</formula>
    </cfRule>
  </conditionalFormatting>
  <conditionalFormatting sqref="CB42">
    <cfRule type="cellIs" dxfId="3404" priority="2132" operator="lessThan">
      <formula>$C$4</formula>
    </cfRule>
  </conditionalFormatting>
  <conditionalFormatting sqref="CB43">
    <cfRule type="cellIs" dxfId="3403" priority="2133" operator="lessThan">
      <formula>$C$4</formula>
    </cfRule>
  </conditionalFormatting>
  <conditionalFormatting sqref="CB44">
    <cfRule type="cellIs" dxfId="3402" priority="2134" operator="lessThan">
      <formula>$C$4</formula>
    </cfRule>
  </conditionalFormatting>
  <conditionalFormatting sqref="CB45">
    <cfRule type="cellIs" dxfId="3401" priority="2135" operator="lessThan">
      <formula>$C$4</formula>
    </cfRule>
  </conditionalFormatting>
  <conditionalFormatting sqref="CB46">
    <cfRule type="cellIs" dxfId="3400" priority="2136" operator="lessThan">
      <formula>$C$4</formula>
    </cfRule>
  </conditionalFormatting>
  <conditionalFormatting sqref="CB47">
    <cfRule type="cellIs" dxfId="3399" priority="2137" operator="lessThan">
      <formula>$C$4</formula>
    </cfRule>
  </conditionalFormatting>
  <conditionalFormatting sqref="CB48">
    <cfRule type="cellIs" dxfId="3398" priority="2138" operator="lessThan">
      <formula>$C$4</formula>
    </cfRule>
  </conditionalFormatting>
  <conditionalFormatting sqref="CB49">
    <cfRule type="cellIs" dxfId="3397" priority="2139" operator="lessThan">
      <formula>$C$4</formula>
    </cfRule>
  </conditionalFormatting>
  <conditionalFormatting sqref="CB50">
    <cfRule type="cellIs" dxfId="3396" priority="2140" operator="lessThan">
      <formula>$C$4</formula>
    </cfRule>
  </conditionalFormatting>
  <conditionalFormatting sqref="CB51">
    <cfRule type="cellIs" dxfId="3395" priority="2141" operator="lessThan">
      <formula>$C$4</formula>
    </cfRule>
  </conditionalFormatting>
  <conditionalFormatting sqref="CB52">
    <cfRule type="cellIs" dxfId="3394" priority="2142" operator="lessThan">
      <formula>$C$4</formula>
    </cfRule>
  </conditionalFormatting>
  <conditionalFormatting sqref="CB53">
    <cfRule type="cellIs" dxfId="3393" priority="2143" operator="lessThan">
      <formula>$C$4</formula>
    </cfRule>
  </conditionalFormatting>
  <conditionalFormatting sqref="CB54">
    <cfRule type="cellIs" dxfId="3392" priority="2144" operator="lessThan">
      <formula>$C$4</formula>
    </cfRule>
  </conditionalFormatting>
  <conditionalFormatting sqref="CB55">
    <cfRule type="cellIs" dxfId="3391" priority="2145" operator="lessThan">
      <formula>$C$4</formula>
    </cfRule>
  </conditionalFormatting>
  <conditionalFormatting sqref="CB56">
    <cfRule type="cellIs" dxfId="3390" priority="2146" operator="lessThan">
      <formula>$C$4</formula>
    </cfRule>
  </conditionalFormatting>
  <conditionalFormatting sqref="CB57">
    <cfRule type="cellIs" dxfId="3389" priority="2147" operator="lessThan">
      <formula>$C$4</formula>
    </cfRule>
  </conditionalFormatting>
  <conditionalFormatting sqref="CB58">
    <cfRule type="cellIs" dxfId="3388" priority="2148" operator="lessThan">
      <formula>$C$4</formula>
    </cfRule>
  </conditionalFormatting>
  <conditionalFormatting sqref="CB59">
    <cfRule type="cellIs" dxfId="3387" priority="2149" operator="lessThan">
      <formula>$C$4</formula>
    </cfRule>
  </conditionalFormatting>
  <conditionalFormatting sqref="CB60">
    <cfRule type="cellIs" dxfId="3386" priority="2150" operator="lessThan">
      <formula>$C$4</formula>
    </cfRule>
  </conditionalFormatting>
  <conditionalFormatting sqref="CC11">
    <cfRule type="cellIs" dxfId="3385" priority="2151" operator="lessThan">
      <formula>$C$4</formula>
    </cfRule>
  </conditionalFormatting>
  <conditionalFormatting sqref="CC12">
    <cfRule type="cellIs" dxfId="3384" priority="2152" operator="lessThan">
      <formula>$C$4</formula>
    </cfRule>
  </conditionalFormatting>
  <conditionalFormatting sqref="CC13">
    <cfRule type="cellIs" dxfId="3383" priority="2153" operator="lessThan">
      <formula>$C$4</formula>
    </cfRule>
  </conditionalFormatting>
  <conditionalFormatting sqref="CC14">
    <cfRule type="cellIs" dxfId="3382" priority="2154" operator="lessThan">
      <formula>$C$4</formula>
    </cfRule>
  </conditionalFormatting>
  <conditionalFormatting sqref="CC15">
    <cfRule type="cellIs" dxfId="3381" priority="2155" operator="lessThan">
      <formula>$C$4</formula>
    </cfRule>
  </conditionalFormatting>
  <conditionalFormatting sqref="CC16">
    <cfRule type="cellIs" dxfId="3380" priority="2156" operator="lessThan">
      <formula>$C$4</formula>
    </cfRule>
  </conditionalFormatting>
  <conditionalFormatting sqref="CC17">
    <cfRule type="cellIs" dxfId="3379" priority="2157" operator="lessThan">
      <formula>$C$4</formula>
    </cfRule>
  </conditionalFormatting>
  <conditionalFormatting sqref="CC18">
    <cfRule type="cellIs" dxfId="3378" priority="2158" operator="lessThan">
      <formula>$C$4</formula>
    </cfRule>
  </conditionalFormatting>
  <conditionalFormatting sqref="CC19">
    <cfRule type="cellIs" dxfId="3377" priority="2159" operator="lessThan">
      <formula>$C$4</formula>
    </cfRule>
  </conditionalFormatting>
  <conditionalFormatting sqref="CC20">
    <cfRule type="cellIs" dxfId="3376" priority="2160" operator="lessThan">
      <formula>$C$4</formula>
    </cfRule>
  </conditionalFormatting>
  <conditionalFormatting sqref="CC21">
    <cfRule type="cellIs" dxfId="3375" priority="2161" operator="lessThan">
      <formula>$C$4</formula>
    </cfRule>
  </conditionalFormatting>
  <conditionalFormatting sqref="CC22">
    <cfRule type="cellIs" dxfId="3374" priority="2162" operator="lessThan">
      <formula>$C$4</formula>
    </cfRule>
  </conditionalFormatting>
  <conditionalFormatting sqref="CC23">
    <cfRule type="cellIs" dxfId="3373" priority="2163" operator="lessThan">
      <formula>$C$4</formula>
    </cfRule>
  </conditionalFormatting>
  <conditionalFormatting sqref="CC24">
    <cfRule type="cellIs" dxfId="3372" priority="2164" operator="lessThan">
      <formula>$C$4</formula>
    </cfRule>
  </conditionalFormatting>
  <conditionalFormatting sqref="CC25">
    <cfRule type="cellIs" dxfId="3371" priority="2165" operator="lessThan">
      <formula>$C$4</formula>
    </cfRule>
  </conditionalFormatting>
  <conditionalFormatting sqref="CC26">
    <cfRule type="cellIs" dxfId="3370" priority="2166" operator="lessThan">
      <formula>$C$4</formula>
    </cfRule>
  </conditionalFormatting>
  <conditionalFormatting sqref="CC27">
    <cfRule type="cellIs" dxfId="3369" priority="2167" operator="lessThan">
      <formula>$C$4</formula>
    </cfRule>
  </conditionalFormatting>
  <conditionalFormatting sqref="CC28">
    <cfRule type="cellIs" dxfId="3368" priority="2168" operator="lessThan">
      <formula>$C$4</formula>
    </cfRule>
  </conditionalFormatting>
  <conditionalFormatting sqref="CC29">
    <cfRule type="cellIs" dxfId="3367" priority="2169" operator="lessThan">
      <formula>$C$4</formula>
    </cfRule>
  </conditionalFormatting>
  <conditionalFormatting sqref="CC30">
    <cfRule type="cellIs" dxfId="3366" priority="2170" operator="lessThan">
      <formula>$C$4</formula>
    </cfRule>
  </conditionalFormatting>
  <conditionalFormatting sqref="CC31">
    <cfRule type="cellIs" dxfId="3365" priority="2171" operator="lessThan">
      <formula>$C$4</formula>
    </cfRule>
  </conditionalFormatting>
  <conditionalFormatting sqref="CC32">
    <cfRule type="cellIs" dxfId="3364" priority="2172" operator="lessThan">
      <formula>$C$4</formula>
    </cfRule>
  </conditionalFormatting>
  <conditionalFormatting sqref="CC33">
    <cfRule type="cellIs" dxfId="3363" priority="2173" operator="lessThan">
      <formula>$C$4</formula>
    </cfRule>
  </conditionalFormatting>
  <conditionalFormatting sqref="CC34">
    <cfRule type="cellIs" dxfId="3362" priority="2174" operator="lessThan">
      <formula>$C$4</formula>
    </cfRule>
  </conditionalFormatting>
  <conditionalFormatting sqref="CC35">
    <cfRule type="cellIs" dxfId="3361" priority="2175" operator="lessThan">
      <formula>$C$4</formula>
    </cfRule>
  </conditionalFormatting>
  <conditionalFormatting sqref="CC36">
    <cfRule type="cellIs" dxfId="3360" priority="2176" operator="lessThan">
      <formula>$C$4</formula>
    </cfRule>
  </conditionalFormatting>
  <conditionalFormatting sqref="CC37">
    <cfRule type="cellIs" dxfId="3359" priority="2177" operator="lessThan">
      <formula>$C$4</formula>
    </cfRule>
  </conditionalFormatting>
  <conditionalFormatting sqref="CC38">
    <cfRule type="cellIs" dxfId="3358" priority="2178" operator="lessThan">
      <formula>$C$4</formula>
    </cfRule>
  </conditionalFormatting>
  <conditionalFormatting sqref="CC39">
    <cfRule type="cellIs" dxfId="3357" priority="2179" operator="lessThan">
      <formula>$C$4</formula>
    </cfRule>
  </conditionalFormatting>
  <conditionalFormatting sqref="CC40">
    <cfRule type="cellIs" dxfId="3356" priority="2180" operator="lessThan">
      <formula>$C$4</formula>
    </cfRule>
  </conditionalFormatting>
  <conditionalFormatting sqref="CC41">
    <cfRule type="cellIs" dxfId="3355" priority="2181" operator="lessThan">
      <formula>$C$4</formula>
    </cfRule>
  </conditionalFormatting>
  <conditionalFormatting sqref="CC42">
    <cfRule type="cellIs" dxfId="3354" priority="2182" operator="lessThan">
      <formula>$C$4</formula>
    </cfRule>
  </conditionalFormatting>
  <conditionalFormatting sqref="CC43">
    <cfRule type="cellIs" dxfId="3353" priority="2183" operator="lessThan">
      <formula>$C$4</formula>
    </cfRule>
  </conditionalFormatting>
  <conditionalFormatting sqref="CC44">
    <cfRule type="cellIs" dxfId="3352" priority="2184" operator="lessThan">
      <formula>$C$4</formula>
    </cfRule>
  </conditionalFormatting>
  <conditionalFormatting sqref="CC45">
    <cfRule type="cellIs" dxfId="3351" priority="2185" operator="lessThan">
      <formula>$C$4</formula>
    </cfRule>
  </conditionalFormatting>
  <conditionalFormatting sqref="CC46">
    <cfRule type="cellIs" dxfId="3350" priority="2186" operator="lessThan">
      <formula>$C$4</formula>
    </cfRule>
  </conditionalFormatting>
  <conditionalFormatting sqref="CC47">
    <cfRule type="cellIs" dxfId="3349" priority="2187" operator="lessThan">
      <formula>$C$4</formula>
    </cfRule>
  </conditionalFormatting>
  <conditionalFormatting sqref="CC48">
    <cfRule type="cellIs" dxfId="3348" priority="2188" operator="lessThan">
      <formula>$C$4</formula>
    </cfRule>
  </conditionalFormatting>
  <conditionalFormatting sqref="CC49">
    <cfRule type="cellIs" dxfId="3347" priority="2189" operator="lessThan">
      <formula>$C$4</formula>
    </cfRule>
  </conditionalFormatting>
  <conditionalFormatting sqref="CC50">
    <cfRule type="cellIs" dxfId="3346" priority="2190" operator="lessThan">
      <formula>$C$4</formula>
    </cfRule>
  </conditionalFormatting>
  <conditionalFormatting sqref="CC51">
    <cfRule type="cellIs" dxfId="3345" priority="2191" operator="lessThan">
      <formula>$C$4</formula>
    </cfRule>
  </conditionalFormatting>
  <conditionalFormatting sqref="CC52">
    <cfRule type="cellIs" dxfId="3344" priority="2192" operator="lessThan">
      <formula>$C$4</formula>
    </cfRule>
  </conditionalFormatting>
  <conditionalFormatting sqref="CC53">
    <cfRule type="cellIs" dxfId="3343" priority="2193" operator="lessThan">
      <formula>$C$4</formula>
    </cfRule>
  </conditionalFormatting>
  <conditionalFormatting sqref="CC54">
    <cfRule type="cellIs" dxfId="3342" priority="2194" operator="lessThan">
      <formula>$C$4</formula>
    </cfRule>
  </conditionalFormatting>
  <conditionalFormatting sqref="CC55">
    <cfRule type="cellIs" dxfId="3341" priority="2195" operator="lessThan">
      <formula>$C$4</formula>
    </cfRule>
  </conditionalFormatting>
  <conditionalFormatting sqref="CC56">
    <cfRule type="cellIs" dxfId="3340" priority="2196" operator="lessThan">
      <formula>$C$4</formula>
    </cfRule>
  </conditionalFormatting>
  <conditionalFormatting sqref="CC57">
    <cfRule type="cellIs" dxfId="3339" priority="2197" operator="lessThan">
      <formula>$C$4</formula>
    </cfRule>
  </conditionalFormatting>
  <conditionalFormatting sqref="CC58">
    <cfRule type="cellIs" dxfId="3338" priority="2198" operator="lessThan">
      <formula>$C$4</formula>
    </cfRule>
  </conditionalFormatting>
  <conditionalFormatting sqref="CC59">
    <cfRule type="cellIs" dxfId="3337" priority="2199" operator="lessThan">
      <formula>$C$4</formula>
    </cfRule>
  </conditionalFormatting>
  <conditionalFormatting sqref="CC60">
    <cfRule type="cellIs" dxfId="3336" priority="2200" operator="lessThan">
      <formula>$C$4</formula>
    </cfRule>
  </conditionalFormatting>
  <conditionalFormatting sqref="CD11">
    <cfRule type="cellIs" dxfId="3335" priority="2201" operator="lessThan">
      <formula>$C$4</formula>
    </cfRule>
  </conditionalFormatting>
  <conditionalFormatting sqref="CD12">
    <cfRule type="cellIs" dxfId="3334" priority="2202" operator="lessThan">
      <formula>$C$4</formula>
    </cfRule>
  </conditionalFormatting>
  <conditionalFormatting sqref="CD13">
    <cfRule type="cellIs" dxfId="3333" priority="2203" operator="lessThan">
      <formula>$C$4</formula>
    </cfRule>
  </conditionalFormatting>
  <conditionalFormatting sqref="CD14">
    <cfRule type="cellIs" dxfId="3332" priority="2204" operator="lessThan">
      <formula>$C$4</formula>
    </cfRule>
  </conditionalFormatting>
  <conditionalFormatting sqref="CD15">
    <cfRule type="cellIs" dxfId="3331" priority="2205" operator="lessThan">
      <formula>$C$4</formula>
    </cfRule>
  </conditionalFormatting>
  <conditionalFormatting sqref="CD16">
    <cfRule type="cellIs" dxfId="3330" priority="2206" operator="lessThan">
      <formula>$C$4</formula>
    </cfRule>
  </conditionalFormatting>
  <conditionalFormatting sqref="CD17">
    <cfRule type="cellIs" dxfId="3329" priority="2207" operator="lessThan">
      <formula>$C$4</formula>
    </cfRule>
  </conditionalFormatting>
  <conditionalFormatting sqref="CD18">
    <cfRule type="cellIs" dxfId="3328" priority="2208" operator="lessThan">
      <formula>$C$4</formula>
    </cfRule>
  </conditionalFormatting>
  <conditionalFormatting sqref="CD19">
    <cfRule type="cellIs" dxfId="3327" priority="2209" operator="lessThan">
      <formula>$C$4</formula>
    </cfRule>
  </conditionalFormatting>
  <conditionalFormatting sqref="CD20">
    <cfRule type="cellIs" dxfId="3326" priority="2210" operator="lessThan">
      <formula>$C$4</formula>
    </cfRule>
  </conditionalFormatting>
  <conditionalFormatting sqref="CD21">
    <cfRule type="cellIs" dxfId="3325" priority="2211" operator="lessThan">
      <formula>$C$4</formula>
    </cfRule>
  </conditionalFormatting>
  <conditionalFormatting sqref="CD22">
    <cfRule type="cellIs" dxfId="3324" priority="2212" operator="lessThan">
      <formula>$C$4</formula>
    </cfRule>
  </conditionalFormatting>
  <conditionalFormatting sqref="CD23">
    <cfRule type="cellIs" dxfId="3323" priority="2213" operator="lessThan">
      <formula>$C$4</formula>
    </cfRule>
  </conditionalFormatting>
  <conditionalFormatting sqref="CD24">
    <cfRule type="cellIs" dxfId="3322" priority="2214" operator="lessThan">
      <formula>$C$4</formula>
    </cfRule>
  </conditionalFormatting>
  <conditionalFormatting sqref="CD25">
    <cfRule type="cellIs" dxfId="3321" priority="2215" operator="lessThan">
      <formula>$C$4</formula>
    </cfRule>
  </conditionalFormatting>
  <conditionalFormatting sqref="CD26">
    <cfRule type="cellIs" dxfId="3320" priority="2216" operator="lessThan">
      <formula>$C$4</formula>
    </cfRule>
  </conditionalFormatting>
  <conditionalFormatting sqref="CD27">
    <cfRule type="cellIs" dxfId="3319" priority="2217" operator="lessThan">
      <formula>$C$4</formula>
    </cfRule>
  </conditionalFormatting>
  <conditionalFormatting sqref="CD28">
    <cfRule type="cellIs" dxfId="3318" priority="2218" operator="lessThan">
      <formula>$C$4</formula>
    </cfRule>
  </conditionalFormatting>
  <conditionalFormatting sqref="CD29">
    <cfRule type="cellIs" dxfId="3317" priority="2219" operator="lessThan">
      <formula>$C$4</formula>
    </cfRule>
  </conditionalFormatting>
  <conditionalFormatting sqref="CD30">
    <cfRule type="cellIs" dxfId="3316" priority="2220" operator="lessThan">
      <formula>$C$4</formula>
    </cfRule>
  </conditionalFormatting>
  <conditionalFormatting sqref="CD31">
    <cfRule type="cellIs" dxfId="3315" priority="2221" operator="lessThan">
      <formula>$C$4</formula>
    </cfRule>
  </conditionalFormatting>
  <conditionalFormatting sqref="CD32">
    <cfRule type="cellIs" dxfId="3314" priority="2222" operator="lessThan">
      <formula>$C$4</formula>
    </cfRule>
  </conditionalFormatting>
  <conditionalFormatting sqref="CD33">
    <cfRule type="cellIs" dxfId="3313" priority="2223" operator="lessThan">
      <formula>$C$4</formula>
    </cfRule>
  </conditionalFormatting>
  <conditionalFormatting sqref="CD34">
    <cfRule type="cellIs" dxfId="3312" priority="2224" operator="lessThan">
      <formula>$C$4</formula>
    </cfRule>
  </conditionalFormatting>
  <conditionalFormatting sqref="CD35">
    <cfRule type="cellIs" dxfId="3311" priority="2225" operator="lessThan">
      <formula>$C$4</formula>
    </cfRule>
  </conditionalFormatting>
  <conditionalFormatting sqref="CD36">
    <cfRule type="cellIs" dxfId="3310" priority="2226" operator="lessThan">
      <formula>$C$4</formula>
    </cfRule>
  </conditionalFormatting>
  <conditionalFormatting sqref="CD37">
    <cfRule type="cellIs" dxfId="3309" priority="2227" operator="lessThan">
      <formula>$C$4</formula>
    </cfRule>
  </conditionalFormatting>
  <conditionalFormatting sqref="CD38">
    <cfRule type="cellIs" dxfId="3308" priority="2228" operator="lessThan">
      <formula>$C$4</formula>
    </cfRule>
  </conditionalFormatting>
  <conditionalFormatting sqref="CD39">
    <cfRule type="cellIs" dxfId="3307" priority="2229" operator="lessThan">
      <formula>$C$4</formula>
    </cfRule>
  </conditionalFormatting>
  <conditionalFormatting sqref="CD40">
    <cfRule type="cellIs" dxfId="3306" priority="2230" operator="lessThan">
      <formula>$C$4</formula>
    </cfRule>
  </conditionalFormatting>
  <conditionalFormatting sqref="CD41">
    <cfRule type="cellIs" dxfId="3305" priority="2231" operator="lessThan">
      <formula>$C$4</formula>
    </cfRule>
  </conditionalFormatting>
  <conditionalFormatting sqref="CD42">
    <cfRule type="cellIs" dxfId="3304" priority="2232" operator="lessThan">
      <formula>$C$4</formula>
    </cfRule>
  </conditionalFormatting>
  <conditionalFormatting sqref="CD43">
    <cfRule type="cellIs" dxfId="3303" priority="2233" operator="lessThan">
      <formula>$C$4</formula>
    </cfRule>
  </conditionalFormatting>
  <conditionalFormatting sqref="CD44">
    <cfRule type="cellIs" dxfId="3302" priority="2234" operator="lessThan">
      <formula>$C$4</formula>
    </cfRule>
  </conditionalFormatting>
  <conditionalFormatting sqref="CD45">
    <cfRule type="cellIs" dxfId="3301" priority="2235" operator="lessThan">
      <formula>$C$4</formula>
    </cfRule>
  </conditionalFormatting>
  <conditionalFormatting sqref="CD46">
    <cfRule type="cellIs" dxfId="3300" priority="2236" operator="lessThan">
      <formula>$C$4</formula>
    </cfRule>
  </conditionalFormatting>
  <conditionalFormatting sqref="CD47">
    <cfRule type="cellIs" dxfId="3299" priority="2237" operator="lessThan">
      <formula>$C$4</formula>
    </cfRule>
  </conditionalFormatting>
  <conditionalFormatting sqref="CD48">
    <cfRule type="cellIs" dxfId="3298" priority="2238" operator="lessThan">
      <formula>$C$4</formula>
    </cfRule>
  </conditionalFormatting>
  <conditionalFormatting sqref="CD49">
    <cfRule type="cellIs" dxfId="3297" priority="2239" operator="lessThan">
      <formula>$C$4</formula>
    </cfRule>
  </conditionalFormatting>
  <conditionalFormatting sqref="CD50">
    <cfRule type="cellIs" dxfId="3296" priority="2240" operator="lessThan">
      <formula>$C$4</formula>
    </cfRule>
  </conditionalFormatting>
  <conditionalFormatting sqref="CD51">
    <cfRule type="cellIs" dxfId="3295" priority="2241" operator="lessThan">
      <formula>$C$4</formula>
    </cfRule>
  </conditionalFormatting>
  <conditionalFormatting sqref="CD52">
    <cfRule type="cellIs" dxfId="3294" priority="2242" operator="lessThan">
      <formula>$C$4</formula>
    </cfRule>
  </conditionalFormatting>
  <conditionalFormatting sqref="CD53">
    <cfRule type="cellIs" dxfId="3293" priority="2243" operator="lessThan">
      <formula>$C$4</formula>
    </cfRule>
  </conditionalFormatting>
  <conditionalFormatting sqref="CD54">
    <cfRule type="cellIs" dxfId="3292" priority="2244" operator="lessThan">
      <formula>$C$4</formula>
    </cfRule>
  </conditionalFormatting>
  <conditionalFormatting sqref="CD55">
    <cfRule type="cellIs" dxfId="3291" priority="2245" operator="lessThan">
      <formula>$C$4</formula>
    </cfRule>
  </conditionalFormatting>
  <conditionalFormatting sqref="CD56">
    <cfRule type="cellIs" dxfId="3290" priority="2246" operator="lessThan">
      <formula>$C$4</formula>
    </cfRule>
  </conditionalFormatting>
  <conditionalFormatting sqref="CD57">
    <cfRule type="cellIs" dxfId="3289" priority="2247" operator="lessThan">
      <formula>$C$4</formula>
    </cfRule>
  </conditionalFormatting>
  <conditionalFormatting sqref="CD58">
    <cfRule type="cellIs" dxfId="3288" priority="2248" operator="lessThan">
      <formula>$C$4</formula>
    </cfRule>
  </conditionalFormatting>
  <conditionalFormatting sqref="CD59">
    <cfRule type="cellIs" dxfId="3287" priority="2249" operator="lessThan">
      <formula>$C$4</formula>
    </cfRule>
  </conditionalFormatting>
  <conditionalFormatting sqref="CD60">
    <cfRule type="cellIs" dxfId="3286" priority="2250" operator="lessThan">
      <formula>$C$4</formula>
    </cfRule>
  </conditionalFormatting>
  <conditionalFormatting sqref="CE11">
    <cfRule type="cellIs" dxfId="3285" priority="2251" operator="lessThan">
      <formula>$C$4</formula>
    </cfRule>
  </conditionalFormatting>
  <conditionalFormatting sqref="CE12">
    <cfRule type="cellIs" dxfId="3284" priority="2252" operator="lessThan">
      <formula>$C$4</formula>
    </cfRule>
  </conditionalFormatting>
  <conditionalFormatting sqref="CE13">
    <cfRule type="cellIs" dxfId="3283" priority="2253" operator="lessThan">
      <formula>$C$4</formula>
    </cfRule>
  </conditionalFormatting>
  <conditionalFormatting sqref="CE14">
    <cfRule type="cellIs" dxfId="3282" priority="2254" operator="lessThan">
      <formula>$C$4</formula>
    </cfRule>
  </conditionalFormatting>
  <conditionalFormatting sqref="CE15">
    <cfRule type="cellIs" dxfId="3281" priority="2255" operator="lessThan">
      <formula>$C$4</formula>
    </cfRule>
  </conditionalFormatting>
  <conditionalFormatting sqref="CE16">
    <cfRule type="cellIs" dxfId="3280" priority="2256" operator="lessThan">
      <formula>$C$4</formula>
    </cfRule>
  </conditionalFormatting>
  <conditionalFormatting sqref="CE17">
    <cfRule type="cellIs" dxfId="3279" priority="2257" operator="lessThan">
      <formula>$C$4</formula>
    </cfRule>
  </conditionalFormatting>
  <conditionalFormatting sqref="CE18">
    <cfRule type="cellIs" dxfId="3278" priority="2258" operator="lessThan">
      <formula>$C$4</formula>
    </cfRule>
  </conditionalFormatting>
  <conditionalFormatting sqref="CE19">
    <cfRule type="cellIs" dxfId="3277" priority="2259" operator="lessThan">
      <formula>$C$4</formula>
    </cfRule>
  </conditionalFormatting>
  <conditionalFormatting sqref="CE20">
    <cfRule type="cellIs" dxfId="3276" priority="2260" operator="lessThan">
      <formula>$C$4</formula>
    </cfRule>
  </conditionalFormatting>
  <conditionalFormatting sqref="CE21">
    <cfRule type="cellIs" dxfId="3275" priority="2261" operator="lessThan">
      <formula>$C$4</formula>
    </cfRule>
  </conditionalFormatting>
  <conditionalFormatting sqref="CE22">
    <cfRule type="cellIs" dxfId="3274" priority="2262" operator="lessThan">
      <formula>$C$4</formula>
    </cfRule>
  </conditionalFormatting>
  <conditionalFormatting sqref="CE23">
    <cfRule type="cellIs" dxfId="3273" priority="2263" operator="lessThan">
      <formula>$C$4</formula>
    </cfRule>
  </conditionalFormatting>
  <conditionalFormatting sqref="CE24">
    <cfRule type="cellIs" dxfId="3272" priority="2264" operator="lessThan">
      <formula>$C$4</formula>
    </cfRule>
  </conditionalFormatting>
  <conditionalFormatting sqref="CE25">
    <cfRule type="cellIs" dxfId="3271" priority="2265" operator="lessThan">
      <formula>$C$4</formula>
    </cfRule>
  </conditionalFormatting>
  <conditionalFormatting sqref="CE26">
    <cfRule type="cellIs" dxfId="3270" priority="2266" operator="lessThan">
      <formula>$C$4</formula>
    </cfRule>
  </conditionalFormatting>
  <conditionalFormatting sqref="CE27">
    <cfRule type="cellIs" dxfId="3269" priority="2267" operator="lessThan">
      <formula>$C$4</formula>
    </cfRule>
  </conditionalFormatting>
  <conditionalFormatting sqref="CE28">
    <cfRule type="cellIs" dxfId="3268" priority="2268" operator="lessThan">
      <formula>$C$4</formula>
    </cfRule>
  </conditionalFormatting>
  <conditionalFormatting sqref="CE29">
    <cfRule type="cellIs" dxfId="3267" priority="2269" operator="lessThan">
      <formula>$C$4</formula>
    </cfRule>
  </conditionalFormatting>
  <conditionalFormatting sqref="CE30">
    <cfRule type="cellIs" dxfId="3266" priority="2270" operator="lessThan">
      <formula>$C$4</formula>
    </cfRule>
  </conditionalFormatting>
  <conditionalFormatting sqref="CE31">
    <cfRule type="cellIs" dxfId="3265" priority="2271" operator="lessThan">
      <formula>$C$4</formula>
    </cfRule>
  </conditionalFormatting>
  <conditionalFormatting sqref="CE32">
    <cfRule type="cellIs" dxfId="3264" priority="2272" operator="lessThan">
      <formula>$C$4</formula>
    </cfRule>
  </conditionalFormatting>
  <conditionalFormatting sqref="CE33">
    <cfRule type="cellIs" dxfId="3263" priority="2273" operator="lessThan">
      <formula>$C$4</formula>
    </cfRule>
  </conditionalFormatting>
  <conditionalFormatting sqref="CE34">
    <cfRule type="cellIs" dxfId="3262" priority="2274" operator="lessThan">
      <formula>$C$4</formula>
    </cfRule>
  </conditionalFormatting>
  <conditionalFormatting sqref="CE35">
    <cfRule type="cellIs" dxfId="3261" priority="2275" operator="lessThan">
      <formula>$C$4</formula>
    </cfRule>
  </conditionalFormatting>
  <conditionalFormatting sqref="CE36">
    <cfRule type="cellIs" dxfId="3260" priority="2276" operator="lessThan">
      <formula>$C$4</formula>
    </cfRule>
  </conditionalFormatting>
  <conditionalFormatting sqref="CE37">
    <cfRule type="cellIs" dxfId="3259" priority="2277" operator="lessThan">
      <formula>$C$4</formula>
    </cfRule>
  </conditionalFormatting>
  <conditionalFormatting sqref="CE38">
    <cfRule type="cellIs" dxfId="3258" priority="2278" operator="lessThan">
      <formula>$C$4</formula>
    </cfRule>
  </conditionalFormatting>
  <conditionalFormatting sqref="CE39">
    <cfRule type="cellIs" dxfId="3257" priority="2279" operator="lessThan">
      <formula>$C$4</formula>
    </cfRule>
  </conditionalFormatting>
  <conditionalFormatting sqref="CE40">
    <cfRule type="cellIs" dxfId="3256" priority="2280" operator="lessThan">
      <formula>$C$4</formula>
    </cfRule>
  </conditionalFormatting>
  <conditionalFormatting sqref="CE41">
    <cfRule type="cellIs" dxfId="3255" priority="2281" operator="lessThan">
      <formula>$C$4</formula>
    </cfRule>
  </conditionalFormatting>
  <conditionalFormatting sqref="CE42">
    <cfRule type="cellIs" dxfId="3254" priority="2282" operator="lessThan">
      <formula>$C$4</formula>
    </cfRule>
  </conditionalFormatting>
  <conditionalFormatting sqref="CE43">
    <cfRule type="cellIs" dxfId="3253" priority="2283" operator="lessThan">
      <formula>$C$4</formula>
    </cfRule>
  </conditionalFormatting>
  <conditionalFormatting sqref="CE44">
    <cfRule type="cellIs" dxfId="3252" priority="2284" operator="lessThan">
      <formula>$C$4</formula>
    </cfRule>
  </conditionalFormatting>
  <conditionalFormatting sqref="CE45">
    <cfRule type="cellIs" dxfId="3251" priority="2285" operator="lessThan">
      <formula>$C$4</formula>
    </cfRule>
  </conditionalFormatting>
  <conditionalFormatting sqref="CE46">
    <cfRule type="cellIs" dxfId="3250" priority="2286" operator="lessThan">
      <formula>$C$4</formula>
    </cfRule>
  </conditionalFormatting>
  <conditionalFormatting sqref="CE47">
    <cfRule type="cellIs" dxfId="3249" priority="2287" operator="lessThan">
      <formula>$C$4</formula>
    </cfRule>
  </conditionalFormatting>
  <conditionalFormatting sqref="CE48">
    <cfRule type="cellIs" dxfId="3248" priority="2288" operator="lessThan">
      <formula>$C$4</formula>
    </cfRule>
  </conditionalFormatting>
  <conditionalFormatting sqref="CE49">
    <cfRule type="cellIs" dxfId="3247" priority="2289" operator="lessThan">
      <formula>$C$4</formula>
    </cfRule>
  </conditionalFormatting>
  <conditionalFormatting sqref="CE50">
    <cfRule type="cellIs" dxfId="3246" priority="2290" operator="lessThan">
      <formula>$C$4</formula>
    </cfRule>
  </conditionalFormatting>
  <conditionalFormatting sqref="CE51">
    <cfRule type="cellIs" dxfId="3245" priority="2291" operator="lessThan">
      <formula>$C$4</formula>
    </cfRule>
  </conditionalFormatting>
  <conditionalFormatting sqref="CE52">
    <cfRule type="cellIs" dxfId="3244" priority="2292" operator="lessThan">
      <formula>$C$4</formula>
    </cfRule>
  </conditionalFormatting>
  <conditionalFormatting sqref="CE53">
    <cfRule type="cellIs" dxfId="3243" priority="2293" operator="lessThan">
      <formula>$C$4</formula>
    </cfRule>
  </conditionalFormatting>
  <conditionalFormatting sqref="CE54">
    <cfRule type="cellIs" dxfId="3242" priority="2294" operator="lessThan">
      <formula>$C$4</formula>
    </cfRule>
  </conditionalFormatting>
  <conditionalFormatting sqref="CE55">
    <cfRule type="cellIs" dxfId="3241" priority="2295" operator="lessThan">
      <formula>$C$4</formula>
    </cfRule>
  </conditionalFormatting>
  <conditionalFormatting sqref="CE56">
    <cfRule type="cellIs" dxfId="3240" priority="2296" operator="lessThan">
      <formula>$C$4</formula>
    </cfRule>
  </conditionalFormatting>
  <conditionalFormatting sqref="CE57">
    <cfRule type="cellIs" dxfId="3239" priority="2297" operator="lessThan">
      <formula>$C$4</formula>
    </cfRule>
  </conditionalFormatting>
  <conditionalFormatting sqref="CE58">
    <cfRule type="cellIs" dxfId="3238" priority="2298" operator="lessThan">
      <formula>$C$4</formula>
    </cfRule>
  </conditionalFormatting>
  <conditionalFormatting sqref="CE59">
    <cfRule type="cellIs" dxfId="3237" priority="2299" operator="lessThan">
      <formula>$C$4</formula>
    </cfRule>
  </conditionalFormatting>
  <conditionalFormatting sqref="CE60">
    <cfRule type="cellIs" dxfId="3236" priority="2300" operator="lessThan">
      <formula>$C$4</formula>
    </cfRule>
  </conditionalFormatting>
  <conditionalFormatting sqref="CF11">
    <cfRule type="cellIs" dxfId="3235" priority="2301" operator="lessThan">
      <formula>$C$4</formula>
    </cfRule>
  </conditionalFormatting>
  <conditionalFormatting sqref="CF12">
    <cfRule type="cellIs" dxfId="3234" priority="2302" operator="lessThan">
      <formula>$C$4</formula>
    </cfRule>
  </conditionalFormatting>
  <conditionalFormatting sqref="CF13">
    <cfRule type="cellIs" dxfId="3233" priority="2303" operator="lessThan">
      <formula>$C$4</formula>
    </cfRule>
  </conditionalFormatting>
  <conditionalFormatting sqref="CF14">
    <cfRule type="cellIs" dxfId="3232" priority="2304" operator="lessThan">
      <formula>$C$4</formula>
    </cfRule>
  </conditionalFormatting>
  <conditionalFormatting sqref="CF15">
    <cfRule type="cellIs" dxfId="3231" priority="2305" operator="lessThan">
      <formula>$C$4</formula>
    </cfRule>
  </conditionalFormatting>
  <conditionalFormatting sqref="CF16">
    <cfRule type="cellIs" dxfId="3230" priority="2306" operator="lessThan">
      <formula>$C$4</formula>
    </cfRule>
  </conditionalFormatting>
  <conditionalFormatting sqref="CF17">
    <cfRule type="cellIs" dxfId="3229" priority="2307" operator="lessThan">
      <formula>$C$4</formula>
    </cfRule>
  </conditionalFormatting>
  <conditionalFormatting sqref="CF18">
    <cfRule type="cellIs" dxfId="3228" priority="2308" operator="lessThan">
      <formula>$C$4</formula>
    </cfRule>
  </conditionalFormatting>
  <conditionalFormatting sqref="CF19">
    <cfRule type="cellIs" dxfId="3227" priority="2309" operator="lessThan">
      <formula>$C$4</formula>
    </cfRule>
  </conditionalFormatting>
  <conditionalFormatting sqref="CF20">
    <cfRule type="cellIs" dxfId="3226" priority="2310" operator="lessThan">
      <formula>$C$4</formula>
    </cfRule>
  </conditionalFormatting>
  <conditionalFormatting sqref="CF21">
    <cfRule type="cellIs" dxfId="3225" priority="2311" operator="lessThan">
      <formula>$C$4</formula>
    </cfRule>
  </conditionalFormatting>
  <conditionalFormatting sqref="CF22">
    <cfRule type="cellIs" dxfId="3224" priority="2312" operator="lessThan">
      <formula>$C$4</formula>
    </cfRule>
  </conditionalFormatting>
  <conditionalFormatting sqref="CF23">
    <cfRule type="cellIs" dxfId="3223" priority="2313" operator="lessThan">
      <formula>$C$4</formula>
    </cfRule>
  </conditionalFormatting>
  <conditionalFormatting sqref="CF24">
    <cfRule type="cellIs" dxfId="3222" priority="2314" operator="lessThan">
      <formula>$C$4</formula>
    </cfRule>
  </conditionalFormatting>
  <conditionalFormatting sqref="CF25">
    <cfRule type="cellIs" dxfId="3221" priority="2315" operator="lessThan">
      <formula>$C$4</formula>
    </cfRule>
  </conditionalFormatting>
  <conditionalFormatting sqref="CF26">
    <cfRule type="cellIs" dxfId="3220" priority="2316" operator="lessThan">
      <formula>$C$4</formula>
    </cfRule>
  </conditionalFormatting>
  <conditionalFormatting sqref="CF27">
    <cfRule type="cellIs" dxfId="3219" priority="2317" operator="lessThan">
      <formula>$C$4</formula>
    </cfRule>
  </conditionalFormatting>
  <conditionalFormatting sqref="CF28">
    <cfRule type="cellIs" dxfId="3218" priority="2318" operator="lessThan">
      <formula>$C$4</formula>
    </cfRule>
  </conditionalFormatting>
  <conditionalFormatting sqref="CF29">
    <cfRule type="cellIs" dxfId="3217" priority="2319" operator="lessThan">
      <formula>$C$4</formula>
    </cfRule>
  </conditionalFormatting>
  <conditionalFormatting sqref="CF30">
    <cfRule type="cellIs" dxfId="3216" priority="2320" operator="lessThan">
      <formula>$C$4</formula>
    </cfRule>
  </conditionalFormatting>
  <conditionalFormatting sqref="CF31">
    <cfRule type="cellIs" dxfId="3215" priority="2321" operator="lessThan">
      <formula>$C$4</formula>
    </cfRule>
  </conditionalFormatting>
  <conditionalFormatting sqref="CF32">
    <cfRule type="cellIs" dxfId="3214" priority="2322" operator="lessThan">
      <formula>$C$4</formula>
    </cfRule>
  </conditionalFormatting>
  <conditionalFormatting sqref="CF33">
    <cfRule type="cellIs" dxfId="3213" priority="2323" operator="lessThan">
      <formula>$C$4</formula>
    </cfRule>
  </conditionalFormatting>
  <conditionalFormatting sqref="CF34">
    <cfRule type="cellIs" dxfId="3212" priority="2324" operator="lessThan">
      <formula>$C$4</formula>
    </cfRule>
  </conditionalFormatting>
  <conditionalFormatting sqref="CF35">
    <cfRule type="cellIs" dxfId="3211" priority="2325" operator="lessThan">
      <formula>$C$4</formula>
    </cfRule>
  </conditionalFormatting>
  <conditionalFormatting sqref="CF36">
    <cfRule type="cellIs" dxfId="3210" priority="2326" operator="lessThan">
      <formula>$C$4</formula>
    </cfRule>
  </conditionalFormatting>
  <conditionalFormatting sqref="CF37">
    <cfRule type="cellIs" dxfId="3209" priority="2327" operator="lessThan">
      <formula>$C$4</formula>
    </cfRule>
  </conditionalFormatting>
  <conditionalFormatting sqref="CF38">
    <cfRule type="cellIs" dxfId="3208" priority="2328" operator="lessThan">
      <formula>$C$4</formula>
    </cfRule>
  </conditionalFormatting>
  <conditionalFormatting sqref="CF39">
    <cfRule type="cellIs" dxfId="3207" priority="2329" operator="lessThan">
      <formula>$C$4</formula>
    </cfRule>
  </conditionalFormatting>
  <conditionalFormatting sqref="CF40">
    <cfRule type="cellIs" dxfId="3206" priority="2330" operator="lessThan">
      <formula>$C$4</formula>
    </cfRule>
  </conditionalFormatting>
  <conditionalFormatting sqref="CF41">
    <cfRule type="cellIs" dxfId="3205" priority="2331" operator="lessThan">
      <formula>$C$4</formula>
    </cfRule>
  </conditionalFormatting>
  <conditionalFormatting sqref="CF42">
    <cfRule type="cellIs" dxfId="3204" priority="2332" operator="lessThan">
      <formula>$C$4</formula>
    </cfRule>
  </conditionalFormatting>
  <conditionalFormatting sqref="CF43">
    <cfRule type="cellIs" dxfId="3203" priority="2333" operator="lessThan">
      <formula>$C$4</formula>
    </cfRule>
  </conditionalFormatting>
  <conditionalFormatting sqref="CF44">
    <cfRule type="cellIs" dxfId="3202" priority="2334" operator="lessThan">
      <formula>$C$4</formula>
    </cfRule>
  </conditionalFormatting>
  <conditionalFormatting sqref="CF45">
    <cfRule type="cellIs" dxfId="3201" priority="2335" operator="lessThan">
      <formula>$C$4</formula>
    </cfRule>
  </conditionalFormatting>
  <conditionalFormatting sqref="CF46">
    <cfRule type="cellIs" dxfId="3200" priority="2336" operator="lessThan">
      <formula>$C$4</formula>
    </cfRule>
  </conditionalFormatting>
  <conditionalFormatting sqref="CF47">
    <cfRule type="cellIs" dxfId="3199" priority="2337" operator="lessThan">
      <formula>$C$4</formula>
    </cfRule>
  </conditionalFormatting>
  <conditionalFormatting sqref="CF48">
    <cfRule type="cellIs" dxfId="3198" priority="2338" operator="lessThan">
      <formula>$C$4</formula>
    </cfRule>
  </conditionalFormatting>
  <conditionalFormatting sqref="CF49">
    <cfRule type="cellIs" dxfId="3197" priority="2339" operator="lessThan">
      <formula>$C$4</formula>
    </cfRule>
  </conditionalFormatting>
  <conditionalFormatting sqref="CF50">
    <cfRule type="cellIs" dxfId="3196" priority="2340" operator="lessThan">
      <formula>$C$4</formula>
    </cfRule>
  </conditionalFormatting>
  <conditionalFormatting sqref="CF51">
    <cfRule type="cellIs" dxfId="3195" priority="2341" operator="lessThan">
      <formula>$C$4</formula>
    </cfRule>
  </conditionalFormatting>
  <conditionalFormatting sqref="CF52">
    <cfRule type="cellIs" dxfId="3194" priority="2342" operator="lessThan">
      <formula>$C$4</formula>
    </cfRule>
  </conditionalFormatting>
  <conditionalFormatting sqref="CF53">
    <cfRule type="cellIs" dxfId="3193" priority="2343" operator="lessThan">
      <formula>$C$4</formula>
    </cfRule>
  </conditionalFormatting>
  <conditionalFormatting sqref="CF54">
    <cfRule type="cellIs" dxfId="3192" priority="2344" operator="lessThan">
      <formula>$C$4</formula>
    </cfRule>
  </conditionalFormatting>
  <conditionalFormatting sqref="CF55">
    <cfRule type="cellIs" dxfId="3191" priority="2345" operator="lessThan">
      <formula>$C$4</formula>
    </cfRule>
  </conditionalFormatting>
  <conditionalFormatting sqref="CF56">
    <cfRule type="cellIs" dxfId="3190" priority="2346" operator="lessThan">
      <formula>$C$4</formula>
    </cfRule>
  </conditionalFormatting>
  <conditionalFormatting sqref="CF57">
    <cfRule type="cellIs" dxfId="3189" priority="2347" operator="lessThan">
      <formula>$C$4</formula>
    </cfRule>
  </conditionalFormatting>
  <conditionalFormatting sqref="CF58">
    <cfRule type="cellIs" dxfId="3188" priority="2348" operator="lessThan">
      <formula>$C$4</formula>
    </cfRule>
  </conditionalFormatting>
  <conditionalFormatting sqref="CF59">
    <cfRule type="cellIs" dxfId="3187" priority="2349" operator="lessThan">
      <formula>$C$4</formula>
    </cfRule>
  </conditionalFormatting>
  <conditionalFormatting sqref="CF60">
    <cfRule type="cellIs" dxfId="3186" priority="2350" operator="lessThan">
      <formula>$C$4</formula>
    </cfRule>
  </conditionalFormatting>
  <conditionalFormatting sqref="CG11">
    <cfRule type="cellIs" dxfId="3185" priority="2351" operator="lessThan">
      <formula>$C$4</formula>
    </cfRule>
  </conditionalFormatting>
  <conditionalFormatting sqref="CG12">
    <cfRule type="cellIs" dxfId="3184" priority="2352" operator="lessThan">
      <formula>$C$4</formula>
    </cfRule>
  </conditionalFormatting>
  <conditionalFormatting sqref="CG13">
    <cfRule type="cellIs" dxfId="3183" priority="2353" operator="lessThan">
      <formula>$C$4</formula>
    </cfRule>
  </conditionalFormatting>
  <conditionalFormatting sqref="CG14">
    <cfRule type="cellIs" dxfId="3182" priority="2354" operator="lessThan">
      <formula>$C$4</formula>
    </cfRule>
  </conditionalFormatting>
  <conditionalFormatting sqref="CG15">
    <cfRule type="cellIs" dxfId="3181" priority="2355" operator="lessThan">
      <formula>$C$4</formula>
    </cfRule>
  </conditionalFormatting>
  <conditionalFormatting sqref="CG16">
    <cfRule type="cellIs" dxfId="3180" priority="2356" operator="lessThan">
      <formula>$C$4</formula>
    </cfRule>
  </conditionalFormatting>
  <conditionalFormatting sqref="CG17">
    <cfRule type="cellIs" dxfId="3179" priority="2357" operator="lessThan">
      <formula>$C$4</formula>
    </cfRule>
  </conditionalFormatting>
  <conditionalFormatting sqref="CG18">
    <cfRule type="cellIs" dxfId="3178" priority="2358" operator="lessThan">
      <formula>$C$4</formula>
    </cfRule>
  </conditionalFormatting>
  <conditionalFormatting sqref="CG19">
    <cfRule type="cellIs" dxfId="3177" priority="2359" operator="lessThan">
      <formula>$C$4</formula>
    </cfRule>
  </conditionalFormatting>
  <conditionalFormatting sqref="CG20">
    <cfRule type="cellIs" dxfId="3176" priority="2360" operator="lessThan">
      <formula>$C$4</formula>
    </cfRule>
  </conditionalFormatting>
  <conditionalFormatting sqref="CG21">
    <cfRule type="cellIs" dxfId="3175" priority="2361" operator="lessThan">
      <formula>$C$4</formula>
    </cfRule>
  </conditionalFormatting>
  <conditionalFormatting sqref="CG22">
    <cfRule type="cellIs" dxfId="3174" priority="2362" operator="lessThan">
      <formula>$C$4</formula>
    </cfRule>
  </conditionalFormatting>
  <conditionalFormatting sqref="CG23">
    <cfRule type="cellIs" dxfId="3173" priority="2363" operator="lessThan">
      <formula>$C$4</formula>
    </cfRule>
  </conditionalFormatting>
  <conditionalFormatting sqref="CG24">
    <cfRule type="cellIs" dxfId="3172" priority="2364" operator="lessThan">
      <formula>$C$4</formula>
    </cfRule>
  </conditionalFormatting>
  <conditionalFormatting sqref="CG25">
    <cfRule type="cellIs" dxfId="3171" priority="2365" operator="lessThan">
      <formula>$C$4</formula>
    </cfRule>
  </conditionalFormatting>
  <conditionalFormatting sqref="CG26">
    <cfRule type="cellIs" dxfId="3170" priority="2366" operator="lessThan">
      <formula>$C$4</formula>
    </cfRule>
  </conditionalFormatting>
  <conditionalFormatting sqref="CG27">
    <cfRule type="cellIs" dxfId="3169" priority="2367" operator="lessThan">
      <formula>$C$4</formula>
    </cfRule>
  </conditionalFormatting>
  <conditionalFormatting sqref="CG28">
    <cfRule type="cellIs" dxfId="3168" priority="2368" operator="lessThan">
      <formula>$C$4</formula>
    </cfRule>
  </conditionalFormatting>
  <conditionalFormatting sqref="CG29">
    <cfRule type="cellIs" dxfId="3167" priority="2369" operator="lessThan">
      <formula>$C$4</formula>
    </cfRule>
  </conditionalFormatting>
  <conditionalFormatting sqref="CG30">
    <cfRule type="cellIs" dxfId="3166" priority="2370" operator="lessThan">
      <formula>$C$4</formula>
    </cfRule>
  </conditionalFormatting>
  <conditionalFormatting sqref="CG31">
    <cfRule type="cellIs" dxfId="3165" priority="2371" operator="lessThan">
      <formula>$C$4</formula>
    </cfRule>
  </conditionalFormatting>
  <conditionalFormatting sqref="CG32">
    <cfRule type="cellIs" dxfId="3164" priority="2372" operator="lessThan">
      <formula>$C$4</formula>
    </cfRule>
  </conditionalFormatting>
  <conditionalFormatting sqref="CG33">
    <cfRule type="cellIs" dxfId="3163" priority="2373" operator="lessThan">
      <formula>$C$4</formula>
    </cfRule>
  </conditionalFormatting>
  <conditionalFormatting sqref="CG34">
    <cfRule type="cellIs" dxfId="3162" priority="2374" operator="lessThan">
      <formula>$C$4</formula>
    </cfRule>
  </conditionalFormatting>
  <conditionalFormatting sqref="CG35">
    <cfRule type="cellIs" dxfId="3161" priority="2375" operator="lessThan">
      <formula>$C$4</formula>
    </cfRule>
  </conditionalFormatting>
  <conditionalFormatting sqref="CG36">
    <cfRule type="cellIs" dxfId="3160" priority="2376" operator="lessThan">
      <formula>$C$4</formula>
    </cfRule>
  </conditionalFormatting>
  <conditionalFormatting sqref="CG37">
    <cfRule type="cellIs" dxfId="3159" priority="2377" operator="lessThan">
      <formula>$C$4</formula>
    </cfRule>
  </conditionalFormatting>
  <conditionalFormatting sqref="CG38">
    <cfRule type="cellIs" dxfId="3158" priority="2378" operator="lessThan">
      <formula>$C$4</formula>
    </cfRule>
  </conditionalFormatting>
  <conditionalFormatting sqref="CG39">
    <cfRule type="cellIs" dxfId="3157" priority="2379" operator="lessThan">
      <formula>$C$4</formula>
    </cfRule>
  </conditionalFormatting>
  <conditionalFormatting sqref="CG40">
    <cfRule type="cellIs" dxfId="3156" priority="2380" operator="lessThan">
      <formula>$C$4</formula>
    </cfRule>
  </conditionalFormatting>
  <conditionalFormatting sqref="CG41">
    <cfRule type="cellIs" dxfId="3155" priority="2381" operator="lessThan">
      <formula>$C$4</formula>
    </cfRule>
  </conditionalFormatting>
  <conditionalFormatting sqref="CG42">
    <cfRule type="cellIs" dxfId="3154" priority="2382" operator="lessThan">
      <formula>$C$4</formula>
    </cfRule>
  </conditionalFormatting>
  <conditionalFormatting sqref="CG43">
    <cfRule type="cellIs" dxfId="3153" priority="2383" operator="lessThan">
      <formula>$C$4</formula>
    </cfRule>
  </conditionalFormatting>
  <conditionalFormatting sqref="CG44">
    <cfRule type="cellIs" dxfId="3152" priority="2384" operator="lessThan">
      <formula>$C$4</formula>
    </cfRule>
  </conditionalFormatting>
  <conditionalFormatting sqref="CG45">
    <cfRule type="cellIs" dxfId="3151" priority="2385" operator="lessThan">
      <formula>$C$4</formula>
    </cfRule>
  </conditionalFormatting>
  <conditionalFormatting sqref="CG46">
    <cfRule type="cellIs" dxfId="3150" priority="2386" operator="lessThan">
      <formula>$C$4</formula>
    </cfRule>
  </conditionalFormatting>
  <conditionalFormatting sqref="CG47">
    <cfRule type="cellIs" dxfId="3149" priority="2387" operator="lessThan">
      <formula>$C$4</formula>
    </cfRule>
  </conditionalFormatting>
  <conditionalFormatting sqref="CG48">
    <cfRule type="cellIs" dxfId="3148" priority="2388" operator="lessThan">
      <formula>$C$4</formula>
    </cfRule>
  </conditionalFormatting>
  <conditionalFormatting sqref="CG49">
    <cfRule type="cellIs" dxfId="3147" priority="2389" operator="lessThan">
      <formula>$C$4</formula>
    </cfRule>
  </conditionalFormatting>
  <conditionalFormatting sqref="CG50">
    <cfRule type="cellIs" dxfId="3146" priority="2390" operator="lessThan">
      <formula>$C$4</formula>
    </cfRule>
  </conditionalFormatting>
  <conditionalFormatting sqref="CG51">
    <cfRule type="cellIs" dxfId="3145" priority="2391" operator="lessThan">
      <formula>$C$4</formula>
    </cfRule>
  </conditionalFormatting>
  <conditionalFormatting sqref="CG52">
    <cfRule type="cellIs" dxfId="3144" priority="2392" operator="lessThan">
      <formula>$C$4</formula>
    </cfRule>
  </conditionalFormatting>
  <conditionalFormatting sqref="CG53">
    <cfRule type="cellIs" dxfId="3143" priority="2393" operator="lessThan">
      <formula>$C$4</formula>
    </cfRule>
  </conditionalFormatting>
  <conditionalFormatting sqref="CG54">
    <cfRule type="cellIs" dxfId="3142" priority="2394" operator="lessThan">
      <formula>$C$4</formula>
    </cfRule>
  </conditionalFormatting>
  <conditionalFormatting sqref="CG55">
    <cfRule type="cellIs" dxfId="3141" priority="2395" operator="lessThan">
      <formula>$C$4</formula>
    </cfRule>
  </conditionalFormatting>
  <conditionalFormatting sqref="CG56">
    <cfRule type="cellIs" dxfId="3140" priority="2396" operator="lessThan">
      <formula>$C$4</formula>
    </cfRule>
  </conditionalFormatting>
  <conditionalFormatting sqref="CG57">
    <cfRule type="cellIs" dxfId="3139" priority="2397" operator="lessThan">
      <formula>$C$4</formula>
    </cfRule>
  </conditionalFormatting>
  <conditionalFormatting sqref="CG58">
    <cfRule type="cellIs" dxfId="3138" priority="2398" operator="lessThan">
      <formula>$C$4</formula>
    </cfRule>
  </conditionalFormatting>
  <conditionalFormatting sqref="CG59">
    <cfRule type="cellIs" dxfId="3137" priority="2399" operator="lessThan">
      <formula>$C$4</formula>
    </cfRule>
  </conditionalFormatting>
  <conditionalFormatting sqref="CG60">
    <cfRule type="cellIs" dxfId="3136" priority="2400" operator="lessThan">
      <formula>$C$4</formula>
    </cfRule>
  </conditionalFormatting>
  <conditionalFormatting sqref="CM11">
    <cfRule type="cellIs" dxfId="3135" priority="2401" operator="lessThan">
      <formula>$C$4</formula>
    </cfRule>
  </conditionalFormatting>
  <conditionalFormatting sqref="CM12">
    <cfRule type="cellIs" dxfId="3134" priority="2402" operator="lessThan">
      <formula>$C$4</formula>
    </cfRule>
  </conditionalFormatting>
  <conditionalFormatting sqref="CM13">
    <cfRule type="cellIs" dxfId="3133" priority="2403" operator="lessThan">
      <formula>$C$4</formula>
    </cfRule>
  </conditionalFormatting>
  <conditionalFormatting sqref="CM14">
    <cfRule type="cellIs" dxfId="3132" priority="2404" operator="lessThan">
      <formula>$C$4</formula>
    </cfRule>
  </conditionalFormatting>
  <conditionalFormatting sqref="CM15">
    <cfRule type="cellIs" dxfId="3131" priority="2405" operator="lessThan">
      <formula>$C$4</formula>
    </cfRule>
  </conditionalFormatting>
  <conditionalFormatting sqref="CM16">
    <cfRule type="cellIs" dxfId="3130" priority="2406" operator="lessThan">
      <formula>$C$4</formula>
    </cfRule>
  </conditionalFormatting>
  <conditionalFormatting sqref="CM17">
    <cfRule type="cellIs" dxfId="3129" priority="2407" operator="lessThan">
      <formula>$C$4</formula>
    </cfRule>
  </conditionalFormatting>
  <conditionalFormatting sqref="CM18">
    <cfRule type="cellIs" dxfId="3128" priority="2408" operator="lessThan">
      <formula>$C$4</formula>
    </cfRule>
  </conditionalFormatting>
  <conditionalFormatting sqref="CM19">
    <cfRule type="cellIs" dxfId="3127" priority="2409" operator="lessThan">
      <formula>$C$4</formula>
    </cfRule>
  </conditionalFormatting>
  <conditionalFormatting sqref="CM20">
    <cfRule type="cellIs" dxfId="3126" priority="2410" operator="lessThan">
      <formula>$C$4</formula>
    </cfRule>
  </conditionalFormatting>
  <conditionalFormatting sqref="CM21">
    <cfRule type="cellIs" dxfId="3125" priority="2411" operator="lessThan">
      <formula>$C$4</formula>
    </cfRule>
  </conditionalFormatting>
  <conditionalFormatting sqref="CM22">
    <cfRule type="cellIs" dxfId="3124" priority="2412" operator="lessThan">
      <formula>$C$4</formula>
    </cfRule>
  </conditionalFormatting>
  <conditionalFormatting sqref="CM23">
    <cfRule type="cellIs" dxfId="3123" priority="2413" operator="lessThan">
      <formula>$C$4</formula>
    </cfRule>
  </conditionalFormatting>
  <conditionalFormatting sqref="CM24">
    <cfRule type="cellIs" dxfId="3122" priority="2414" operator="lessThan">
      <formula>$C$4</formula>
    </cfRule>
  </conditionalFormatting>
  <conditionalFormatting sqref="CM25">
    <cfRule type="cellIs" dxfId="3121" priority="2415" operator="lessThan">
      <formula>$C$4</formula>
    </cfRule>
  </conditionalFormatting>
  <conditionalFormatting sqref="CM26">
    <cfRule type="cellIs" dxfId="3120" priority="2416" operator="lessThan">
      <formula>$C$4</formula>
    </cfRule>
  </conditionalFormatting>
  <conditionalFormatting sqref="CM27">
    <cfRule type="cellIs" dxfId="3119" priority="2417" operator="lessThan">
      <formula>$C$4</formula>
    </cfRule>
  </conditionalFormatting>
  <conditionalFormatting sqref="CM28">
    <cfRule type="cellIs" dxfId="3118" priority="2418" operator="lessThan">
      <formula>$C$4</formula>
    </cfRule>
  </conditionalFormatting>
  <conditionalFormatting sqref="CM29">
    <cfRule type="cellIs" dxfId="3117" priority="2419" operator="lessThan">
      <formula>$C$4</formula>
    </cfRule>
  </conditionalFormatting>
  <conditionalFormatting sqref="CM30">
    <cfRule type="cellIs" dxfId="3116" priority="2420" operator="lessThan">
      <formula>$C$4</formula>
    </cfRule>
  </conditionalFormatting>
  <conditionalFormatting sqref="CM31">
    <cfRule type="cellIs" dxfId="3115" priority="2421" operator="lessThan">
      <formula>$C$4</formula>
    </cfRule>
  </conditionalFormatting>
  <conditionalFormatting sqref="CM32">
    <cfRule type="cellIs" dxfId="3114" priority="2422" operator="lessThan">
      <formula>$C$4</formula>
    </cfRule>
  </conditionalFormatting>
  <conditionalFormatting sqref="CM33">
    <cfRule type="cellIs" dxfId="3113" priority="2423" operator="lessThan">
      <formula>$C$4</formula>
    </cfRule>
  </conditionalFormatting>
  <conditionalFormatting sqref="CM34">
    <cfRule type="cellIs" dxfId="3112" priority="2424" operator="lessThan">
      <formula>$C$4</formula>
    </cfRule>
  </conditionalFormatting>
  <conditionalFormatting sqref="CM35">
    <cfRule type="cellIs" dxfId="3111" priority="2425" operator="lessThan">
      <formula>$C$4</formula>
    </cfRule>
  </conditionalFormatting>
  <conditionalFormatting sqref="CM36">
    <cfRule type="cellIs" dxfId="3110" priority="2426" operator="lessThan">
      <formula>$C$4</formula>
    </cfRule>
  </conditionalFormatting>
  <conditionalFormatting sqref="CM37">
    <cfRule type="cellIs" dxfId="3109" priority="2427" operator="lessThan">
      <formula>$C$4</formula>
    </cfRule>
  </conditionalFormatting>
  <conditionalFormatting sqref="CM38">
    <cfRule type="cellIs" dxfId="3108" priority="2428" operator="lessThan">
      <formula>$C$4</formula>
    </cfRule>
  </conditionalFormatting>
  <conditionalFormatting sqref="CM39">
    <cfRule type="cellIs" dxfId="3107" priority="2429" operator="lessThan">
      <formula>$C$4</formula>
    </cfRule>
  </conditionalFormatting>
  <conditionalFormatting sqref="CM40">
    <cfRule type="cellIs" dxfId="3106" priority="2430" operator="lessThan">
      <formula>$C$4</formula>
    </cfRule>
  </conditionalFormatting>
  <conditionalFormatting sqref="CM41">
    <cfRule type="cellIs" dxfId="3105" priority="2431" operator="lessThan">
      <formula>$C$4</formula>
    </cfRule>
  </conditionalFormatting>
  <conditionalFormatting sqref="CM42">
    <cfRule type="cellIs" dxfId="3104" priority="2432" operator="lessThan">
      <formula>$C$4</formula>
    </cfRule>
  </conditionalFormatting>
  <conditionalFormatting sqref="CM43">
    <cfRule type="cellIs" dxfId="3103" priority="2433" operator="lessThan">
      <formula>$C$4</formula>
    </cfRule>
  </conditionalFormatting>
  <conditionalFormatting sqref="CM44">
    <cfRule type="cellIs" dxfId="3102" priority="2434" operator="lessThan">
      <formula>$C$4</formula>
    </cfRule>
  </conditionalFormatting>
  <conditionalFormatting sqref="CM45">
    <cfRule type="cellIs" dxfId="3101" priority="2435" operator="lessThan">
      <formula>$C$4</formula>
    </cfRule>
  </conditionalFormatting>
  <conditionalFormatting sqref="CM46">
    <cfRule type="cellIs" dxfId="3100" priority="2436" operator="lessThan">
      <formula>$C$4</formula>
    </cfRule>
  </conditionalFormatting>
  <conditionalFormatting sqref="CM47">
    <cfRule type="cellIs" dxfId="3099" priority="2437" operator="lessThan">
      <formula>$C$4</formula>
    </cfRule>
  </conditionalFormatting>
  <conditionalFormatting sqref="CM48">
    <cfRule type="cellIs" dxfId="3098" priority="2438" operator="lessThan">
      <formula>$C$4</formula>
    </cfRule>
  </conditionalFormatting>
  <conditionalFormatting sqref="CM49">
    <cfRule type="cellIs" dxfId="3097" priority="2439" operator="lessThan">
      <formula>$C$4</formula>
    </cfRule>
  </conditionalFormatting>
  <conditionalFormatting sqref="CM50">
    <cfRule type="cellIs" dxfId="3096" priority="2440" operator="lessThan">
      <formula>$C$4</formula>
    </cfRule>
  </conditionalFormatting>
  <conditionalFormatting sqref="CM51">
    <cfRule type="cellIs" dxfId="3095" priority="2441" operator="lessThan">
      <formula>$C$4</formula>
    </cfRule>
  </conditionalFormatting>
  <conditionalFormatting sqref="CM52">
    <cfRule type="cellIs" dxfId="3094" priority="2442" operator="lessThan">
      <formula>$C$4</formula>
    </cfRule>
  </conditionalFormatting>
  <conditionalFormatting sqref="CM53">
    <cfRule type="cellIs" dxfId="3093" priority="2443" operator="lessThan">
      <formula>$C$4</formula>
    </cfRule>
  </conditionalFormatting>
  <conditionalFormatting sqref="CM54">
    <cfRule type="cellIs" dxfId="3092" priority="2444" operator="lessThan">
      <formula>$C$4</formula>
    </cfRule>
  </conditionalFormatting>
  <conditionalFormatting sqref="CM55">
    <cfRule type="cellIs" dxfId="3091" priority="2445" operator="lessThan">
      <formula>$C$4</formula>
    </cfRule>
  </conditionalFormatting>
  <conditionalFormatting sqref="CM56">
    <cfRule type="cellIs" dxfId="3090" priority="2446" operator="lessThan">
      <formula>$C$4</formula>
    </cfRule>
  </conditionalFormatting>
  <conditionalFormatting sqref="CM57">
    <cfRule type="cellIs" dxfId="3089" priority="2447" operator="lessThan">
      <formula>$C$4</formula>
    </cfRule>
  </conditionalFormatting>
  <conditionalFormatting sqref="CM58">
    <cfRule type="cellIs" dxfId="3088" priority="2448" operator="lessThan">
      <formula>$C$4</formula>
    </cfRule>
  </conditionalFormatting>
  <conditionalFormatting sqref="CM59">
    <cfRule type="cellIs" dxfId="3087" priority="2449" operator="lessThan">
      <formula>$C$4</formula>
    </cfRule>
  </conditionalFormatting>
  <conditionalFormatting sqref="CM60">
    <cfRule type="cellIs" dxfId="3086" priority="2450" operator="lessThan">
      <formula>$C$4</formula>
    </cfRule>
  </conditionalFormatting>
  <conditionalFormatting sqref="CN11">
    <cfRule type="cellIs" dxfId="3085" priority="2451" operator="lessThan">
      <formula>$C$4</formula>
    </cfRule>
  </conditionalFormatting>
  <conditionalFormatting sqref="CN12">
    <cfRule type="cellIs" dxfId="3084" priority="2452" operator="lessThan">
      <formula>$C$4</formula>
    </cfRule>
  </conditionalFormatting>
  <conditionalFormatting sqref="CN13">
    <cfRule type="cellIs" dxfId="3083" priority="2453" operator="lessThan">
      <formula>$C$4</formula>
    </cfRule>
  </conditionalFormatting>
  <conditionalFormatting sqref="CN14">
    <cfRule type="cellIs" dxfId="3082" priority="2454" operator="lessThan">
      <formula>$C$4</formula>
    </cfRule>
  </conditionalFormatting>
  <conditionalFormatting sqref="CN15">
    <cfRule type="cellIs" dxfId="3081" priority="2455" operator="lessThan">
      <formula>$C$4</formula>
    </cfRule>
  </conditionalFormatting>
  <conditionalFormatting sqref="CN16">
    <cfRule type="cellIs" dxfId="3080" priority="2456" operator="lessThan">
      <formula>$C$4</formula>
    </cfRule>
  </conditionalFormatting>
  <conditionalFormatting sqref="CN17">
    <cfRule type="cellIs" dxfId="3079" priority="2457" operator="lessThan">
      <formula>$C$4</formula>
    </cfRule>
  </conditionalFormatting>
  <conditionalFormatting sqref="CN18">
    <cfRule type="cellIs" dxfId="3078" priority="2458" operator="lessThan">
      <formula>$C$4</formula>
    </cfRule>
  </conditionalFormatting>
  <conditionalFormatting sqref="CN19">
    <cfRule type="cellIs" dxfId="3077" priority="2459" operator="lessThan">
      <formula>$C$4</formula>
    </cfRule>
  </conditionalFormatting>
  <conditionalFormatting sqref="CN20">
    <cfRule type="cellIs" dxfId="3076" priority="2460" operator="lessThan">
      <formula>$C$4</formula>
    </cfRule>
  </conditionalFormatting>
  <conditionalFormatting sqref="CN21">
    <cfRule type="cellIs" dxfId="3075" priority="2461" operator="lessThan">
      <formula>$C$4</formula>
    </cfRule>
  </conditionalFormatting>
  <conditionalFormatting sqref="CN22">
    <cfRule type="cellIs" dxfId="3074" priority="2462" operator="lessThan">
      <formula>$C$4</formula>
    </cfRule>
  </conditionalFormatting>
  <conditionalFormatting sqref="CN23">
    <cfRule type="cellIs" dxfId="3073" priority="2463" operator="lessThan">
      <formula>$C$4</formula>
    </cfRule>
  </conditionalFormatting>
  <conditionalFormatting sqref="CN24">
    <cfRule type="cellIs" dxfId="3072" priority="2464" operator="lessThan">
      <formula>$C$4</formula>
    </cfRule>
  </conditionalFormatting>
  <conditionalFormatting sqref="CN25">
    <cfRule type="cellIs" dxfId="3071" priority="2465" operator="lessThan">
      <formula>$C$4</formula>
    </cfRule>
  </conditionalFormatting>
  <conditionalFormatting sqref="CN26">
    <cfRule type="cellIs" dxfId="3070" priority="2466" operator="lessThan">
      <formula>$C$4</formula>
    </cfRule>
  </conditionalFormatting>
  <conditionalFormatting sqref="CN27">
    <cfRule type="cellIs" dxfId="3069" priority="2467" operator="lessThan">
      <formula>$C$4</formula>
    </cfRule>
  </conditionalFormatting>
  <conditionalFormatting sqref="CN28">
    <cfRule type="cellIs" dxfId="3068" priority="2468" operator="lessThan">
      <formula>$C$4</formula>
    </cfRule>
  </conditionalFormatting>
  <conditionalFormatting sqref="CN29">
    <cfRule type="cellIs" dxfId="3067" priority="2469" operator="lessThan">
      <formula>$C$4</formula>
    </cfRule>
  </conditionalFormatting>
  <conditionalFormatting sqref="CN30">
    <cfRule type="cellIs" dxfId="3066" priority="2470" operator="lessThan">
      <formula>$C$4</formula>
    </cfRule>
  </conditionalFormatting>
  <conditionalFormatting sqref="CN31">
    <cfRule type="cellIs" dxfId="3065" priority="2471" operator="lessThan">
      <formula>$C$4</formula>
    </cfRule>
  </conditionalFormatting>
  <conditionalFormatting sqref="CN32">
    <cfRule type="cellIs" dxfId="3064" priority="2472" operator="lessThan">
      <formula>$C$4</formula>
    </cfRule>
  </conditionalFormatting>
  <conditionalFormatting sqref="CN33">
    <cfRule type="cellIs" dxfId="3063" priority="2473" operator="lessThan">
      <formula>$C$4</formula>
    </cfRule>
  </conditionalFormatting>
  <conditionalFormatting sqref="CN34">
    <cfRule type="cellIs" dxfId="3062" priority="2474" operator="lessThan">
      <formula>$C$4</formula>
    </cfRule>
  </conditionalFormatting>
  <conditionalFormatting sqref="CN35">
    <cfRule type="cellIs" dxfId="3061" priority="2475" operator="lessThan">
      <formula>$C$4</formula>
    </cfRule>
  </conditionalFormatting>
  <conditionalFormatting sqref="CN36">
    <cfRule type="cellIs" dxfId="3060" priority="2476" operator="lessThan">
      <formula>$C$4</formula>
    </cfRule>
  </conditionalFormatting>
  <conditionalFormatting sqref="CN37">
    <cfRule type="cellIs" dxfId="3059" priority="2477" operator="lessThan">
      <formula>$C$4</formula>
    </cfRule>
  </conditionalFormatting>
  <conditionalFormatting sqref="CN38">
    <cfRule type="cellIs" dxfId="3058" priority="2478" operator="lessThan">
      <formula>$C$4</formula>
    </cfRule>
  </conditionalFormatting>
  <conditionalFormatting sqref="CN39">
    <cfRule type="cellIs" dxfId="3057" priority="2479" operator="lessThan">
      <formula>$C$4</formula>
    </cfRule>
  </conditionalFormatting>
  <conditionalFormatting sqref="CN40">
    <cfRule type="cellIs" dxfId="3056" priority="2480" operator="lessThan">
      <formula>$C$4</formula>
    </cfRule>
  </conditionalFormatting>
  <conditionalFormatting sqref="CN41">
    <cfRule type="cellIs" dxfId="3055" priority="2481" operator="lessThan">
      <formula>$C$4</formula>
    </cfRule>
  </conditionalFormatting>
  <conditionalFormatting sqref="CN42">
    <cfRule type="cellIs" dxfId="3054" priority="2482" operator="lessThan">
      <formula>$C$4</formula>
    </cfRule>
  </conditionalFormatting>
  <conditionalFormatting sqref="CN43">
    <cfRule type="cellIs" dxfId="3053" priority="2483" operator="lessThan">
      <formula>$C$4</formula>
    </cfRule>
  </conditionalFormatting>
  <conditionalFormatting sqref="CN44">
    <cfRule type="cellIs" dxfId="3052" priority="2484" operator="lessThan">
      <formula>$C$4</formula>
    </cfRule>
  </conditionalFormatting>
  <conditionalFormatting sqref="CN45">
    <cfRule type="cellIs" dxfId="3051" priority="2485" operator="lessThan">
      <formula>$C$4</formula>
    </cfRule>
  </conditionalFormatting>
  <conditionalFormatting sqref="CN46">
    <cfRule type="cellIs" dxfId="3050" priority="2486" operator="lessThan">
      <formula>$C$4</formula>
    </cfRule>
  </conditionalFormatting>
  <conditionalFormatting sqref="CN47">
    <cfRule type="cellIs" dxfId="3049" priority="2487" operator="lessThan">
      <formula>$C$4</formula>
    </cfRule>
  </conditionalFormatting>
  <conditionalFormatting sqref="CN48">
    <cfRule type="cellIs" dxfId="3048" priority="2488" operator="lessThan">
      <formula>$C$4</formula>
    </cfRule>
  </conditionalFormatting>
  <conditionalFormatting sqref="CN49">
    <cfRule type="cellIs" dxfId="3047" priority="2489" operator="lessThan">
      <formula>$C$4</formula>
    </cfRule>
  </conditionalFormatting>
  <conditionalFormatting sqref="CN50">
    <cfRule type="cellIs" dxfId="3046" priority="2490" operator="lessThan">
      <formula>$C$4</formula>
    </cfRule>
  </conditionalFormatting>
  <conditionalFormatting sqref="CN51">
    <cfRule type="cellIs" dxfId="3045" priority="2491" operator="lessThan">
      <formula>$C$4</formula>
    </cfRule>
  </conditionalFormatting>
  <conditionalFormatting sqref="CN52">
    <cfRule type="cellIs" dxfId="3044" priority="2492" operator="lessThan">
      <formula>$C$4</formula>
    </cfRule>
  </conditionalFormatting>
  <conditionalFormatting sqref="CN53">
    <cfRule type="cellIs" dxfId="3043" priority="2493" operator="lessThan">
      <formula>$C$4</formula>
    </cfRule>
  </conditionalFormatting>
  <conditionalFormatting sqref="CN54">
    <cfRule type="cellIs" dxfId="3042" priority="2494" operator="lessThan">
      <formula>$C$4</formula>
    </cfRule>
  </conditionalFormatting>
  <conditionalFormatting sqref="CN55">
    <cfRule type="cellIs" dxfId="3041" priority="2495" operator="lessThan">
      <formula>$C$4</formula>
    </cfRule>
  </conditionalFormatting>
  <conditionalFormatting sqref="CN56">
    <cfRule type="cellIs" dxfId="3040" priority="2496" operator="lessThan">
      <formula>$C$4</formula>
    </cfRule>
  </conditionalFormatting>
  <conditionalFormatting sqref="CN57">
    <cfRule type="cellIs" dxfId="3039" priority="2497" operator="lessThan">
      <formula>$C$4</formula>
    </cfRule>
  </conditionalFormatting>
  <conditionalFormatting sqref="CN58">
    <cfRule type="cellIs" dxfId="3038" priority="2498" operator="lessThan">
      <formula>$C$4</formula>
    </cfRule>
  </conditionalFormatting>
  <conditionalFormatting sqref="CN59">
    <cfRule type="cellIs" dxfId="3037" priority="2499" operator="lessThan">
      <formula>$C$4</formula>
    </cfRule>
  </conditionalFormatting>
  <conditionalFormatting sqref="CN60">
    <cfRule type="cellIs" dxfId="3036" priority="2500" operator="lessThan">
      <formula>$C$4</formula>
    </cfRule>
  </conditionalFormatting>
  <conditionalFormatting sqref="CO11">
    <cfRule type="cellIs" dxfId="3035" priority="2501" operator="lessThan">
      <formula>$C$4</formula>
    </cfRule>
  </conditionalFormatting>
  <conditionalFormatting sqref="CO12">
    <cfRule type="cellIs" dxfId="3034" priority="2502" operator="lessThan">
      <formula>$C$4</formula>
    </cfRule>
  </conditionalFormatting>
  <conditionalFormatting sqref="CO13">
    <cfRule type="cellIs" dxfId="3033" priority="2503" operator="lessThan">
      <formula>$C$4</formula>
    </cfRule>
  </conditionalFormatting>
  <conditionalFormatting sqref="CO14">
    <cfRule type="cellIs" dxfId="3032" priority="2504" operator="lessThan">
      <formula>$C$4</formula>
    </cfRule>
  </conditionalFormatting>
  <conditionalFormatting sqref="CO15">
    <cfRule type="cellIs" dxfId="3031" priority="2505" operator="lessThan">
      <formula>$C$4</formula>
    </cfRule>
  </conditionalFormatting>
  <conditionalFormatting sqref="CO16">
    <cfRule type="cellIs" dxfId="3030" priority="2506" operator="lessThan">
      <formula>$C$4</formula>
    </cfRule>
  </conditionalFormatting>
  <conditionalFormatting sqref="CO17">
    <cfRule type="cellIs" dxfId="3029" priority="2507" operator="lessThan">
      <formula>$C$4</formula>
    </cfRule>
  </conditionalFormatting>
  <conditionalFormatting sqref="CO18">
    <cfRule type="cellIs" dxfId="3028" priority="2508" operator="lessThan">
      <formula>$C$4</formula>
    </cfRule>
  </conditionalFormatting>
  <conditionalFormatting sqref="CO19">
    <cfRule type="cellIs" dxfId="3027" priority="2509" operator="lessThan">
      <formula>$C$4</formula>
    </cfRule>
  </conditionalFormatting>
  <conditionalFormatting sqref="CO20">
    <cfRule type="cellIs" dxfId="3026" priority="2510" operator="lessThan">
      <formula>$C$4</formula>
    </cfRule>
  </conditionalFormatting>
  <conditionalFormatting sqref="CO21">
    <cfRule type="cellIs" dxfId="3025" priority="2511" operator="lessThan">
      <formula>$C$4</formula>
    </cfRule>
  </conditionalFormatting>
  <conditionalFormatting sqref="CO22">
    <cfRule type="cellIs" dxfId="3024" priority="2512" operator="lessThan">
      <formula>$C$4</formula>
    </cfRule>
  </conditionalFormatting>
  <conditionalFormatting sqref="CO23">
    <cfRule type="cellIs" dxfId="3023" priority="2513" operator="lessThan">
      <formula>$C$4</formula>
    </cfRule>
  </conditionalFormatting>
  <conditionalFormatting sqref="CO24">
    <cfRule type="cellIs" dxfId="3022" priority="2514" operator="lessThan">
      <formula>$C$4</formula>
    </cfRule>
  </conditionalFormatting>
  <conditionalFormatting sqref="CO25">
    <cfRule type="cellIs" dxfId="3021" priority="2515" operator="lessThan">
      <formula>$C$4</formula>
    </cfRule>
  </conditionalFormatting>
  <conditionalFormatting sqref="CO26">
    <cfRule type="cellIs" dxfId="3020" priority="2516" operator="lessThan">
      <formula>$C$4</formula>
    </cfRule>
  </conditionalFormatting>
  <conditionalFormatting sqref="CO27">
    <cfRule type="cellIs" dxfId="3019" priority="2517" operator="lessThan">
      <formula>$C$4</formula>
    </cfRule>
  </conditionalFormatting>
  <conditionalFormatting sqref="CO28">
    <cfRule type="cellIs" dxfId="3018" priority="2518" operator="lessThan">
      <formula>$C$4</formula>
    </cfRule>
  </conditionalFormatting>
  <conditionalFormatting sqref="CO29">
    <cfRule type="cellIs" dxfId="3017" priority="2519" operator="lessThan">
      <formula>$C$4</formula>
    </cfRule>
  </conditionalFormatting>
  <conditionalFormatting sqref="CO30">
    <cfRule type="cellIs" dxfId="3016" priority="2520" operator="lessThan">
      <formula>$C$4</formula>
    </cfRule>
  </conditionalFormatting>
  <conditionalFormatting sqref="CO31">
    <cfRule type="cellIs" dxfId="3015" priority="2521" operator="lessThan">
      <formula>$C$4</formula>
    </cfRule>
  </conditionalFormatting>
  <conditionalFormatting sqref="CO32">
    <cfRule type="cellIs" dxfId="3014" priority="2522" operator="lessThan">
      <formula>$C$4</formula>
    </cfRule>
  </conditionalFormatting>
  <conditionalFormatting sqref="CO33">
    <cfRule type="cellIs" dxfId="3013" priority="2523" operator="lessThan">
      <formula>$C$4</formula>
    </cfRule>
  </conditionalFormatting>
  <conditionalFormatting sqref="CO34">
    <cfRule type="cellIs" dxfId="3012" priority="2524" operator="lessThan">
      <formula>$C$4</formula>
    </cfRule>
  </conditionalFormatting>
  <conditionalFormatting sqref="CO35">
    <cfRule type="cellIs" dxfId="3011" priority="2525" operator="lessThan">
      <formula>$C$4</formula>
    </cfRule>
  </conditionalFormatting>
  <conditionalFormatting sqref="CO36">
    <cfRule type="cellIs" dxfId="3010" priority="2526" operator="lessThan">
      <formula>$C$4</formula>
    </cfRule>
  </conditionalFormatting>
  <conditionalFormatting sqref="CO37">
    <cfRule type="cellIs" dxfId="3009" priority="2527" operator="lessThan">
      <formula>$C$4</formula>
    </cfRule>
  </conditionalFormatting>
  <conditionalFormatting sqref="CO38">
    <cfRule type="cellIs" dxfId="3008" priority="2528" operator="lessThan">
      <formula>$C$4</formula>
    </cfRule>
  </conditionalFormatting>
  <conditionalFormatting sqref="CO39">
    <cfRule type="cellIs" dxfId="3007" priority="2529" operator="lessThan">
      <formula>$C$4</formula>
    </cfRule>
  </conditionalFormatting>
  <conditionalFormatting sqref="CO40">
    <cfRule type="cellIs" dxfId="3006" priority="2530" operator="lessThan">
      <formula>$C$4</formula>
    </cfRule>
  </conditionalFormatting>
  <conditionalFormatting sqref="CO41">
    <cfRule type="cellIs" dxfId="3005" priority="2531" operator="lessThan">
      <formula>$C$4</formula>
    </cfRule>
  </conditionalFormatting>
  <conditionalFormatting sqref="CO42">
    <cfRule type="cellIs" dxfId="3004" priority="2532" operator="lessThan">
      <formula>$C$4</formula>
    </cfRule>
  </conditionalFormatting>
  <conditionalFormatting sqref="CO43">
    <cfRule type="cellIs" dxfId="3003" priority="2533" operator="lessThan">
      <formula>$C$4</formula>
    </cfRule>
  </conditionalFormatting>
  <conditionalFormatting sqref="CO44">
    <cfRule type="cellIs" dxfId="3002" priority="2534" operator="lessThan">
      <formula>$C$4</formula>
    </cfRule>
  </conditionalFormatting>
  <conditionalFormatting sqref="CO45">
    <cfRule type="cellIs" dxfId="3001" priority="2535" operator="lessThan">
      <formula>$C$4</formula>
    </cfRule>
  </conditionalFormatting>
  <conditionalFormatting sqref="CO46">
    <cfRule type="cellIs" dxfId="3000" priority="2536" operator="lessThan">
      <formula>$C$4</formula>
    </cfRule>
  </conditionalFormatting>
  <conditionalFormatting sqref="CO47">
    <cfRule type="cellIs" dxfId="2999" priority="2537" operator="lessThan">
      <formula>$C$4</formula>
    </cfRule>
  </conditionalFormatting>
  <conditionalFormatting sqref="CO48">
    <cfRule type="cellIs" dxfId="2998" priority="2538" operator="lessThan">
      <formula>$C$4</formula>
    </cfRule>
  </conditionalFormatting>
  <conditionalFormatting sqref="CO49">
    <cfRule type="cellIs" dxfId="2997" priority="2539" operator="lessThan">
      <formula>$C$4</formula>
    </cfRule>
  </conditionalFormatting>
  <conditionalFormatting sqref="CO50">
    <cfRule type="cellIs" dxfId="2996" priority="2540" operator="lessThan">
      <formula>$C$4</formula>
    </cfRule>
  </conditionalFormatting>
  <conditionalFormatting sqref="CO51">
    <cfRule type="cellIs" dxfId="2995" priority="2541" operator="lessThan">
      <formula>$C$4</formula>
    </cfRule>
  </conditionalFormatting>
  <conditionalFormatting sqref="CO52">
    <cfRule type="cellIs" dxfId="2994" priority="2542" operator="lessThan">
      <formula>$C$4</formula>
    </cfRule>
  </conditionalFormatting>
  <conditionalFormatting sqref="CO53">
    <cfRule type="cellIs" dxfId="2993" priority="2543" operator="lessThan">
      <formula>$C$4</formula>
    </cfRule>
  </conditionalFormatting>
  <conditionalFormatting sqref="CO54">
    <cfRule type="cellIs" dxfId="2992" priority="2544" operator="lessThan">
      <formula>$C$4</formula>
    </cfRule>
  </conditionalFormatting>
  <conditionalFormatting sqref="CO55">
    <cfRule type="cellIs" dxfId="2991" priority="2545" operator="lessThan">
      <formula>$C$4</formula>
    </cfRule>
  </conditionalFormatting>
  <conditionalFormatting sqref="CO56">
    <cfRule type="cellIs" dxfId="2990" priority="2546" operator="lessThan">
      <formula>$C$4</formula>
    </cfRule>
  </conditionalFormatting>
  <conditionalFormatting sqref="CO57">
    <cfRule type="cellIs" dxfId="2989" priority="2547" operator="lessThan">
      <formula>$C$4</formula>
    </cfRule>
  </conditionalFormatting>
  <conditionalFormatting sqref="CO58">
    <cfRule type="cellIs" dxfId="2988" priority="2548" operator="lessThan">
      <formula>$C$4</formula>
    </cfRule>
  </conditionalFormatting>
  <conditionalFormatting sqref="CO59">
    <cfRule type="cellIs" dxfId="2987" priority="2549" operator="lessThan">
      <formula>$C$4</formula>
    </cfRule>
  </conditionalFormatting>
  <conditionalFormatting sqref="CO60">
    <cfRule type="cellIs" dxfId="2986" priority="2550" operator="lessThan">
      <formula>$C$4</formula>
    </cfRule>
  </conditionalFormatting>
  <conditionalFormatting sqref="R11">
    <cfRule type="cellIs" dxfId="2985" priority="2551" operator="lessThan">
      <formula>$C$4</formula>
    </cfRule>
  </conditionalFormatting>
  <conditionalFormatting sqref="R12">
    <cfRule type="cellIs" dxfId="2984" priority="2552" operator="lessThan">
      <formula>$C$4</formula>
    </cfRule>
  </conditionalFormatting>
  <conditionalFormatting sqref="R13">
    <cfRule type="cellIs" dxfId="2983" priority="2553" operator="lessThan">
      <formula>$C$4</formula>
    </cfRule>
  </conditionalFormatting>
  <conditionalFormatting sqref="R14">
    <cfRule type="cellIs" dxfId="2982" priority="2554" operator="lessThan">
      <formula>$C$4</formula>
    </cfRule>
  </conditionalFormatting>
  <conditionalFormatting sqref="R15">
    <cfRule type="cellIs" dxfId="2981" priority="2555" operator="lessThan">
      <formula>$C$4</formula>
    </cfRule>
  </conditionalFormatting>
  <conditionalFormatting sqref="R16">
    <cfRule type="cellIs" dxfId="2980" priority="2556" operator="lessThan">
      <formula>$C$4</formula>
    </cfRule>
  </conditionalFormatting>
  <conditionalFormatting sqref="R17">
    <cfRule type="cellIs" dxfId="2979" priority="2557" operator="lessThan">
      <formula>$C$4</formula>
    </cfRule>
  </conditionalFormatting>
  <conditionalFormatting sqref="R18">
    <cfRule type="cellIs" dxfId="2978" priority="2558" operator="lessThan">
      <formula>$C$4</formula>
    </cfRule>
  </conditionalFormatting>
  <conditionalFormatting sqref="R19">
    <cfRule type="cellIs" dxfId="2977" priority="2559" operator="lessThan">
      <formula>$C$4</formula>
    </cfRule>
  </conditionalFormatting>
  <conditionalFormatting sqref="R20">
    <cfRule type="cellIs" dxfId="2976" priority="2560" operator="lessThan">
      <formula>$C$4</formula>
    </cfRule>
  </conditionalFormatting>
  <conditionalFormatting sqref="R21">
    <cfRule type="cellIs" dxfId="2975" priority="2561" operator="lessThan">
      <formula>$C$4</formula>
    </cfRule>
  </conditionalFormatting>
  <conditionalFormatting sqref="R22">
    <cfRule type="cellIs" dxfId="2974" priority="2562" operator="lessThan">
      <formula>$C$4</formula>
    </cfRule>
  </conditionalFormatting>
  <conditionalFormatting sqref="R23">
    <cfRule type="cellIs" dxfId="2973" priority="2563" operator="lessThan">
      <formula>$C$4</formula>
    </cfRule>
  </conditionalFormatting>
  <conditionalFormatting sqref="R24">
    <cfRule type="cellIs" dxfId="2972" priority="2564" operator="lessThan">
      <formula>$C$4</formula>
    </cfRule>
  </conditionalFormatting>
  <conditionalFormatting sqref="R25">
    <cfRule type="cellIs" dxfId="2971" priority="2565" operator="lessThan">
      <formula>$C$4</formula>
    </cfRule>
  </conditionalFormatting>
  <conditionalFormatting sqref="R26">
    <cfRule type="cellIs" dxfId="2970" priority="2566" operator="lessThan">
      <formula>$C$4</formula>
    </cfRule>
  </conditionalFormatting>
  <conditionalFormatting sqref="R27">
    <cfRule type="cellIs" dxfId="2969" priority="2567" operator="lessThan">
      <formula>$C$4</formula>
    </cfRule>
  </conditionalFormatting>
  <conditionalFormatting sqref="R28">
    <cfRule type="cellIs" dxfId="2968" priority="2568" operator="lessThan">
      <formula>$C$4</formula>
    </cfRule>
  </conditionalFormatting>
  <conditionalFormatting sqref="R29">
    <cfRule type="cellIs" dxfId="2967" priority="2569" operator="lessThan">
      <formula>$C$4</formula>
    </cfRule>
  </conditionalFormatting>
  <conditionalFormatting sqref="R30">
    <cfRule type="cellIs" dxfId="2966" priority="2570" operator="lessThan">
      <formula>$C$4</formula>
    </cfRule>
  </conditionalFormatting>
  <conditionalFormatting sqref="R31">
    <cfRule type="cellIs" dxfId="2965" priority="2571" operator="lessThan">
      <formula>$C$4</formula>
    </cfRule>
  </conditionalFormatting>
  <conditionalFormatting sqref="R32">
    <cfRule type="cellIs" dxfId="2964" priority="2572" operator="lessThan">
      <formula>$C$4</formula>
    </cfRule>
  </conditionalFormatting>
  <conditionalFormatting sqref="R33">
    <cfRule type="cellIs" dxfId="2963" priority="2573" operator="lessThan">
      <formula>$C$4</formula>
    </cfRule>
  </conditionalFormatting>
  <conditionalFormatting sqref="R34">
    <cfRule type="cellIs" dxfId="2962" priority="2574" operator="lessThan">
      <formula>$C$4</formula>
    </cfRule>
  </conditionalFormatting>
  <conditionalFormatting sqref="R35">
    <cfRule type="cellIs" dxfId="2961" priority="2575" operator="lessThan">
      <formula>$C$4</formula>
    </cfRule>
  </conditionalFormatting>
  <conditionalFormatting sqref="R36">
    <cfRule type="cellIs" dxfId="2960" priority="2576" operator="lessThan">
      <formula>$C$4</formula>
    </cfRule>
  </conditionalFormatting>
  <conditionalFormatting sqref="R37">
    <cfRule type="cellIs" dxfId="2959" priority="2577" operator="lessThan">
      <formula>$C$4</formula>
    </cfRule>
  </conditionalFormatting>
  <conditionalFormatting sqref="R38">
    <cfRule type="cellIs" dxfId="2958" priority="2578" operator="lessThan">
      <formula>$C$4</formula>
    </cfRule>
  </conditionalFormatting>
  <conditionalFormatting sqref="R39">
    <cfRule type="cellIs" dxfId="2957" priority="2579" operator="lessThan">
      <formula>$C$4</formula>
    </cfRule>
  </conditionalFormatting>
  <conditionalFormatting sqref="R40">
    <cfRule type="cellIs" dxfId="2956" priority="2580" operator="lessThan">
      <formula>$C$4</formula>
    </cfRule>
  </conditionalFormatting>
  <conditionalFormatting sqref="R41">
    <cfRule type="cellIs" dxfId="2955" priority="2581" operator="lessThan">
      <formula>$C$4</formula>
    </cfRule>
  </conditionalFormatting>
  <conditionalFormatting sqref="R42">
    <cfRule type="cellIs" dxfId="2954" priority="2582" operator="lessThan">
      <formula>$C$4</formula>
    </cfRule>
  </conditionalFormatting>
  <conditionalFormatting sqref="R43">
    <cfRule type="cellIs" dxfId="2953" priority="2583" operator="lessThan">
      <formula>$C$4</formula>
    </cfRule>
  </conditionalFormatting>
  <conditionalFormatting sqref="R44">
    <cfRule type="cellIs" dxfId="2952" priority="2584" operator="lessThan">
      <formula>$C$4</formula>
    </cfRule>
  </conditionalFormatting>
  <conditionalFormatting sqref="R45">
    <cfRule type="cellIs" dxfId="2951" priority="2585" operator="lessThan">
      <formula>$C$4</formula>
    </cfRule>
  </conditionalFormatting>
  <conditionalFormatting sqref="R46">
    <cfRule type="cellIs" dxfId="2950" priority="2586" operator="lessThan">
      <formula>$C$4</formula>
    </cfRule>
  </conditionalFormatting>
  <conditionalFormatting sqref="R47">
    <cfRule type="cellIs" dxfId="2949" priority="2587" operator="lessThan">
      <formula>$C$4</formula>
    </cfRule>
  </conditionalFormatting>
  <conditionalFormatting sqref="R48">
    <cfRule type="cellIs" dxfId="2948" priority="2588" operator="lessThan">
      <formula>$C$4</formula>
    </cfRule>
  </conditionalFormatting>
  <conditionalFormatting sqref="R49">
    <cfRule type="cellIs" dxfId="2947" priority="2589" operator="lessThan">
      <formula>$C$4</formula>
    </cfRule>
  </conditionalFormatting>
  <conditionalFormatting sqref="R50">
    <cfRule type="cellIs" dxfId="2946" priority="2590" operator="lessThan">
      <formula>$C$4</formula>
    </cfRule>
  </conditionalFormatting>
  <conditionalFormatting sqref="R51">
    <cfRule type="cellIs" dxfId="2945" priority="2591" operator="lessThan">
      <formula>$C$4</formula>
    </cfRule>
  </conditionalFormatting>
  <conditionalFormatting sqref="R52">
    <cfRule type="cellIs" dxfId="2944" priority="2592" operator="lessThan">
      <formula>$C$4</formula>
    </cfRule>
  </conditionalFormatting>
  <conditionalFormatting sqref="R53">
    <cfRule type="cellIs" dxfId="2943" priority="2593" operator="lessThan">
      <formula>$C$4</formula>
    </cfRule>
  </conditionalFormatting>
  <conditionalFormatting sqref="R54">
    <cfRule type="cellIs" dxfId="2942" priority="2594" operator="lessThan">
      <formula>$C$4</formula>
    </cfRule>
  </conditionalFormatting>
  <conditionalFormatting sqref="R55">
    <cfRule type="cellIs" dxfId="2941" priority="2595" operator="lessThan">
      <formula>$C$4</formula>
    </cfRule>
  </conditionalFormatting>
  <conditionalFormatting sqref="R56">
    <cfRule type="cellIs" dxfId="2940" priority="2596" operator="lessThan">
      <formula>$C$4</formula>
    </cfRule>
  </conditionalFormatting>
  <conditionalFormatting sqref="R57">
    <cfRule type="cellIs" dxfId="2939" priority="2597" operator="lessThan">
      <formula>$C$4</formula>
    </cfRule>
  </conditionalFormatting>
  <conditionalFormatting sqref="R58">
    <cfRule type="cellIs" dxfId="2938" priority="2598" operator="lessThan">
      <formula>$C$4</formula>
    </cfRule>
  </conditionalFormatting>
  <conditionalFormatting sqref="R59">
    <cfRule type="cellIs" dxfId="2937" priority="2599" operator="lessThan">
      <formula>$C$4</formula>
    </cfRule>
  </conditionalFormatting>
  <conditionalFormatting sqref="R60">
    <cfRule type="cellIs" dxfId="2936" priority="2600" operator="lessThan">
      <formula>$C$4</formula>
    </cfRule>
  </conditionalFormatting>
  <conditionalFormatting sqref="S11">
    <cfRule type="cellIs" dxfId="2935" priority="2601" operator="lessThan">
      <formula>$C$4</formula>
    </cfRule>
  </conditionalFormatting>
  <conditionalFormatting sqref="S12">
    <cfRule type="cellIs" dxfId="2934" priority="2602" operator="lessThan">
      <formula>$C$4</formula>
    </cfRule>
  </conditionalFormatting>
  <conditionalFormatting sqref="S13">
    <cfRule type="cellIs" dxfId="2933" priority="2603" operator="lessThan">
      <formula>$C$4</formula>
    </cfRule>
  </conditionalFormatting>
  <conditionalFormatting sqref="S14">
    <cfRule type="cellIs" dxfId="2932" priority="2604" operator="lessThan">
      <formula>$C$4</formula>
    </cfRule>
  </conditionalFormatting>
  <conditionalFormatting sqref="S15">
    <cfRule type="cellIs" dxfId="2931" priority="2605" operator="lessThan">
      <formula>$C$4</formula>
    </cfRule>
  </conditionalFormatting>
  <conditionalFormatting sqref="S16">
    <cfRule type="cellIs" dxfId="2930" priority="2606" operator="lessThan">
      <formula>$C$4</formula>
    </cfRule>
  </conditionalFormatting>
  <conditionalFormatting sqref="S17">
    <cfRule type="cellIs" dxfId="2929" priority="2607" operator="lessThan">
      <formula>$C$4</formula>
    </cfRule>
  </conditionalFormatting>
  <conditionalFormatting sqref="S18">
    <cfRule type="cellIs" dxfId="2928" priority="2608" operator="lessThan">
      <formula>$C$4</formula>
    </cfRule>
  </conditionalFormatting>
  <conditionalFormatting sqref="S19">
    <cfRule type="cellIs" dxfId="2927" priority="2609" operator="lessThan">
      <formula>$C$4</formula>
    </cfRule>
  </conditionalFormatting>
  <conditionalFormatting sqref="S20">
    <cfRule type="cellIs" dxfId="2926" priority="2610" operator="lessThan">
      <formula>$C$4</formula>
    </cfRule>
  </conditionalFormatting>
  <conditionalFormatting sqref="S21">
    <cfRule type="cellIs" dxfId="2925" priority="2611" operator="lessThan">
      <formula>$C$4</formula>
    </cfRule>
  </conditionalFormatting>
  <conditionalFormatting sqref="S22">
    <cfRule type="cellIs" dxfId="2924" priority="2612" operator="lessThan">
      <formula>$C$4</formula>
    </cfRule>
  </conditionalFormatting>
  <conditionalFormatting sqref="S23">
    <cfRule type="cellIs" dxfId="2923" priority="2613" operator="lessThan">
      <formula>$C$4</formula>
    </cfRule>
  </conditionalFormatting>
  <conditionalFormatting sqref="S24">
    <cfRule type="cellIs" dxfId="2922" priority="2614" operator="lessThan">
      <formula>$C$4</formula>
    </cfRule>
  </conditionalFormatting>
  <conditionalFormatting sqref="S25">
    <cfRule type="cellIs" dxfId="2921" priority="2615" operator="lessThan">
      <formula>$C$4</formula>
    </cfRule>
  </conditionalFormatting>
  <conditionalFormatting sqref="S26">
    <cfRule type="cellIs" dxfId="2920" priority="2616" operator="lessThan">
      <formula>$C$4</formula>
    </cfRule>
  </conditionalFormatting>
  <conditionalFormatting sqref="S27">
    <cfRule type="cellIs" dxfId="2919" priority="2617" operator="lessThan">
      <formula>$C$4</formula>
    </cfRule>
  </conditionalFormatting>
  <conditionalFormatting sqref="S28">
    <cfRule type="cellIs" dxfId="2918" priority="2618" operator="lessThan">
      <formula>$C$4</formula>
    </cfRule>
  </conditionalFormatting>
  <conditionalFormatting sqref="S29">
    <cfRule type="cellIs" dxfId="2917" priority="2619" operator="lessThan">
      <formula>$C$4</formula>
    </cfRule>
  </conditionalFormatting>
  <conditionalFormatting sqref="S30">
    <cfRule type="cellIs" dxfId="2916" priority="2620" operator="lessThan">
      <formula>$C$4</formula>
    </cfRule>
  </conditionalFormatting>
  <conditionalFormatting sqref="S31">
    <cfRule type="cellIs" dxfId="2915" priority="2621" operator="lessThan">
      <formula>$C$4</formula>
    </cfRule>
  </conditionalFormatting>
  <conditionalFormatting sqref="S32">
    <cfRule type="cellIs" dxfId="2914" priority="2622" operator="lessThan">
      <formula>$C$4</formula>
    </cfRule>
  </conditionalFormatting>
  <conditionalFormatting sqref="S33">
    <cfRule type="cellIs" dxfId="2913" priority="2623" operator="lessThan">
      <formula>$C$4</formula>
    </cfRule>
  </conditionalFormatting>
  <conditionalFormatting sqref="S34">
    <cfRule type="cellIs" dxfId="2912" priority="2624" operator="lessThan">
      <formula>$C$4</formula>
    </cfRule>
  </conditionalFormatting>
  <conditionalFormatting sqref="S35">
    <cfRule type="cellIs" dxfId="2911" priority="2625" operator="lessThan">
      <formula>$C$4</formula>
    </cfRule>
  </conditionalFormatting>
  <conditionalFormatting sqref="S36">
    <cfRule type="cellIs" dxfId="2910" priority="2626" operator="lessThan">
      <formula>$C$4</formula>
    </cfRule>
  </conditionalFormatting>
  <conditionalFormatting sqref="S37">
    <cfRule type="cellIs" dxfId="2909" priority="2627" operator="lessThan">
      <formula>$C$4</formula>
    </cfRule>
  </conditionalFormatting>
  <conditionalFormatting sqref="S38">
    <cfRule type="cellIs" dxfId="2908" priority="2628" operator="lessThan">
      <formula>$C$4</formula>
    </cfRule>
  </conditionalFormatting>
  <conditionalFormatting sqref="S39">
    <cfRule type="cellIs" dxfId="2907" priority="2629" operator="lessThan">
      <formula>$C$4</formula>
    </cfRule>
  </conditionalFormatting>
  <conditionalFormatting sqref="S40">
    <cfRule type="cellIs" dxfId="2906" priority="2630" operator="lessThan">
      <formula>$C$4</formula>
    </cfRule>
  </conditionalFormatting>
  <conditionalFormatting sqref="S41">
    <cfRule type="cellIs" dxfId="2905" priority="2631" operator="lessThan">
      <formula>$C$4</formula>
    </cfRule>
  </conditionalFormatting>
  <conditionalFormatting sqref="S42">
    <cfRule type="cellIs" dxfId="2904" priority="2632" operator="lessThan">
      <formula>$C$4</formula>
    </cfRule>
  </conditionalFormatting>
  <conditionalFormatting sqref="S43">
    <cfRule type="cellIs" dxfId="2903" priority="2633" operator="lessThan">
      <formula>$C$4</formula>
    </cfRule>
  </conditionalFormatting>
  <conditionalFormatting sqref="S44">
    <cfRule type="cellIs" dxfId="2902" priority="2634" operator="lessThan">
      <formula>$C$4</formula>
    </cfRule>
  </conditionalFormatting>
  <conditionalFormatting sqref="S45">
    <cfRule type="cellIs" dxfId="2901" priority="2635" operator="lessThan">
      <formula>$C$4</formula>
    </cfRule>
  </conditionalFormatting>
  <conditionalFormatting sqref="S46">
    <cfRule type="cellIs" dxfId="2900" priority="2636" operator="lessThan">
      <formula>$C$4</formula>
    </cfRule>
  </conditionalFormatting>
  <conditionalFormatting sqref="S47">
    <cfRule type="cellIs" dxfId="2899" priority="2637" operator="lessThan">
      <formula>$C$4</formula>
    </cfRule>
  </conditionalFormatting>
  <conditionalFormatting sqref="S48">
    <cfRule type="cellIs" dxfId="2898" priority="2638" operator="lessThan">
      <formula>$C$4</formula>
    </cfRule>
  </conditionalFormatting>
  <conditionalFormatting sqref="S49">
    <cfRule type="cellIs" dxfId="2897" priority="2639" operator="lessThan">
      <formula>$C$4</formula>
    </cfRule>
  </conditionalFormatting>
  <conditionalFormatting sqref="S50">
    <cfRule type="cellIs" dxfId="2896" priority="2640" operator="lessThan">
      <formula>$C$4</formula>
    </cfRule>
  </conditionalFormatting>
  <conditionalFormatting sqref="S51">
    <cfRule type="cellIs" dxfId="2895" priority="2641" operator="lessThan">
      <formula>$C$4</formula>
    </cfRule>
  </conditionalFormatting>
  <conditionalFormatting sqref="S52">
    <cfRule type="cellIs" dxfId="2894" priority="2642" operator="lessThan">
      <formula>$C$4</formula>
    </cfRule>
  </conditionalFormatting>
  <conditionalFormatting sqref="S53">
    <cfRule type="cellIs" dxfId="2893" priority="2643" operator="lessThan">
      <formula>$C$4</formula>
    </cfRule>
  </conditionalFormatting>
  <conditionalFormatting sqref="S54">
    <cfRule type="cellIs" dxfId="2892" priority="2644" operator="lessThan">
      <formula>$C$4</formula>
    </cfRule>
  </conditionalFormatting>
  <conditionalFormatting sqref="S55">
    <cfRule type="cellIs" dxfId="2891" priority="2645" operator="lessThan">
      <formula>$C$4</formula>
    </cfRule>
  </conditionalFormatting>
  <conditionalFormatting sqref="S56">
    <cfRule type="cellIs" dxfId="2890" priority="2646" operator="lessThan">
      <formula>$C$4</formula>
    </cfRule>
  </conditionalFormatting>
  <conditionalFormatting sqref="S57">
    <cfRule type="cellIs" dxfId="2889" priority="2647" operator="lessThan">
      <formula>$C$4</formula>
    </cfRule>
  </conditionalFormatting>
  <conditionalFormatting sqref="S58">
    <cfRule type="cellIs" dxfId="2888" priority="2648" operator="lessThan">
      <formula>$C$4</formula>
    </cfRule>
  </conditionalFormatting>
  <conditionalFormatting sqref="S59">
    <cfRule type="cellIs" dxfId="2887" priority="2649" operator="lessThan">
      <formula>$C$4</formula>
    </cfRule>
  </conditionalFormatting>
  <conditionalFormatting sqref="S60">
    <cfRule type="cellIs" dxfId="2886" priority="2650" operator="lessThan">
      <formula>$C$4</formula>
    </cfRule>
  </conditionalFormatting>
  <conditionalFormatting sqref="U11">
    <cfRule type="cellIs" dxfId="2885" priority="2651" operator="lessThan">
      <formula>$C$4</formula>
    </cfRule>
  </conditionalFormatting>
  <conditionalFormatting sqref="U12">
    <cfRule type="cellIs" dxfId="2884" priority="2652" operator="lessThan">
      <formula>$C$4</formula>
    </cfRule>
  </conditionalFormatting>
  <conditionalFormatting sqref="U13">
    <cfRule type="cellIs" dxfId="2883" priority="2653" operator="lessThan">
      <formula>$C$4</formula>
    </cfRule>
  </conditionalFormatting>
  <conditionalFormatting sqref="U14">
    <cfRule type="cellIs" dxfId="2882" priority="2654" operator="lessThan">
      <formula>$C$4</formula>
    </cfRule>
  </conditionalFormatting>
  <conditionalFormatting sqref="U15">
    <cfRule type="cellIs" dxfId="2881" priority="2655" operator="lessThan">
      <formula>$C$4</formula>
    </cfRule>
  </conditionalFormatting>
  <conditionalFormatting sqref="U16">
    <cfRule type="cellIs" dxfId="2880" priority="2656" operator="lessThan">
      <formula>$C$4</formula>
    </cfRule>
  </conditionalFormatting>
  <conditionalFormatting sqref="U17">
    <cfRule type="cellIs" dxfId="2879" priority="2657" operator="lessThan">
      <formula>$C$4</formula>
    </cfRule>
  </conditionalFormatting>
  <conditionalFormatting sqref="U18">
    <cfRule type="cellIs" dxfId="2878" priority="2658" operator="lessThan">
      <formula>$C$4</formula>
    </cfRule>
  </conditionalFormatting>
  <conditionalFormatting sqref="U19">
    <cfRule type="cellIs" dxfId="2877" priority="2659" operator="lessThan">
      <formula>$C$4</formula>
    </cfRule>
  </conditionalFormatting>
  <conditionalFormatting sqref="U20">
    <cfRule type="cellIs" dxfId="2876" priority="2660" operator="lessThan">
      <formula>$C$4</formula>
    </cfRule>
  </conditionalFormatting>
  <conditionalFormatting sqref="U21">
    <cfRule type="cellIs" dxfId="2875" priority="2661" operator="lessThan">
      <formula>$C$4</formula>
    </cfRule>
  </conditionalFormatting>
  <conditionalFormatting sqref="U22">
    <cfRule type="cellIs" dxfId="2874" priority="2662" operator="lessThan">
      <formula>$C$4</formula>
    </cfRule>
  </conditionalFormatting>
  <conditionalFormatting sqref="U23">
    <cfRule type="cellIs" dxfId="2873" priority="2663" operator="lessThan">
      <formula>$C$4</formula>
    </cfRule>
  </conditionalFormatting>
  <conditionalFormatting sqref="U24">
    <cfRule type="cellIs" dxfId="2872" priority="2664" operator="lessThan">
      <formula>$C$4</formula>
    </cfRule>
  </conditionalFormatting>
  <conditionalFormatting sqref="U25">
    <cfRule type="cellIs" dxfId="2871" priority="2665" operator="lessThan">
      <formula>$C$4</formula>
    </cfRule>
  </conditionalFormatting>
  <conditionalFormatting sqref="U26">
    <cfRule type="cellIs" dxfId="2870" priority="2666" operator="lessThan">
      <formula>$C$4</formula>
    </cfRule>
  </conditionalFormatting>
  <conditionalFormatting sqref="U27">
    <cfRule type="cellIs" dxfId="2869" priority="2667" operator="lessThan">
      <formula>$C$4</formula>
    </cfRule>
  </conditionalFormatting>
  <conditionalFormatting sqref="U28">
    <cfRule type="cellIs" dxfId="2868" priority="2668" operator="lessThan">
      <formula>$C$4</formula>
    </cfRule>
  </conditionalFormatting>
  <conditionalFormatting sqref="U29">
    <cfRule type="cellIs" dxfId="2867" priority="2669" operator="lessThan">
      <formula>$C$4</formula>
    </cfRule>
  </conditionalFormatting>
  <conditionalFormatting sqref="U30">
    <cfRule type="cellIs" dxfId="2866" priority="2670" operator="lessThan">
      <formula>$C$4</formula>
    </cfRule>
  </conditionalFormatting>
  <conditionalFormatting sqref="U31">
    <cfRule type="cellIs" dxfId="2865" priority="2671" operator="lessThan">
      <formula>$C$4</formula>
    </cfRule>
  </conditionalFormatting>
  <conditionalFormatting sqref="U32">
    <cfRule type="cellIs" dxfId="2864" priority="2672" operator="lessThan">
      <formula>$C$4</formula>
    </cfRule>
  </conditionalFormatting>
  <conditionalFormatting sqref="U33">
    <cfRule type="cellIs" dxfId="2863" priority="2673" operator="lessThan">
      <formula>$C$4</formula>
    </cfRule>
  </conditionalFormatting>
  <conditionalFormatting sqref="U34">
    <cfRule type="cellIs" dxfId="2862" priority="2674" operator="lessThan">
      <formula>$C$4</formula>
    </cfRule>
  </conditionalFormatting>
  <conditionalFormatting sqref="U35">
    <cfRule type="cellIs" dxfId="2861" priority="2675" operator="lessThan">
      <formula>$C$4</formula>
    </cfRule>
  </conditionalFormatting>
  <conditionalFormatting sqref="U36">
    <cfRule type="cellIs" dxfId="2860" priority="2676" operator="lessThan">
      <formula>$C$4</formula>
    </cfRule>
  </conditionalFormatting>
  <conditionalFormatting sqref="U37">
    <cfRule type="cellIs" dxfId="2859" priority="2677" operator="lessThan">
      <formula>$C$4</formula>
    </cfRule>
  </conditionalFormatting>
  <conditionalFormatting sqref="U38">
    <cfRule type="cellIs" dxfId="2858" priority="2678" operator="lessThan">
      <formula>$C$4</formula>
    </cfRule>
  </conditionalFormatting>
  <conditionalFormatting sqref="U39">
    <cfRule type="cellIs" dxfId="2857" priority="2679" operator="lessThan">
      <formula>$C$4</formula>
    </cfRule>
  </conditionalFormatting>
  <conditionalFormatting sqref="U40">
    <cfRule type="cellIs" dxfId="2856" priority="2680" operator="lessThan">
      <formula>$C$4</formula>
    </cfRule>
  </conditionalFormatting>
  <conditionalFormatting sqref="U41">
    <cfRule type="cellIs" dxfId="2855" priority="2681" operator="lessThan">
      <formula>$C$4</formula>
    </cfRule>
  </conditionalFormatting>
  <conditionalFormatting sqref="U42">
    <cfRule type="cellIs" dxfId="2854" priority="2682" operator="lessThan">
      <formula>$C$4</formula>
    </cfRule>
  </conditionalFormatting>
  <conditionalFormatting sqref="U43">
    <cfRule type="cellIs" dxfId="2853" priority="2683" operator="lessThan">
      <formula>$C$4</formula>
    </cfRule>
  </conditionalFormatting>
  <conditionalFormatting sqref="U44">
    <cfRule type="cellIs" dxfId="2852" priority="2684" operator="lessThan">
      <formula>$C$4</formula>
    </cfRule>
  </conditionalFormatting>
  <conditionalFormatting sqref="U45">
    <cfRule type="cellIs" dxfId="2851" priority="2685" operator="lessThan">
      <formula>$C$4</formula>
    </cfRule>
  </conditionalFormatting>
  <conditionalFormatting sqref="U46">
    <cfRule type="cellIs" dxfId="2850" priority="2686" operator="lessThan">
      <formula>$C$4</formula>
    </cfRule>
  </conditionalFormatting>
  <conditionalFormatting sqref="U47">
    <cfRule type="cellIs" dxfId="2849" priority="2687" operator="lessThan">
      <formula>$C$4</formula>
    </cfRule>
  </conditionalFormatting>
  <conditionalFormatting sqref="U48">
    <cfRule type="cellIs" dxfId="2848" priority="2688" operator="lessThan">
      <formula>$C$4</formula>
    </cfRule>
  </conditionalFormatting>
  <conditionalFormatting sqref="U49">
    <cfRule type="cellIs" dxfId="2847" priority="2689" operator="lessThan">
      <formula>$C$4</formula>
    </cfRule>
  </conditionalFormatting>
  <conditionalFormatting sqref="U50">
    <cfRule type="cellIs" dxfId="2846" priority="2690" operator="lessThan">
      <formula>$C$4</formula>
    </cfRule>
  </conditionalFormatting>
  <conditionalFormatting sqref="U51">
    <cfRule type="cellIs" dxfId="2845" priority="2691" operator="lessThan">
      <formula>$C$4</formula>
    </cfRule>
  </conditionalFormatting>
  <conditionalFormatting sqref="U52">
    <cfRule type="cellIs" dxfId="2844" priority="2692" operator="lessThan">
      <formula>$C$4</formula>
    </cfRule>
  </conditionalFormatting>
  <conditionalFormatting sqref="U53">
    <cfRule type="cellIs" dxfId="2843" priority="2693" operator="lessThan">
      <formula>$C$4</formula>
    </cfRule>
  </conditionalFormatting>
  <conditionalFormatting sqref="U54">
    <cfRule type="cellIs" dxfId="2842" priority="2694" operator="lessThan">
      <formula>$C$4</formula>
    </cfRule>
  </conditionalFormatting>
  <conditionalFormatting sqref="U55">
    <cfRule type="cellIs" dxfId="2841" priority="2695" operator="lessThan">
      <formula>$C$4</formula>
    </cfRule>
  </conditionalFormatting>
  <conditionalFormatting sqref="U56">
    <cfRule type="cellIs" dxfId="2840" priority="2696" operator="lessThan">
      <formula>$C$4</formula>
    </cfRule>
  </conditionalFormatting>
  <conditionalFormatting sqref="U57">
    <cfRule type="cellIs" dxfId="2839" priority="2697" operator="lessThan">
      <formula>$C$4</formula>
    </cfRule>
  </conditionalFormatting>
  <conditionalFormatting sqref="U58">
    <cfRule type="cellIs" dxfId="2838" priority="2698" operator="lessThan">
      <formula>$C$4</formula>
    </cfRule>
  </conditionalFormatting>
  <conditionalFormatting sqref="U59">
    <cfRule type="cellIs" dxfId="2837" priority="2699" operator="lessThan">
      <formula>$C$4</formula>
    </cfRule>
  </conditionalFormatting>
  <conditionalFormatting sqref="U60">
    <cfRule type="cellIs" dxfId="2836" priority="2700" operator="lessThan">
      <formula>$C$4</formula>
    </cfRule>
  </conditionalFormatting>
  <conditionalFormatting sqref="V11">
    <cfRule type="cellIs" dxfId="2835" priority="2701" operator="lessThan">
      <formula>$C$4</formula>
    </cfRule>
  </conditionalFormatting>
  <conditionalFormatting sqref="V12">
    <cfRule type="cellIs" dxfId="2834" priority="2702" operator="lessThan">
      <formula>$C$4</formula>
    </cfRule>
  </conditionalFormatting>
  <conditionalFormatting sqref="V13">
    <cfRule type="cellIs" dxfId="2833" priority="2703" operator="lessThan">
      <formula>$C$4</formula>
    </cfRule>
  </conditionalFormatting>
  <conditionalFormatting sqref="V14">
    <cfRule type="cellIs" dxfId="2832" priority="2704" operator="lessThan">
      <formula>$C$4</formula>
    </cfRule>
  </conditionalFormatting>
  <conditionalFormatting sqref="V15">
    <cfRule type="cellIs" dxfId="2831" priority="2705" operator="lessThan">
      <formula>$C$4</formula>
    </cfRule>
  </conditionalFormatting>
  <conditionalFormatting sqref="V16">
    <cfRule type="cellIs" dxfId="2830" priority="2706" operator="lessThan">
      <formula>$C$4</formula>
    </cfRule>
  </conditionalFormatting>
  <conditionalFormatting sqref="V17">
    <cfRule type="cellIs" dxfId="2829" priority="2707" operator="lessThan">
      <formula>$C$4</formula>
    </cfRule>
  </conditionalFormatting>
  <conditionalFormatting sqref="V18">
    <cfRule type="cellIs" dxfId="2828" priority="2708" operator="lessThan">
      <formula>$C$4</formula>
    </cfRule>
  </conditionalFormatting>
  <conditionalFormatting sqref="V19">
    <cfRule type="cellIs" dxfId="2827" priority="2709" operator="lessThan">
      <formula>$C$4</formula>
    </cfRule>
  </conditionalFormatting>
  <conditionalFormatting sqref="V20">
    <cfRule type="cellIs" dxfId="2826" priority="2710" operator="lessThan">
      <formula>$C$4</formula>
    </cfRule>
  </conditionalFormatting>
  <conditionalFormatting sqref="V21">
    <cfRule type="cellIs" dxfId="2825" priority="2711" operator="lessThan">
      <formula>$C$4</formula>
    </cfRule>
  </conditionalFormatting>
  <conditionalFormatting sqref="V22">
    <cfRule type="cellIs" dxfId="2824" priority="2712" operator="lessThan">
      <formula>$C$4</formula>
    </cfRule>
  </conditionalFormatting>
  <conditionalFormatting sqref="V23">
    <cfRule type="cellIs" dxfId="2823" priority="2713" operator="lessThan">
      <formula>$C$4</formula>
    </cfRule>
  </conditionalFormatting>
  <conditionalFormatting sqref="V24">
    <cfRule type="cellIs" dxfId="2822" priority="2714" operator="lessThan">
      <formula>$C$4</formula>
    </cfRule>
  </conditionalFormatting>
  <conditionalFormatting sqref="V25">
    <cfRule type="cellIs" dxfId="2821" priority="2715" operator="lessThan">
      <formula>$C$4</formula>
    </cfRule>
  </conditionalFormatting>
  <conditionalFormatting sqref="V26">
    <cfRule type="cellIs" dxfId="2820" priority="2716" operator="lessThan">
      <formula>$C$4</formula>
    </cfRule>
  </conditionalFormatting>
  <conditionalFormatting sqref="V27">
    <cfRule type="cellIs" dxfId="2819" priority="2717" operator="lessThan">
      <formula>$C$4</formula>
    </cfRule>
  </conditionalFormatting>
  <conditionalFormatting sqref="V28">
    <cfRule type="cellIs" dxfId="2818" priority="2718" operator="lessThan">
      <formula>$C$4</formula>
    </cfRule>
  </conditionalFormatting>
  <conditionalFormatting sqref="V29">
    <cfRule type="cellIs" dxfId="2817" priority="2719" operator="lessThan">
      <formula>$C$4</formula>
    </cfRule>
  </conditionalFormatting>
  <conditionalFormatting sqref="V30">
    <cfRule type="cellIs" dxfId="2816" priority="2720" operator="lessThan">
      <formula>$C$4</formula>
    </cfRule>
  </conditionalFormatting>
  <conditionalFormatting sqref="V31">
    <cfRule type="cellIs" dxfId="2815" priority="2721" operator="lessThan">
      <formula>$C$4</formula>
    </cfRule>
  </conditionalFormatting>
  <conditionalFormatting sqref="V32">
    <cfRule type="cellIs" dxfId="2814" priority="2722" operator="lessThan">
      <formula>$C$4</formula>
    </cfRule>
  </conditionalFormatting>
  <conditionalFormatting sqref="V33">
    <cfRule type="cellIs" dxfId="2813" priority="2723" operator="lessThan">
      <formula>$C$4</formula>
    </cfRule>
  </conditionalFormatting>
  <conditionalFormatting sqref="V34">
    <cfRule type="cellIs" dxfId="2812" priority="2724" operator="lessThan">
      <formula>$C$4</formula>
    </cfRule>
  </conditionalFormatting>
  <conditionalFormatting sqref="V35">
    <cfRule type="cellIs" dxfId="2811" priority="2725" operator="lessThan">
      <formula>$C$4</formula>
    </cfRule>
  </conditionalFormatting>
  <conditionalFormatting sqref="V36">
    <cfRule type="cellIs" dxfId="2810" priority="2726" operator="lessThan">
      <formula>$C$4</formula>
    </cfRule>
  </conditionalFormatting>
  <conditionalFormatting sqref="V37">
    <cfRule type="cellIs" dxfId="2809" priority="2727" operator="lessThan">
      <formula>$C$4</formula>
    </cfRule>
  </conditionalFormatting>
  <conditionalFormatting sqref="V38">
    <cfRule type="cellIs" dxfId="2808" priority="2728" operator="lessThan">
      <formula>$C$4</formula>
    </cfRule>
  </conditionalFormatting>
  <conditionalFormatting sqref="V39">
    <cfRule type="cellIs" dxfId="2807" priority="2729" operator="lessThan">
      <formula>$C$4</formula>
    </cfRule>
  </conditionalFormatting>
  <conditionalFormatting sqref="V40">
    <cfRule type="cellIs" dxfId="2806" priority="2730" operator="lessThan">
      <formula>$C$4</formula>
    </cfRule>
  </conditionalFormatting>
  <conditionalFormatting sqref="V41">
    <cfRule type="cellIs" dxfId="2805" priority="2731" operator="lessThan">
      <formula>$C$4</formula>
    </cfRule>
  </conditionalFormatting>
  <conditionalFormatting sqref="V42">
    <cfRule type="cellIs" dxfId="2804" priority="2732" operator="lessThan">
      <formula>$C$4</formula>
    </cfRule>
  </conditionalFormatting>
  <conditionalFormatting sqref="V43">
    <cfRule type="cellIs" dxfId="2803" priority="2733" operator="lessThan">
      <formula>$C$4</formula>
    </cfRule>
  </conditionalFormatting>
  <conditionalFormatting sqref="V44">
    <cfRule type="cellIs" dxfId="2802" priority="2734" operator="lessThan">
      <formula>$C$4</formula>
    </cfRule>
  </conditionalFormatting>
  <conditionalFormatting sqref="V45">
    <cfRule type="cellIs" dxfId="2801" priority="2735" operator="lessThan">
      <formula>$C$4</formula>
    </cfRule>
  </conditionalFormatting>
  <conditionalFormatting sqref="V46">
    <cfRule type="cellIs" dxfId="2800" priority="2736" operator="lessThan">
      <formula>$C$4</formula>
    </cfRule>
  </conditionalFormatting>
  <conditionalFormatting sqref="V47">
    <cfRule type="cellIs" dxfId="2799" priority="2737" operator="lessThan">
      <formula>$C$4</formula>
    </cfRule>
  </conditionalFormatting>
  <conditionalFormatting sqref="V48">
    <cfRule type="cellIs" dxfId="2798" priority="2738" operator="lessThan">
      <formula>$C$4</formula>
    </cfRule>
  </conditionalFormatting>
  <conditionalFormatting sqref="V49">
    <cfRule type="cellIs" dxfId="2797" priority="2739" operator="lessThan">
      <formula>$C$4</formula>
    </cfRule>
  </conditionalFormatting>
  <conditionalFormatting sqref="V50">
    <cfRule type="cellIs" dxfId="2796" priority="2740" operator="lessThan">
      <formula>$C$4</formula>
    </cfRule>
  </conditionalFormatting>
  <conditionalFormatting sqref="V51">
    <cfRule type="cellIs" dxfId="2795" priority="2741" operator="lessThan">
      <formula>$C$4</formula>
    </cfRule>
  </conditionalFormatting>
  <conditionalFormatting sqref="V52">
    <cfRule type="cellIs" dxfId="2794" priority="2742" operator="lessThan">
      <formula>$C$4</formula>
    </cfRule>
  </conditionalFormatting>
  <conditionalFormatting sqref="V53">
    <cfRule type="cellIs" dxfId="2793" priority="2743" operator="lessThan">
      <formula>$C$4</formula>
    </cfRule>
  </conditionalFormatting>
  <conditionalFormatting sqref="V54">
    <cfRule type="cellIs" dxfId="2792" priority="2744" operator="lessThan">
      <formula>$C$4</formula>
    </cfRule>
  </conditionalFormatting>
  <conditionalFormatting sqref="V55">
    <cfRule type="cellIs" dxfId="2791" priority="2745" operator="lessThan">
      <formula>$C$4</formula>
    </cfRule>
  </conditionalFormatting>
  <conditionalFormatting sqref="V56">
    <cfRule type="cellIs" dxfId="2790" priority="2746" operator="lessThan">
      <formula>$C$4</formula>
    </cfRule>
  </conditionalFormatting>
  <conditionalFormatting sqref="V57">
    <cfRule type="cellIs" dxfId="2789" priority="2747" operator="lessThan">
      <formula>$C$4</formula>
    </cfRule>
  </conditionalFormatting>
  <conditionalFormatting sqref="V58">
    <cfRule type="cellIs" dxfId="2788" priority="2748" operator="lessThan">
      <formula>$C$4</formula>
    </cfRule>
  </conditionalFormatting>
  <conditionalFormatting sqref="V59">
    <cfRule type="cellIs" dxfId="2787" priority="2749" operator="lessThan">
      <formula>$C$4</formula>
    </cfRule>
  </conditionalFormatting>
  <conditionalFormatting sqref="V60">
    <cfRule type="cellIs" dxfId="2786" priority="2750" operator="lessThan">
      <formula>$C$4</formula>
    </cfRule>
  </conditionalFormatting>
  <conditionalFormatting sqref="CR11">
    <cfRule type="cellIs" dxfId="2785" priority="2751" operator="lessThan">
      <formula>$C$4</formula>
    </cfRule>
  </conditionalFormatting>
  <conditionalFormatting sqref="CR11">
    <cfRule type="cellIs" dxfId="2784" priority="2752" operator="lessThan">
      <formula>$C$4</formula>
    </cfRule>
  </conditionalFormatting>
  <conditionalFormatting sqref="CR12">
    <cfRule type="cellIs" dxfId="2783" priority="2753" operator="lessThan">
      <formula>$C$4</formula>
    </cfRule>
  </conditionalFormatting>
  <conditionalFormatting sqref="CR12">
    <cfRule type="cellIs" dxfId="2782" priority="2754" operator="lessThan">
      <formula>$C$4</formula>
    </cfRule>
  </conditionalFormatting>
  <conditionalFormatting sqref="CR13">
    <cfRule type="cellIs" dxfId="2781" priority="2755" operator="lessThan">
      <formula>$C$4</formula>
    </cfRule>
  </conditionalFormatting>
  <conditionalFormatting sqref="CR13">
    <cfRule type="cellIs" dxfId="2780" priority="2756" operator="lessThan">
      <formula>$C$4</formula>
    </cfRule>
  </conditionalFormatting>
  <conditionalFormatting sqref="CR14">
    <cfRule type="cellIs" dxfId="2779" priority="2757" operator="lessThan">
      <formula>$C$4</formula>
    </cfRule>
  </conditionalFormatting>
  <conditionalFormatting sqref="CR14">
    <cfRule type="cellIs" dxfId="2778" priority="2758" operator="lessThan">
      <formula>$C$4</formula>
    </cfRule>
  </conditionalFormatting>
  <conditionalFormatting sqref="CR15">
    <cfRule type="cellIs" dxfId="2777" priority="2759" operator="lessThan">
      <formula>$C$4</formula>
    </cfRule>
  </conditionalFormatting>
  <conditionalFormatting sqref="CR15">
    <cfRule type="cellIs" dxfId="2776" priority="2760" operator="lessThan">
      <formula>$C$4</formula>
    </cfRule>
  </conditionalFormatting>
  <conditionalFormatting sqref="CR16">
    <cfRule type="cellIs" dxfId="2775" priority="2761" operator="lessThan">
      <formula>$C$4</formula>
    </cfRule>
  </conditionalFormatting>
  <conditionalFormatting sqref="CR16">
    <cfRule type="cellIs" dxfId="2774" priority="2762" operator="lessThan">
      <formula>$C$4</formula>
    </cfRule>
  </conditionalFormatting>
  <conditionalFormatting sqref="CR17">
    <cfRule type="cellIs" dxfId="2773" priority="2763" operator="lessThan">
      <formula>$C$4</formula>
    </cfRule>
  </conditionalFormatting>
  <conditionalFormatting sqref="CR17">
    <cfRule type="cellIs" dxfId="2772" priority="2764" operator="lessThan">
      <formula>$C$4</formula>
    </cfRule>
  </conditionalFormatting>
  <conditionalFormatting sqref="CR18">
    <cfRule type="cellIs" dxfId="2771" priority="2765" operator="lessThan">
      <formula>$C$4</formula>
    </cfRule>
  </conditionalFormatting>
  <conditionalFormatting sqref="CR18">
    <cfRule type="cellIs" dxfId="2770" priority="2766" operator="lessThan">
      <formula>$C$4</formula>
    </cfRule>
  </conditionalFormatting>
  <conditionalFormatting sqref="CR19">
    <cfRule type="cellIs" dxfId="2769" priority="2767" operator="lessThan">
      <formula>$C$4</formula>
    </cfRule>
  </conditionalFormatting>
  <conditionalFormatting sqref="CR19">
    <cfRule type="cellIs" dxfId="2768" priority="2768" operator="lessThan">
      <formula>$C$4</formula>
    </cfRule>
  </conditionalFormatting>
  <conditionalFormatting sqref="CR20">
    <cfRule type="cellIs" dxfId="2767" priority="2769" operator="lessThan">
      <formula>$C$4</formula>
    </cfRule>
  </conditionalFormatting>
  <conditionalFormatting sqref="CR20">
    <cfRule type="cellIs" dxfId="2766" priority="2770" operator="lessThan">
      <formula>$C$4</formula>
    </cfRule>
  </conditionalFormatting>
  <conditionalFormatting sqref="CR21">
    <cfRule type="cellIs" dxfId="2765" priority="2771" operator="lessThan">
      <formula>$C$4</formula>
    </cfRule>
  </conditionalFormatting>
  <conditionalFormatting sqref="CR21">
    <cfRule type="cellIs" dxfId="2764" priority="2772" operator="lessThan">
      <formula>$C$4</formula>
    </cfRule>
  </conditionalFormatting>
  <conditionalFormatting sqref="CR22">
    <cfRule type="cellIs" dxfId="2763" priority="2773" operator="lessThan">
      <formula>$C$4</formula>
    </cfRule>
  </conditionalFormatting>
  <conditionalFormatting sqref="CR22">
    <cfRule type="cellIs" dxfId="2762" priority="2774" operator="lessThan">
      <formula>$C$4</formula>
    </cfRule>
  </conditionalFormatting>
  <conditionalFormatting sqref="CR23">
    <cfRule type="cellIs" dxfId="2761" priority="2775" operator="lessThan">
      <formula>$C$4</formula>
    </cfRule>
  </conditionalFormatting>
  <conditionalFormatting sqref="CR23">
    <cfRule type="cellIs" dxfId="2760" priority="2776" operator="lessThan">
      <formula>$C$4</formula>
    </cfRule>
  </conditionalFormatting>
  <conditionalFormatting sqref="CR24">
    <cfRule type="cellIs" dxfId="2759" priority="2777" operator="lessThan">
      <formula>$C$4</formula>
    </cfRule>
  </conditionalFormatting>
  <conditionalFormatting sqref="CR24">
    <cfRule type="cellIs" dxfId="2758" priority="2778" operator="lessThan">
      <formula>$C$4</formula>
    </cfRule>
  </conditionalFormatting>
  <conditionalFormatting sqref="CR25">
    <cfRule type="cellIs" dxfId="2757" priority="2779" operator="lessThan">
      <formula>$C$4</formula>
    </cfRule>
  </conditionalFormatting>
  <conditionalFormatting sqref="CR25">
    <cfRule type="cellIs" dxfId="2756" priority="2780" operator="lessThan">
      <formula>$C$4</formula>
    </cfRule>
  </conditionalFormatting>
  <conditionalFormatting sqref="CR26">
    <cfRule type="cellIs" dxfId="2755" priority="2781" operator="lessThan">
      <formula>$C$4</formula>
    </cfRule>
  </conditionalFormatting>
  <conditionalFormatting sqref="CR26">
    <cfRule type="cellIs" dxfId="2754" priority="2782" operator="lessThan">
      <formula>$C$4</formula>
    </cfRule>
  </conditionalFormatting>
  <conditionalFormatting sqref="CR27">
    <cfRule type="cellIs" dxfId="2753" priority="2783" operator="lessThan">
      <formula>$C$4</formula>
    </cfRule>
  </conditionalFormatting>
  <conditionalFormatting sqref="CR27">
    <cfRule type="cellIs" dxfId="2752" priority="2784" operator="lessThan">
      <formula>$C$4</formula>
    </cfRule>
  </conditionalFormatting>
  <conditionalFormatting sqref="CR28">
    <cfRule type="cellIs" dxfId="2751" priority="2785" operator="lessThan">
      <formula>$C$4</formula>
    </cfRule>
  </conditionalFormatting>
  <conditionalFormatting sqref="CR28">
    <cfRule type="cellIs" dxfId="2750" priority="2786" operator="lessThan">
      <formula>$C$4</formula>
    </cfRule>
  </conditionalFormatting>
  <conditionalFormatting sqref="CR29">
    <cfRule type="cellIs" dxfId="2749" priority="2787" operator="lessThan">
      <formula>$C$4</formula>
    </cfRule>
  </conditionalFormatting>
  <conditionalFormatting sqref="CR29">
    <cfRule type="cellIs" dxfId="2748" priority="2788" operator="lessThan">
      <formula>$C$4</formula>
    </cfRule>
  </conditionalFormatting>
  <conditionalFormatting sqref="CR30">
    <cfRule type="cellIs" dxfId="2747" priority="2789" operator="lessThan">
      <formula>$C$4</formula>
    </cfRule>
  </conditionalFormatting>
  <conditionalFormatting sqref="CR30">
    <cfRule type="cellIs" dxfId="2746" priority="2790" operator="lessThan">
      <formula>$C$4</formula>
    </cfRule>
  </conditionalFormatting>
  <conditionalFormatting sqref="CR31">
    <cfRule type="cellIs" dxfId="2745" priority="2791" operator="lessThan">
      <formula>$C$4</formula>
    </cfRule>
  </conditionalFormatting>
  <conditionalFormatting sqref="CR31">
    <cfRule type="cellIs" dxfId="2744" priority="2792" operator="lessThan">
      <formula>$C$4</formula>
    </cfRule>
  </conditionalFormatting>
  <conditionalFormatting sqref="CR32">
    <cfRule type="cellIs" dxfId="2743" priority="2793" operator="lessThan">
      <formula>$C$4</formula>
    </cfRule>
  </conditionalFormatting>
  <conditionalFormatting sqref="CR32">
    <cfRule type="cellIs" dxfId="2742" priority="2794" operator="lessThan">
      <formula>$C$4</formula>
    </cfRule>
  </conditionalFormatting>
  <conditionalFormatting sqref="CR33">
    <cfRule type="cellIs" dxfId="2741" priority="2795" operator="lessThan">
      <formula>$C$4</formula>
    </cfRule>
  </conditionalFormatting>
  <conditionalFormatting sqref="CR33">
    <cfRule type="cellIs" dxfId="2740" priority="2796" operator="lessThan">
      <formula>$C$4</formula>
    </cfRule>
  </conditionalFormatting>
  <conditionalFormatting sqref="CR34">
    <cfRule type="cellIs" dxfId="2739" priority="2797" operator="lessThan">
      <formula>$C$4</formula>
    </cfRule>
  </conditionalFormatting>
  <conditionalFormatting sqref="CR34">
    <cfRule type="cellIs" dxfId="2738" priority="2798" operator="lessThan">
      <formula>$C$4</formula>
    </cfRule>
  </conditionalFormatting>
  <conditionalFormatting sqref="CR35">
    <cfRule type="cellIs" dxfId="2737" priority="2799" operator="lessThan">
      <formula>$C$4</formula>
    </cfRule>
  </conditionalFormatting>
  <conditionalFormatting sqref="CR35">
    <cfRule type="cellIs" dxfId="2736" priority="2800" operator="lessThan">
      <formula>$C$4</formula>
    </cfRule>
  </conditionalFormatting>
  <conditionalFormatting sqref="CR36">
    <cfRule type="cellIs" dxfId="2735" priority="2801" operator="lessThan">
      <formula>$C$4</formula>
    </cfRule>
  </conditionalFormatting>
  <conditionalFormatting sqref="CR36">
    <cfRule type="cellIs" dxfId="2734" priority="2802" operator="lessThan">
      <formula>$C$4</formula>
    </cfRule>
  </conditionalFormatting>
  <conditionalFormatting sqref="CR37">
    <cfRule type="cellIs" dxfId="2733" priority="2803" operator="lessThan">
      <formula>$C$4</formula>
    </cfRule>
  </conditionalFormatting>
  <conditionalFormatting sqref="CR37">
    <cfRule type="cellIs" dxfId="2732" priority="2804" operator="lessThan">
      <formula>$C$4</formula>
    </cfRule>
  </conditionalFormatting>
  <conditionalFormatting sqref="CR38">
    <cfRule type="cellIs" dxfId="2731" priority="2805" operator="lessThan">
      <formula>$C$4</formula>
    </cfRule>
  </conditionalFormatting>
  <conditionalFormatting sqref="CR38">
    <cfRule type="cellIs" dxfId="2730" priority="2806" operator="lessThan">
      <formula>$C$4</formula>
    </cfRule>
  </conditionalFormatting>
  <conditionalFormatting sqref="CR39">
    <cfRule type="cellIs" dxfId="2729" priority="2807" operator="lessThan">
      <formula>$C$4</formula>
    </cfRule>
  </conditionalFormatting>
  <conditionalFormatting sqref="CR39">
    <cfRule type="cellIs" dxfId="2728" priority="2808" operator="lessThan">
      <formula>$C$4</formula>
    </cfRule>
  </conditionalFormatting>
  <conditionalFormatting sqref="CR40">
    <cfRule type="cellIs" dxfId="2727" priority="2809" operator="lessThan">
      <formula>$C$4</formula>
    </cfRule>
  </conditionalFormatting>
  <conditionalFormatting sqref="CR40">
    <cfRule type="cellIs" dxfId="2726" priority="2810" operator="lessThan">
      <formula>$C$4</formula>
    </cfRule>
  </conditionalFormatting>
  <conditionalFormatting sqref="CR41">
    <cfRule type="cellIs" dxfId="2725" priority="2811" operator="lessThan">
      <formula>$C$4</formula>
    </cfRule>
  </conditionalFormatting>
  <conditionalFormatting sqref="CR41">
    <cfRule type="cellIs" dxfId="2724" priority="2812" operator="lessThan">
      <formula>$C$4</formula>
    </cfRule>
  </conditionalFormatting>
  <conditionalFormatting sqref="CR42">
    <cfRule type="cellIs" dxfId="2723" priority="2813" operator="lessThan">
      <formula>$C$4</formula>
    </cfRule>
  </conditionalFormatting>
  <conditionalFormatting sqref="CR42">
    <cfRule type="cellIs" dxfId="2722" priority="2814" operator="lessThan">
      <formula>$C$4</formula>
    </cfRule>
  </conditionalFormatting>
  <conditionalFormatting sqref="CR43">
    <cfRule type="cellIs" dxfId="2721" priority="2815" operator="lessThan">
      <formula>$C$4</formula>
    </cfRule>
  </conditionalFormatting>
  <conditionalFormatting sqref="CR43">
    <cfRule type="cellIs" dxfId="2720" priority="2816" operator="lessThan">
      <formula>$C$4</formula>
    </cfRule>
  </conditionalFormatting>
  <conditionalFormatting sqref="CR44">
    <cfRule type="cellIs" dxfId="2719" priority="2817" operator="lessThan">
      <formula>$C$4</formula>
    </cfRule>
  </conditionalFormatting>
  <conditionalFormatting sqref="CR44">
    <cfRule type="cellIs" dxfId="2718" priority="2818" operator="lessThan">
      <formula>$C$4</formula>
    </cfRule>
  </conditionalFormatting>
  <conditionalFormatting sqref="CR45">
    <cfRule type="cellIs" dxfId="2717" priority="2819" operator="lessThan">
      <formula>$C$4</formula>
    </cfRule>
  </conditionalFormatting>
  <conditionalFormatting sqref="CR45">
    <cfRule type="cellIs" dxfId="2716" priority="2820" operator="lessThan">
      <formula>$C$4</formula>
    </cfRule>
  </conditionalFormatting>
  <conditionalFormatting sqref="CR46">
    <cfRule type="cellIs" dxfId="2715" priority="2821" operator="lessThan">
      <formula>$C$4</formula>
    </cfRule>
  </conditionalFormatting>
  <conditionalFormatting sqref="CR46">
    <cfRule type="cellIs" dxfId="2714" priority="2822" operator="lessThan">
      <formula>$C$4</formula>
    </cfRule>
  </conditionalFormatting>
  <conditionalFormatting sqref="CR47">
    <cfRule type="cellIs" dxfId="2713" priority="2823" operator="lessThan">
      <formula>$C$4</formula>
    </cfRule>
  </conditionalFormatting>
  <conditionalFormatting sqref="CR47">
    <cfRule type="cellIs" dxfId="2712" priority="2824" operator="lessThan">
      <formula>$C$4</formula>
    </cfRule>
  </conditionalFormatting>
  <conditionalFormatting sqref="CR48">
    <cfRule type="cellIs" dxfId="2711" priority="2825" operator="lessThan">
      <formula>$C$4</formula>
    </cfRule>
  </conditionalFormatting>
  <conditionalFormatting sqref="CR48">
    <cfRule type="cellIs" dxfId="2710" priority="2826" operator="lessThan">
      <formula>$C$4</formula>
    </cfRule>
  </conditionalFormatting>
  <conditionalFormatting sqref="CR49">
    <cfRule type="cellIs" dxfId="2709" priority="2827" operator="lessThan">
      <formula>$C$4</formula>
    </cfRule>
  </conditionalFormatting>
  <conditionalFormatting sqref="CR49">
    <cfRule type="cellIs" dxfId="2708" priority="2828" operator="lessThan">
      <formula>$C$4</formula>
    </cfRule>
  </conditionalFormatting>
  <conditionalFormatting sqref="CR50">
    <cfRule type="cellIs" dxfId="2707" priority="2829" operator="lessThan">
      <formula>$C$4</formula>
    </cfRule>
  </conditionalFormatting>
  <conditionalFormatting sqref="CR50">
    <cfRule type="cellIs" dxfId="2706" priority="2830" operator="lessThan">
      <formula>$C$4</formula>
    </cfRule>
  </conditionalFormatting>
  <conditionalFormatting sqref="CR51">
    <cfRule type="cellIs" dxfId="2705" priority="2831" operator="lessThan">
      <formula>$C$4</formula>
    </cfRule>
  </conditionalFormatting>
  <conditionalFormatting sqref="CR51">
    <cfRule type="cellIs" dxfId="2704" priority="2832" operator="lessThan">
      <formula>$C$4</formula>
    </cfRule>
  </conditionalFormatting>
  <conditionalFormatting sqref="CR52">
    <cfRule type="cellIs" dxfId="2703" priority="2833" operator="lessThan">
      <formula>$C$4</formula>
    </cfRule>
  </conditionalFormatting>
  <conditionalFormatting sqref="CR52">
    <cfRule type="cellIs" dxfId="2702" priority="2834" operator="lessThan">
      <formula>$C$4</formula>
    </cfRule>
  </conditionalFormatting>
  <conditionalFormatting sqref="CR53">
    <cfRule type="cellIs" dxfId="2701" priority="2835" operator="lessThan">
      <formula>$C$4</formula>
    </cfRule>
  </conditionalFormatting>
  <conditionalFormatting sqref="CR53">
    <cfRule type="cellIs" dxfId="2700" priority="2836" operator="lessThan">
      <formula>$C$4</formula>
    </cfRule>
  </conditionalFormatting>
  <conditionalFormatting sqref="CR54">
    <cfRule type="cellIs" dxfId="2699" priority="2837" operator="lessThan">
      <formula>$C$4</formula>
    </cfRule>
  </conditionalFormatting>
  <conditionalFormatting sqref="CR54">
    <cfRule type="cellIs" dxfId="2698" priority="2838" operator="lessThan">
      <formula>$C$4</formula>
    </cfRule>
  </conditionalFormatting>
  <conditionalFormatting sqref="CR55">
    <cfRule type="cellIs" dxfId="2697" priority="2839" operator="lessThan">
      <formula>$C$4</formula>
    </cfRule>
  </conditionalFormatting>
  <conditionalFormatting sqref="CR55">
    <cfRule type="cellIs" dxfId="2696" priority="2840" operator="lessThan">
      <formula>$C$4</formula>
    </cfRule>
  </conditionalFormatting>
  <conditionalFormatting sqref="CR56">
    <cfRule type="cellIs" dxfId="2695" priority="2841" operator="lessThan">
      <formula>$C$4</formula>
    </cfRule>
  </conditionalFormatting>
  <conditionalFormatting sqref="CR56">
    <cfRule type="cellIs" dxfId="2694" priority="2842" operator="lessThan">
      <formula>$C$4</formula>
    </cfRule>
  </conditionalFormatting>
  <conditionalFormatting sqref="CR57">
    <cfRule type="cellIs" dxfId="2693" priority="2843" operator="lessThan">
      <formula>$C$4</formula>
    </cfRule>
  </conditionalFormatting>
  <conditionalFormatting sqref="CR57">
    <cfRule type="cellIs" dxfId="2692" priority="2844" operator="lessThan">
      <formula>$C$4</formula>
    </cfRule>
  </conditionalFormatting>
  <conditionalFormatting sqref="CR58">
    <cfRule type="cellIs" dxfId="2691" priority="2845" operator="lessThan">
      <formula>$C$4</formula>
    </cfRule>
  </conditionalFormatting>
  <conditionalFormatting sqref="CR58">
    <cfRule type="cellIs" dxfId="2690" priority="2846" operator="lessThan">
      <formula>$C$4</formula>
    </cfRule>
  </conditionalFormatting>
  <conditionalFormatting sqref="CR59">
    <cfRule type="cellIs" dxfId="2689" priority="2847" operator="lessThan">
      <formula>$C$4</formula>
    </cfRule>
  </conditionalFormatting>
  <conditionalFormatting sqref="CR59">
    <cfRule type="cellIs" dxfId="2688" priority="2848" operator="lessThan">
      <formula>$C$4</formula>
    </cfRule>
  </conditionalFormatting>
  <conditionalFormatting sqref="CR60">
    <cfRule type="cellIs" dxfId="2687" priority="2849" operator="lessThan">
      <formula>$C$4</formula>
    </cfRule>
  </conditionalFormatting>
  <conditionalFormatting sqref="CR60">
    <cfRule type="cellIs" dxfId="2686" priority="2850" operator="lessThan">
      <formula>$C$4</formula>
    </cfRule>
  </conditionalFormatting>
  <conditionalFormatting sqref="L11">
    <cfRule type="cellIs" dxfId="2685" priority="2851" operator="lessThan">
      <formula>$C$4</formula>
    </cfRule>
  </conditionalFormatting>
  <conditionalFormatting sqref="L11">
    <cfRule type="cellIs" dxfId="2684" priority="2852" operator="lessThan">
      <formula>$C$4</formula>
    </cfRule>
  </conditionalFormatting>
  <conditionalFormatting sqref="L12">
    <cfRule type="cellIs" dxfId="2683" priority="2853" operator="lessThan">
      <formula>$C$4</formula>
    </cfRule>
  </conditionalFormatting>
  <conditionalFormatting sqref="L12">
    <cfRule type="cellIs" dxfId="2682" priority="2854" operator="lessThan">
      <formula>$C$4</formula>
    </cfRule>
  </conditionalFormatting>
  <conditionalFormatting sqref="L13">
    <cfRule type="cellIs" dxfId="2681" priority="2855" operator="lessThan">
      <formula>$C$4</formula>
    </cfRule>
  </conditionalFormatting>
  <conditionalFormatting sqref="L13">
    <cfRule type="cellIs" dxfId="2680" priority="2856" operator="lessThan">
      <formula>$C$4</formula>
    </cfRule>
  </conditionalFormatting>
  <conditionalFormatting sqref="L14">
    <cfRule type="cellIs" dxfId="2679" priority="2857" operator="lessThan">
      <formula>$C$4</formula>
    </cfRule>
  </conditionalFormatting>
  <conditionalFormatting sqref="L14">
    <cfRule type="cellIs" dxfId="2678" priority="2858" operator="lessThan">
      <formula>$C$4</formula>
    </cfRule>
  </conditionalFormatting>
  <conditionalFormatting sqref="L15">
    <cfRule type="cellIs" dxfId="2677" priority="2859" operator="lessThan">
      <formula>$C$4</formula>
    </cfRule>
  </conditionalFormatting>
  <conditionalFormatting sqref="L15">
    <cfRule type="cellIs" dxfId="2676" priority="2860" operator="lessThan">
      <formula>$C$4</formula>
    </cfRule>
  </conditionalFormatting>
  <conditionalFormatting sqref="L16">
    <cfRule type="cellIs" dxfId="2675" priority="2861" operator="lessThan">
      <formula>$C$4</formula>
    </cfRule>
  </conditionalFormatting>
  <conditionalFormatting sqref="L16">
    <cfRule type="cellIs" dxfId="2674" priority="2862" operator="lessThan">
      <formula>$C$4</formula>
    </cfRule>
  </conditionalFormatting>
  <conditionalFormatting sqref="L17">
    <cfRule type="cellIs" dxfId="2673" priority="2863" operator="lessThan">
      <formula>$C$4</formula>
    </cfRule>
  </conditionalFormatting>
  <conditionalFormatting sqref="L17">
    <cfRule type="cellIs" dxfId="2672" priority="2864" operator="lessThan">
      <formula>$C$4</formula>
    </cfRule>
  </conditionalFormatting>
  <conditionalFormatting sqref="L18">
    <cfRule type="cellIs" dxfId="2671" priority="2865" operator="lessThan">
      <formula>$C$4</formula>
    </cfRule>
  </conditionalFormatting>
  <conditionalFormatting sqref="L18">
    <cfRule type="cellIs" dxfId="2670" priority="2866" operator="lessThan">
      <formula>$C$4</formula>
    </cfRule>
  </conditionalFormatting>
  <conditionalFormatting sqref="L19">
    <cfRule type="cellIs" dxfId="2669" priority="2867" operator="lessThan">
      <formula>$C$4</formula>
    </cfRule>
  </conditionalFormatting>
  <conditionalFormatting sqref="L19">
    <cfRule type="cellIs" dxfId="2668" priority="2868" operator="lessThan">
      <formula>$C$4</formula>
    </cfRule>
  </conditionalFormatting>
  <conditionalFormatting sqref="L20">
    <cfRule type="cellIs" dxfId="2667" priority="2869" operator="lessThan">
      <formula>$C$4</formula>
    </cfRule>
  </conditionalFormatting>
  <conditionalFormatting sqref="L20">
    <cfRule type="cellIs" dxfId="2666" priority="2870" operator="lessThan">
      <formula>$C$4</formula>
    </cfRule>
  </conditionalFormatting>
  <conditionalFormatting sqref="L21">
    <cfRule type="cellIs" dxfId="2665" priority="2871" operator="lessThan">
      <formula>$C$4</formula>
    </cfRule>
  </conditionalFormatting>
  <conditionalFormatting sqref="L21">
    <cfRule type="cellIs" dxfId="2664" priority="2872" operator="lessThan">
      <formula>$C$4</formula>
    </cfRule>
  </conditionalFormatting>
  <conditionalFormatting sqref="L22">
    <cfRule type="cellIs" dxfId="2663" priority="2873" operator="lessThan">
      <formula>$C$4</formula>
    </cfRule>
  </conditionalFormatting>
  <conditionalFormatting sqref="L22">
    <cfRule type="cellIs" dxfId="2662" priority="2874" operator="lessThan">
      <formula>$C$4</formula>
    </cfRule>
  </conditionalFormatting>
  <conditionalFormatting sqref="L23">
    <cfRule type="cellIs" dxfId="2661" priority="2875" operator="lessThan">
      <formula>$C$4</formula>
    </cfRule>
  </conditionalFormatting>
  <conditionalFormatting sqref="L23">
    <cfRule type="cellIs" dxfId="2660" priority="2876" operator="lessThan">
      <formula>$C$4</formula>
    </cfRule>
  </conditionalFormatting>
  <conditionalFormatting sqref="L24">
    <cfRule type="cellIs" dxfId="2659" priority="2877" operator="lessThan">
      <formula>$C$4</formula>
    </cfRule>
  </conditionalFormatting>
  <conditionalFormatting sqref="L24">
    <cfRule type="cellIs" dxfId="2658" priority="2878" operator="lessThan">
      <formula>$C$4</formula>
    </cfRule>
  </conditionalFormatting>
  <conditionalFormatting sqref="L25">
    <cfRule type="cellIs" dxfId="2657" priority="2879" operator="lessThan">
      <formula>$C$4</formula>
    </cfRule>
  </conditionalFormatting>
  <conditionalFormatting sqref="L25">
    <cfRule type="cellIs" dxfId="2656" priority="2880" operator="lessThan">
      <formula>$C$4</formula>
    </cfRule>
  </conditionalFormatting>
  <conditionalFormatting sqref="L26">
    <cfRule type="cellIs" dxfId="2655" priority="2881" operator="lessThan">
      <formula>$C$4</formula>
    </cfRule>
  </conditionalFormatting>
  <conditionalFormatting sqref="L26">
    <cfRule type="cellIs" dxfId="2654" priority="2882" operator="lessThan">
      <formula>$C$4</formula>
    </cfRule>
  </conditionalFormatting>
  <conditionalFormatting sqref="L27">
    <cfRule type="cellIs" dxfId="2653" priority="2883" operator="lessThan">
      <formula>$C$4</formula>
    </cfRule>
  </conditionalFormatting>
  <conditionalFormatting sqref="L27">
    <cfRule type="cellIs" dxfId="2652" priority="2884" operator="lessThan">
      <formula>$C$4</formula>
    </cfRule>
  </conditionalFormatting>
  <conditionalFormatting sqref="L28">
    <cfRule type="cellIs" dxfId="2651" priority="2885" operator="lessThan">
      <formula>$C$4</formula>
    </cfRule>
  </conditionalFormatting>
  <conditionalFormatting sqref="L28">
    <cfRule type="cellIs" dxfId="2650" priority="2886" operator="lessThan">
      <formula>$C$4</formula>
    </cfRule>
  </conditionalFormatting>
  <conditionalFormatting sqref="L29">
    <cfRule type="cellIs" dxfId="2649" priority="2887" operator="lessThan">
      <formula>$C$4</formula>
    </cfRule>
  </conditionalFormatting>
  <conditionalFormatting sqref="L29">
    <cfRule type="cellIs" dxfId="2648" priority="2888" operator="lessThan">
      <formula>$C$4</formula>
    </cfRule>
  </conditionalFormatting>
  <conditionalFormatting sqref="L30">
    <cfRule type="cellIs" dxfId="2647" priority="2889" operator="lessThan">
      <formula>$C$4</formula>
    </cfRule>
  </conditionalFormatting>
  <conditionalFormatting sqref="L30">
    <cfRule type="cellIs" dxfId="2646" priority="2890" operator="lessThan">
      <formula>$C$4</formula>
    </cfRule>
  </conditionalFormatting>
  <conditionalFormatting sqref="L31">
    <cfRule type="cellIs" dxfId="2645" priority="2891" operator="lessThan">
      <formula>$C$4</formula>
    </cfRule>
  </conditionalFormatting>
  <conditionalFormatting sqref="L31">
    <cfRule type="cellIs" dxfId="2644" priority="2892" operator="lessThan">
      <formula>$C$4</formula>
    </cfRule>
  </conditionalFormatting>
  <conditionalFormatting sqref="L32">
    <cfRule type="cellIs" dxfId="2643" priority="2893" operator="lessThan">
      <formula>$C$4</formula>
    </cfRule>
  </conditionalFormatting>
  <conditionalFormatting sqref="L32">
    <cfRule type="cellIs" dxfId="2642" priority="2894" operator="lessThan">
      <formula>$C$4</formula>
    </cfRule>
  </conditionalFormatting>
  <conditionalFormatting sqref="L33">
    <cfRule type="cellIs" dxfId="2641" priority="2895" operator="lessThan">
      <formula>$C$4</formula>
    </cfRule>
  </conditionalFormatting>
  <conditionalFormatting sqref="L33">
    <cfRule type="cellIs" dxfId="2640" priority="2896" operator="lessThan">
      <formula>$C$4</formula>
    </cfRule>
  </conditionalFormatting>
  <conditionalFormatting sqref="L34">
    <cfRule type="cellIs" dxfId="2639" priority="2897" operator="lessThan">
      <formula>$C$4</formula>
    </cfRule>
  </conditionalFormatting>
  <conditionalFormatting sqref="L34">
    <cfRule type="cellIs" dxfId="2638" priority="2898" operator="lessThan">
      <formula>$C$4</formula>
    </cfRule>
  </conditionalFormatting>
  <conditionalFormatting sqref="L35">
    <cfRule type="cellIs" dxfId="2637" priority="2899" operator="lessThan">
      <formula>$C$4</formula>
    </cfRule>
  </conditionalFormatting>
  <conditionalFormatting sqref="L35">
    <cfRule type="cellIs" dxfId="2636" priority="2900" operator="lessThan">
      <formula>$C$4</formula>
    </cfRule>
  </conditionalFormatting>
  <conditionalFormatting sqref="L36">
    <cfRule type="cellIs" dxfId="2635" priority="2901" operator="lessThan">
      <formula>$C$4</formula>
    </cfRule>
  </conditionalFormatting>
  <conditionalFormatting sqref="L36">
    <cfRule type="cellIs" dxfId="2634" priority="2902" operator="lessThan">
      <formula>$C$4</formula>
    </cfRule>
  </conditionalFormatting>
  <conditionalFormatting sqref="L37">
    <cfRule type="cellIs" dxfId="2633" priority="2903" operator="lessThan">
      <formula>$C$4</formula>
    </cfRule>
  </conditionalFormatting>
  <conditionalFormatting sqref="L37">
    <cfRule type="cellIs" dxfId="2632" priority="2904" operator="lessThan">
      <formula>$C$4</formula>
    </cfRule>
  </conditionalFormatting>
  <conditionalFormatting sqref="L38">
    <cfRule type="cellIs" dxfId="2631" priority="2905" operator="lessThan">
      <formula>$C$4</formula>
    </cfRule>
  </conditionalFormatting>
  <conditionalFormatting sqref="L38">
    <cfRule type="cellIs" dxfId="2630" priority="2906" operator="lessThan">
      <formula>$C$4</formula>
    </cfRule>
  </conditionalFormatting>
  <conditionalFormatting sqref="L39">
    <cfRule type="cellIs" dxfId="2629" priority="2907" operator="lessThan">
      <formula>$C$4</formula>
    </cfRule>
  </conditionalFormatting>
  <conditionalFormatting sqref="L39">
    <cfRule type="cellIs" dxfId="2628" priority="2908" operator="lessThan">
      <formula>$C$4</formula>
    </cfRule>
  </conditionalFormatting>
  <conditionalFormatting sqref="L40">
    <cfRule type="cellIs" dxfId="2627" priority="2909" operator="lessThan">
      <formula>$C$4</formula>
    </cfRule>
  </conditionalFormatting>
  <conditionalFormatting sqref="L40">
    <cfRule type="cellIs" dxfId="2626" priority="2910" operator="lessThan">
      <formula>$C$4</formula>
    </cfRule>
  </conditionalFormatting>
  <conditionalFormatting sqref="L41">
    <cfRule type="cellIs" dxfId="2625" priority="2911" operator="lessThan">
      <formula>$C$4</formula>
    </cfRule>
  </conditionalFormatting>
  <conditionalFormatting sqref="L41">
    <cfRule type="cellIs" dxfId="2624" priority="2912" operator="lessThan">
      <formula>$C$4</formula>
    </cfRule>
  </conditionalFormatting>
  <conditionalFormatting sqref="L42">
    <cfRule type="cellIs" dxfId="2623" priority="2913" operator="lessThan">
      <formula>$C$4</formula>
    </cfRule>
  </conditionalFormatting>
  <conditionalFormatting sqref="L42">
    <cfRule type="cellIs" dxfId="2622" priority="2914" operator="lessThan">
      <formula>$C$4</formula>
    </cfRule>
  </conditionalFormatting>
  <conditionalFormatting sqref="L43">
    <cfRule type="cellIs" dxfId="2621" priority="2915" operator="lessThan">
      <formula>$C$4</formula>
    </cfRule>
  </conditionalFormatting>
  <conditionalFormatting sqref="L43">
    <cfRule type="cellIs" dxfId="2620" priority="2916" operator="lessThan">
      <formula>$C$4</formula>
    </cfRule>
  </conditionalFormatting>
  <conditionalFormatting sqref="L44">
    <cfRule type="cellIs" dxfId="2619" priority="2917" operator="lessThan">
      <formula>$C$4</formula>
    </cfRule>
  </conditionalFormatting>
  <conditionalFormatting sqref="L44">
    <cfRule type="cellIs" dxfId="2618" priority="2918" operator="lessThan">
      <formula>$C$4</formula>
    </cfRule>
  </conditionalFormatting>
  <conditionalFormatting sqref="L45">
    <cfRule type="cellIs" dxfId="2617" priority="2919" operator="lessThan">
      <formula>$C$4</formula>
    </cfRule>
  </conditionalFormatting>
  <conditionalFormatting sqref="L45">
    <cfRule type="cellIs" dxfId="2616" priority="2920" operator="lessThan">
      <formula>$C$4</formula>
    </cfRule>
  </conditionalFormatting>
  <conditionalFormatting sqref="L46">
    <cfRule type="cellIs" dxfId="2615" priority="2921" operator="lessThan">
      <formula>$C$4</formula>
    </cfRule>
  </conditionalFormatting>
  <conditionalFormatting sqref="L46">
    <cfRule type="cellIs" dxfId="2614" priority="2922" operator="lessThan">
      <formula>$C$4</formula>
    </cfRule>
  </conditionalFormatting>
  <conditionalFormatting sqref="L47">
    <cfRule type="cellIs" dxfId="2613" priority="2923" operator="lessThan">
      <formula>$C$4</formula>
    </cfRule>
  </conditionalFormatting>
  <conditionalFormatting sqref="L47">
    <cfRule type="cellIs" dxfId="2612" priority="2924" operator="lessThan">
      <formula>$C$4</formula>
    </cfRule>
  </conditionalFormatting>
  <conditionalFormatting sqref="L48">
    <cfRule type="cellIs" dxfId="2611" priority="2925" operator="lessThan">
      <formula>$C$4</formula>
    </cfRule>
  </conditionalFormatting>
  <conditionalFormatting sqref="L48">
    <cfRule type="cellIs" dxfId="2610" priority="2926" operator="lessThan">
      <formula>$C$4</formula>
    </cfRule>
  </conditionalFormatting>
  <conditionalFormatting sqref="L49">
    <cfRule type="cellIs" dxfId="2609" priority="2927" operator="lessThan">
      <formula>$C$4</formula>
    </cfRule>
  </conditionalFormatting>
  <conditionalFormatting sqref="L49">
    <cfRule type="cellIs" dxfId="2608" priority="2928" operator="lessThan">
      <formula>$C$4</formula>
    </cfRule>
  </conditionalFormatting>
  <conditionalFormatting sqref="L50">
    <cfRule type="cellIs" dxfId="2607" priority="2929" operator="lessThan">
      <formula>$C$4</formula>
    </cfRule>
  </conditionalFormatting>
  <conditionalFormatting sqref="L50">
    <cfRule type="cellIs" dxfId="2606" priority="2930" operator="lessThan">
      <formula>$C$4</formula>
    </cfRule>
  </conditionalFormatting>
  <conditionalFormatting sqref="L51">
    <cfRule type="cellIs" dxfId="2605" priority="2931" operator="lessThan">
      <formula>$C$4</formula>
    </cfRule>
  </conditionalFormatting>
  <conditionalFormatting sqref="L51">
    <cfRule type="cellIs" dxfId="2604" priority="2932" operator="lessThan">
      <formula>$C$4</formula>
    </cfRule>
  </conditionalFormatting>
  <conditionalFormatting sqref="L52">
    <cfRule type="cellIs" dxfId="2603" priority="2933" operator="lessThan">
      <formula>$C$4</formula>
    </cfRule>
  </conditionalFormatting>
  <conditionalFormatting sqref="L52">
    <cfRule type="cellIs" dxfId="2602" priority="2934" operator="lessThan">
      <formula>$C$4</formula>
    </cfRule>
  </conditionalFormatting>
  <conditionalFormatting sqref="L53">
    <cfRule type="cellIs" dxfId="2601" priority="2935" operator="lessThan">
      <formula>$C$4</formula>
    </cfRule>
  </conditionalFormatting>
  <conditionalFormatting sqref="L53">
    <cfRule type="cellIs" dxfId="2600" priority="2936" operator="lessThan">
      <formula>$C$4</formula>
    </cfRule>
  </conditionalFormatting>
  <conditionalFormatting sqref="L54">
    <cfRule type="cellIs" dxfId="2599" priority="2937" operator="lessThan">
      <formula>$C$4</formula>
    </cfRule>
  </conditionalFormatting>
  <conditionalFormatting sqref="L54">
    <cfRule type="cellIs" dxfId="2598" priority="2938" operator="lessThan">
      <formula>$C$4</formula>
    </cfRule>
  </conditionalFormatting>
  <conditionalFormatting sqref="L55">
    <cfRule type="cellIs" dxfId="2597" priority="2939" operator="lessThan">
      <formula>$C$4</formula>
    </cfRule>
  </conditionalFormatting>
  <conditionalFormatting sqref="L55">
    <cfRule type="cellIs" dxfId="2596" priority="2940" operator="lessThan">
      <formula>$C$4</formula>
    </cfRule>
  </conditionalFormatting>
  <conditionalFormatting sqref="L56">
    <cfRule type="cellIs" dxfId="2595" priority="2941" operator="lessThan">
      <formula>$C$4</formula>
    </cfRule>
  </conditionalFormatting>
  <conditionalFormatting sqref="L56">
    <cfRule type="cellIs" dxfId="2594" priority="2942" operator="lessThan">
      <formula>$C$4</formula>
    </cfRule>
  </conditionalFormatting>
  <conditionalFormatting sqref="L57">
    <cfRule type="cellIs" dxfId="2593" priority="2943" operator="lessThan">
      <formula>$C$4</formula>
    </cfRule>
  </conditionalFormatting>
  <conditionalFormatting sqref="L57">
    <cfRule type="cellIs" dxfId="2592" priority="2944" operator="lessThan">
      <formula>$C$4</formula>
    </cfRule>
  </conditionalFormatting>
  <conditionalFormatting sqref="L58">
    <cfRule type="cellIs" dxfId="2591" priority="2945" operator="lessThan">
      <formula>$C$4</formula>
    </cfRule>
  </conditionalFormatting>
  <conditionalFormatting sqref="L58">
    <cfRule type="cellIs" dxfId="2590" priority="2946" operator="lessThan">
      <formula>$C$4</formula>
    </cfRule>
  </conditionalFormatting>
  <conditionalFormatting sqref="L59">
    <cfRule type="cellIs" dxfId="2589" priority="2947" operator="lessThan">
      <formula>$C$4</formula>
    </cfRule>
  </conditionalFormatting>
  <conditionalFormatting sqref="L59">
    <cfRule type="cellIs" dxfId="2588" priority="2948" operator="lessThan">
      <formula>$C$4</formula>
    </cfRule>
  </conditionalFormatting>
  <conditionalFormatting sqref="L60">
    <cfRule type="cellIs" dxfId="2587" priority="2949" operator="lessThan">
      <formula>$C$4</formula>
    </cfRule>
  </conditionalFormatting>
  <conditionalFormatting sqref="L60">
    <cfRule type="cellIs" dxfId="2586" priority="2950" operator="lessThan">
      <formula>$C$4</formula>
    </cfRule>
  </conditionalFormatting>
  <conditionalFormatting sqref="M11">
    <cfRule type="cellIs" dxfId="2585" priority="2951" operator="lessThan">
      <formula>$C$4</formula>
    </cfRule>
  </conditionalFormatting>
  <conditionalFormatting sqref="M11">
    <cfRule type="cellIs" dxfId="2584" priority="2952" operator="lessThan">
      <formula>$C$4</formula>
    </cfRule>
  </conditionalFormatting>
  <conditionalFormatting sqref="M12">
    <cfRule type="cellIs" dxfId="2583" priority="2953" operator="lessThan">
      <formula>$C$4</formula>
    </cfRule>
  </conditionalFormatting>
  <conditionalFormatting sqref="M12">
    <cfRule type="cellIs" dxfId="2582" priority="2954" operator="lessThan">
      <formula>$C$4</formula>
    </cfRule>
  </conditionalFormatting>
  <conditionalFormatting sqref="M13">
    <cfRule type="cellIs" dxfId="2581" priority="2955" operator="lessThan">
      <formula>$C$4</formula>
    </cfRule>
  </conditionalFormatting>
  <conditionalFormatting sqref="M13">
    <cfRule type="cellIs" dxfId="2580" priority="2956" operator="lessThan">
      <formula>$C$4</formula>
    </cfRule>
  </conditionalFormatting>
  <conditionalFormatting sqref="M14">
    <cfRule type="cellIs" dxfId="2579" priority="2957" operator="lessThan">
      <formula>$C$4</formula>
    </cfRule>
  </conditionalFormatting>
  <conditionalFormatting sqref="M14">
    <cfRule type="cellIs" dxfId="2578" priority="2958" operator="lessThan">
      <formula>$C$4</formula>
    </cfRule>
  </conditionalFormatting>
  <conditionalFormatting sqref="M15">
    <cfRule type="cellIs" dxfId="2577" priority="2959" operator="lessThan">
      <formula>$C$4</formula>
    </cfRule>
  </conditionalFormatting>
  <conditionalFormatting sqref="M15">
    <cfRule type="cellIs" dxfId="2576" priority="2960" operator="lessThan">
      <formula>$C$4</formula>
    </cfRule>
  </conditionalFormatting>
  <conditionalFormatting sqref="M16">
    <cfRule type="cellIs" dxfId="2575" priority="2961" operator="lessThan">
      <formula>$C$4</formula>
    </cfRule>
  </conditionalFormatting>
  <conditionalFormatting sqref="M16">
    <cfRule type="cellIs" dxfId="2574" priority="2962" operator="lessThan">
      <formula>$C$4</formula>
    </cfRule>
  </conditionalFormatting>
  <conditionalFormatting sqref="M17">
    <cfRule type="cellIs" dxfId="2573" priority="2963" operator="lessThan">
      <formula>$C$4</formula>
    </cfRule>
  </conditionalFormatting>
  <conditionalFormatting sqref="M17">
    <cfRule type="cellIs" dxfId="2572" priority="2964" operator="lessThan">
      <formula>$C$4</formula>
    </cfRule>
  </conditionalFormatting>
  <conditionalFormatting sqref="M18">
    <cfRule type="cellIs" dxfId="2571" priority="2965" operator="lessThan">
      <formula>$C$4</formula>
    </cfRule>
  </conditionalFormatting>
  <conditionalFormatting sqref="M18">
    <cfRule type="cellIs" dxfId="2570" priority="2966" operator="lessThan">
      <formula>$C$4</formula>
    </cfRule>
  </conditionalFormatting>
  <conditionalFormatting sqref="M19">
    <cfRule type="cellIs" dxfId="2569" priority="2967" operator="lessThan">
      <formula>$C$4</formula>
    </cfRule>
  </conditionalFormatting>
  <conditionalFormatting sqref="M19">
    <cfRule type="cellIs" dxfId="2568" priority="2968" operator="lessThan">
      <formula>$C$4</formula>
    </cfRule>
  </conditionalFormatting>
  <conditionalFormatting sqref="M20">
    <cfRule type="cellIs" dxfId="2567" priority="2969" operator="lessThan">
      <formula>$C$4</formula>
    </cfRule>
  </conditionalFormatting>
  <conditionalFormatting sqref="M20">
    <cfRule type="cellIs" dxfId="2566" priority="2970" operator="lessThan">
      <formula>$C$4</formula>
    </cfRule>
  </conditionalFormatting>
  <conditionalFormatting sqref="M21">
    <cfRule type="cellIs" dxfId="2565" priority="2971" operator="lessThan">
      <formula>$C$4</formula>
    </cfRule>
  </conditionalFormatting>
  <conditionalFormatting sqref="M21">
    <cfRule type="cellIs" dxfId="2564" priority="2972" operator="lessThan">
      <formula>$C$4</formula>
    </cfRule>
  </conditionalFormatting>
  <conditionalFormatting sqref="M22">
    <cfRule type="cellIs" dxfId="2563" priority="2973" operator="lessThan">
      <formula>$C$4</formula>
    </cfRule>
  </conditionalFormatting>
  <conditionalFormatting sqref="M22">
    <cfRule type="cellIs" dxfId="2562" priority="2974" operator="lessThan">
      <formula>$C$4</formula>
    </cfRule>
  </conditionalFormatting>
  <conditionalFormatting sqref="M23">
    <cfRule type="cellIs" dxfId="2561" priority="2975" operator="lessThan">
      <formula>$C$4</formula>
    </cfRule>
  </conditionalFormatting>
  <conditionalFormatting sqref="M23">
    <cfRule type="cellIs" dxfId="2560" priority="2976" operator="lessThan">
      <formula>$C$4</formula>
    </cfRule>
  </conditionalFormatting>
  <conditionalFormatting sqref="M24">
    <cfRule type="cellIs" dxfId="2559" priority="2977" operator="lessThan">
      <formula>$C$4</formula>
    </cfRule>
  </conditionalFormatting>
  <conditionalFormatting sqref="M24">
    <cfRule type="cellIs" dxfId="2558" priority="2978" operator="lessThan">
      <formula>$C$4</formula>
    </cfRule>
  </conditionalFormatting>
  <conditionalFormatting sqref="M25">
    <cfRule type="cellIs" dxfId="2557" priority="2979" operator="lessThan">
      <formula>$C$4</formula>
    </cfRule>
  </conditionalFormatting>
  <conditionalFormatting sqref="M25">
    <cfRule type="cellIs" dxfId="2556" priority="2980" operator="lessThan">
      <formula>$C$4</formula>
    </cfRule>
  </conditionalFormatting>
  <conditionalFormatting sqref="M26">
    <cfRule type="cellIs" dxfId="2555" priority="2981" operator="lessThan">
      <formula>$C$4</formula>
    </cfRule>
  </conditionalFormatting>
  <conditionalFormatting sqref="M26">
    <cfRule type="cellIs" dxfId="2554" priority="2982" operator="lessThan">
      <formula>$C$4</formula>
    </cfRule>
  </conditionalFormatting>
  <conditionalFormatting sqref="M27">
    <cfRule type="cellIs" dxfId="2553" priority="2983" operator="lessThan">
      <formula>$C$4</formula>
    </cfRule>
  </conditionalFormatting>
  <conditionalFormatting sqref="M27">
    <cfRule type="cellIs" dxfId="2552" priority="2984" operator="lessThan">
      <formula>$C$4</formula>
    </cfRule>
  </conditionalFormatting>
  <conditionalFormatting sqref="M28">
    <cfRule type="cellIs" dxfId="2551" priority="2985" operator="lessThan">
      <formula>$C$4</formula>
    </cfRule>
  </conditionalFormatting>
  <conditionalFormatting sqref="M28">
    <cfRule type="cellIs" dxfId="2550" priority="2986" operator="lessThan">
      <formula>$C$4</formula>
    </cfRule>
  </conditionalFormatting>
  <conditionalFormatting sqref="M29">
    <cfRule type="cellIs" dxfId="2549" priority="2987" operator="lessThan">
      <formula>$C$4</formula>
    </cfRule>
  </conditionalFormatting>
  <conditionalFormatting sqref="M29">
    <cfRule type="cellIs" dxfId="2548" priority="2988" operator="lessThan">
      <formula>$C$4</formula>
    </cfRule>
  </conditionalFormatting>
  <conditionalFormatting sqref="M30">
    <cfRule type="cellIs" dxfId="2547" priority="2989" operator="lessThan">
      <formula>$C$4</formula>
    </cfRule>
  </conditionalFormatting>
  <conditionalFormatting sqref="M30">
    <cfRule type="cellIs" dxfId="2546" priority="2990" operator="lessThan">
      <formula>$C$4</formula>
    </cfRule>
  </conditionalFormatting>
  <conditionalFormatting sqref="M31">
    <cfRule type="cellIs" dxfId="2545" priority="2991" operator="lessThan">
      <formula>$C$4</formula>
    </cfRule>
  </conditionalFormatting>
  <conditionalFormatting sqref="M31">
    <cfRule type="cellIs" dxfId="2544" priority="2992" operator="lessThan">
      <formula>$C$4</formula>
    </cfRule>
  </conditionalFormatting>
  <conditionalFormatting sqref="M32">
    <cfRule type="cellIs" dxfId="2543" priority="2993" operator="lessThan">
      <formula>$C$4</formula>
    </cfRule>
  </conditionalFormatting>
  <conditionalFormatting sqref="M32">
    <cfRule type="cellIs" dxfId="2542" priority="2994" operator="lessThan">
      <formula>$C$4</formula>
    </cfRule>
  </conditionalFormatting>
  <conditionalFormatting sqref="M33">
    <cfRule type="cellIs" dxfId="2541" priority="2995" operator="lessThan">
      <formula>$C$4</formula>
    </cfRule>
  </conditionalFormatting>
  <conditionalFormatting sqref="M33">
    <cfRule type="cellIs" dxfId="2540" priority="2996" operator="lessThan">
      <formula>$C$4</formula>
    </cfRule>
  </conditionalFormatting>
  <conditionalFormatting sqref="M34">
    <cfRule type="cellIs" dxfId="2539" priority="2997" operator="lessThan">
      <formula>$C$4</formula>
    </cfRule>
  </conditionalFormatting>
  <conditionalFormatting sqref="M34">
    <cfRule type="cellIs" dxfId="2538" priority="2998" operator="lessThan">
      <formula>$C$4</formula>
    </cfRule>
  </conditionalFormatting>
  <conditionalFormatting sqref="M35">
    <cfRule type="cellIs" dxfId="2537" priority="2999" operator="lessThan">
      <formula>$C$4</formula>
    </cfRule>
  </conditionalFormatting>
  <conditionalFormatting sqref="M35">
    <cfRule type="cellIs" dxfId="2536" priority="3000" operator="lessThan">
      <formula>$C$4</formula>
    </cfRule>
  </conditionalFormatting>
  <conditionalFormatting sqref="M36">
    <cfRule type="cellIs" dxfId="2535" priority="3001" operator="lessThan">
      <formula>$C$4</formula>
    </cfRule>
  </conditionalFormatting>
  <conditionalFormatting sqref="M36">
    <cfRule type="cellIs" dxfId="2534" priority="3002" operator="lessThan">
      <formula>$C$4</formula>
    </cfRule>
  </conditionalFormatting>
  <conditionalFormatting sqref="M37">
    <cfRule type="cellIs" dxfId="2533" priority="3003" operator="lessThan">
      <formula>$C$4</formula>
    </cfRule>
  </conditionalFormatting>
  <conditionalFormatting sqref="M37">
    <cfRule type="cellIs" dxfId="2532" priority="3004" operator="lessThan">
      <formula>$C$4</formula>
    </cfRule>
  </conditionalFormatting>
  <conditionalFormatting sqref="M38">
    <cfRule type="cellIs" dxfId="2531" priority="3005" operator="lessThan">
      <formula>$C$4</formula>
    </cfRule>
  </conditionalFormatting>
  <conditionalFormatting sqref="M38">
    <cfRule type="cellIs" dxfId="2530" priority="3006" operator="lessThan">
      <formula>$C$4</formula>
    </cfRule>
  </conditionalFormatting>
  <conditionalFormatting sqref="M39">
    <cfRule type="cellIs" dxfId="2529" priority="3007" operator="lessThan">
      <formula>$C$4</formula>
    </cfRule>
  </conditionalFormatting>
  <conditionalFormatting sqref="M39">
    <cfRule type="cellIs" dxfId="2528" priority="3008" operator="lessThan">
      <formula>$C$4</formula>
    </cfRule>
  </conditionalFormatting>
  <conditionalFormatting sqref="M40">
    <cfRule type="cellIs" dxfId="2527" priority="3009" operator="lessThan">
      <formula>$C$4</formula>
    </cfRule>
  </conditionalFormatting>
  <conditionalFormatting sqref="M40">
    <cfRule type="cellIs" dxfId="2526" priority="3010" operator="lessThan">
      <formula>$C$4</formula>
    </cfRule>
  </conditionalFormatting>
  <conditionalFormatting sqref="M41">
    <cfRule type="cellIs" dxfId="2525" priority="3011" operator="lessThan">
      <formula>$C$4</formula>
    </cfRule>
  </conditionalFormatting>
  <conditionalFormatting sqref="M41">
    <cfRule type="cellIs" dxfId="2524" priority="3012" operator="lessThan">
      <formula>$C$4</formula>
    </cfRule>
  </conditionalFormatting>
  <conditionalFormatting sqref="M42">
    <cfRule type="cellIs" dxfId="2523" priority="3013" operator="lessThan">
      <formula>$C$4</formula>
    </cfRule>
  </conditionalFormatting>
  <conditionalFormatting sqref="M42">
    <cfRule type="cellIs" dxfId="2522" priority="3014" operator="lessThan">
      <formula>$C$4</formula>
    </cfRule>
  </conditionalFormatting>
  <conditionalFormatting sqref="M43">
    <cfRule type="cellIs" dxfId="2521" priority="3015" operator="lessThan">
      <formula>$C$4</formula>
    </cfRule>
  </conditionalFormatting>
  <conditionalFormatting sqref="M43">
    <cfRule type="cellIs" dxfId="2520" priority="3016" operator="lessThan">
      <formula>$C$4</formula>
    </cfRule>
  </conditionalFormatting>
  <conditionalFormatting sqref="M44">
    <cfRule type="cellIs" dxfId="2519" priority="3017" operator="lessThan">
      <formula>$C$4</formula>
    </cfRule>
  </conditionalFormatting>
  <conditionalFormatting sqref="M44">
    <cfRule type="cellIs" dxfId="2518" priority="3018" operator="lessThan">
      <formula>$C$4</formula>
    </cfRule>
  </conditionalFormatting>
  <conditionalFormatting sqref="M45">
    <cfRule type="cellIs" dxfId="2517" priority="3019" operator="lessThan">
      <formula>$C$4</formula>
    </cfRule>
  </conditionalFormatting>
  <conditionalFormatting sqref="M45">
    <cfRule type="cellIs" dxfId="2516" priority="3020" operator="lessThan">
      <formula>$C$4</formula>
    </cfRule>
  </conditionalFormatting>
  <conditionalFormatting sqref="M46">
    <cfRule type="cellIs" dxfId="2515" priority="3021" operator="lessThan">
      <formula>$C$4</formula>
    </cfRule>
  </conditionalFormatting>
  <conditionalFormatting sqref="M46">
    <cfRule type="cellIs" dxfId="2514" priority="3022" operator="lessThan">
      <formula>$C$4</formula>
    </cfRule>
  </conditionalFormatting>
  <conditionalFormatting sqref="M47">
    <cfRule type="cellIs" dxfId="2513" priority="3023" operator="lessThan">
      <formula>$C$4</formula>
    </cfRule>
  </conditionalFormatting>
  <conditionalFormatting sqref="M47">
    <cfRule type="cellIs" dxfId="2512" priority="3024" operator="lessThan">
      <formula>$C$4</formula>
    </cfRule>
  </conditionalFormatting>
  <conditionalFormatting sqref="M48">
    <cfRule type="cellIs" dxfId="2511" priority="3025" operator="lessThan">
      <formula>$C$4</formula>
    </cfRule>
  </conditionalFormatting>
  <conditionalFormatting sqref="M48">
    <cfRule type="cellIs" dxfId="2510" priority="3026" operator="lessThan">
      <formula>$C$4</formula>
    </cfRule>
  </conditionalFormatting>
  <conditionalFormatting sqref="M49">
    <cfRule type="cellIs" dxfId="2509" priority="3027" operator="lessThan">
      <formula>$C$4</formula>
    </cfRule>
  </conditionalFormatting>
  <conditionalFormatting sqref="M49">
    <cfRule type="cellIs" dxfId="2508" priority="3028" operator="lessThan">
      <formula>$C$4</formula>
    </cfRule>
  </conditionalFormatting>
  <conditionalFormatting sqref="M50">
    <cfRule type="cellIs" dxfId="2507" priority="3029" operator="lessThan">
      <formula>$C$4</formula>
    </cfRule>
  </conditionalFormatting>
  <conditionalFormatting sqref="M50">
    <cfRule type="cellIs" dxfId="2506" priority="3030" operator="lessThan">
      <formula>$C$4</formula>
    </cfRule>
  </conditionalFormatting>
  <conditionalFormatting sqref="M51">
    <cfRule type="cellIs" dxfId="2505" priority="3031" operator="lessThan">
      <formula>$C$4</formula>
    </cfRule>
  </conditionalFormatting>
  <conditionalFormatting sqref="M51">
    <cfRule type="cellIs" dxfId="2504" priority="3032" operator="lessThan">
      <formula>$C$4</formula>
    </cfRule>
  </conditionalFormatting>
  <conditionalFormatting sqref="M52">
    <cfRule type="cellIs" dxfId="2503" priority="3033" operator="lessThan">
      <formula>$C$4</formula>
    </cfRule>
  </conditionalFormatting>
  <conditionalFormatting sqref="M52">
    <cfRule type="cellIs" dxfId="2502" priority="3034" operator="lessThan">
      <formula>$C$4</formula>
    </cfRule>
  </conditionalFormatting>
  <conditionalFormatting sqref="M53">
    <cfRule type="cellIs" dxfId="2501" priority="3035" operator="lessThan">
      <formula>$C$4</formula>
    </cfRule>
  </conditionalFormatting>
  <conditionalFormatting sqref="M53">
    <cfRule type="cellIs" dxfId="2500" priority="3036" operator="lessThan">
      <formula>$C$4</formula>
    </cfRule>
  </conditionalFormatting>
  <conditionalFormatting sqref="M54">
    <cfRule type="cellIs" dxfId="2499" priority="3037" operator="lessThan">
      <formula>$C$4</formula>
    </cfRule>
  </conditionalFormatting>
  <conditionalFormatting sqref="M54">
    <cfRule type="cellIs" dxfId="2498" priority="3038" operator="lessThan">
      <formula>$C$4</formula>
    </cfRule>
  </conditionalFormatting>
  <conditionalFormatting sqref="M55">
    <cfRule type="cellIs" dxfId="2497" priority="3039" operator="lessThan">
      <formula>$C$4</formula>
    </cfRule>
  </conditionalFormatting>
  <conditionalFormatting sqref="M55">
    <cfRule type="cellIs" dxfId="2496" priority="3040" operator="lessThan">
      <formula>$C$4</formula>
    </cfRule>
  </conditionalFormatting>
  <conditionalFormatting sqref="M56">
    <cfRule type="cellIs" dxfId="2495" priority="3041" operator="lessThan">
      <formula>$C$4</formula>
    </cfRule>
  </conditionalFormatting>
  <conditionalFormatting sqref="M56">
    <cfRule type="cellIs" dxfId="2494" priority="3042" operator="lessThan">
      <formula>$C$4</formula>
    </cfRule>
  </conditionalFormatting>
  <conditionalFormatting sqref="M57">
    <cfRule type="cellIs" dxfId="2493" priority="3043" operator="lessThan">
      <formula>$C$4</formula>
    </cfRule>
  </conditionalFormatting>
  <conditionalFormatting sqref="M57">
    <cfRule type="cellIs" dxfId="2492" priority="3044" operator="lessThan">
      <formula>$C$4</formula>
    </cfRule>
  </conditionalFormatting>
  <conditionalFormatting sqref="M58">
    <cfRule type="cellIs" dxfId="2491" priority="3045" operator="lessThan">
      <formula>$C$4</formula>
    </cfRule>
  </conditionalFormatting>
  <conditionalFormatting sqref="M58">
    <cfRule type="cellIs" dxfId="2490" priority="3046" operator="lessThan">
      <formula>$C$4</formula>
    </cfRule>
  </conditionalFormatting>
  <conditionalFormatting sqref="M59">
    <cfRule type="cellIs" dxfId="2489" priority="3047" operator="lessThan">
      <formula>$C$4</formula>
    </cfRule>
  </conditionalFormatting>
  <conditionalFormatting sqref="M59">
    <cfRule type="cellIs" dxfId="2488" priority="3048" operator="lessThan">
      <formula>$C$4</formula>
    </cfRule>
  </conditionalFormatting>
  <conditionalFormatting sqref="M60">
    <cfRule type="cellIs" dxfId="2487" priority="3049" operator="lessThan">
      <formula>$C$4</formula>
    </cfRule>
  </conditionalFormatting>
  <conditionalFormatting sqref="M60">
    <cfRule type="cellIs" dxfId="2486" priority="3050" operator="lessThan">
      <formula>$C$4</formula>
    </cfRule>
  </conditionalFormatting>
  <conditionalFormatting sqref="CW12">
    <cfRule type="cellIs" dxfId="2485" priority="3053" operator="lessThan">
      <formula>1</formula>
    </cfRule>
  </conditionalFormatting>
  <conditionalFormatting sqref="CW13">
    <cfRule type="cellIs" dxfId="2484" priority="3054" operator="lessThan">
      <formula>1</formula>
    </cfRule>
  </conditionalFormatting>
  <conditionalFormatting sqref="CW14">
    <cfRule type="cellIs" dxfId="2483" priority="3055" operator="lessThan">
      <formula>1</formula>
    </cfRule>
  </conditionalFormatting>
  <conditionalFormatting sqref="CW15">
    <cfRule type="cellIs" dxfId="2482" priority="3056" operator="lessThan">
      <formula>1</formula>
    </cfRule>
  </conditionalFormatting>
  <conditionalFormatting sqref="CW16">
    <cfRule type="cellIs" dxfId="2481" priority="3057" operator="lessThan">
      <formula>1</formula>
    </cfRule>
  </conditionalFormatting>
  <conditionalFormatting sqref="CW17">
    <cfRule type="cellIs" dxfId="2480" priority="3058" operator="lessThan">
      <formula>1</formula>
    </cfRule>
  </conditionalFormatting>
  <conditionalFormatting sqref="CW18">
    <cfRule type="cellIs" dxfId="2479" priority="3059" operator="lessThan">
      <formula>1</formula>
    </cfRule>
  </conditionalFormatting>
  <conditionalFormatting sqref="CW19">
    <cfRule type="cellIs" dxfId="2478" priority="3060" operator="lessThan">
      <formula>1</formula>
    </cfRule>
  </conditionalFormatting>
  <conditionalFormatting sqref="CW25">
    <cfRule type="cellIs" dxfId="2477" priority="3063" operator="lessThan">
      <formula>1</formula>
    </cfRule>
  </conditionalFormatting>
  <conditionalFormatting sqref="CW26">
    <cfRule type="cellIs" dxfId="2476" priority="3064" operator="lessThan">
      <formula>1</formula>
    </cfRule>
  </conditionalFormatting>
  <conditionalFormatting sqref="CW27">
    <cfRule type="cellIs" dxfId="2475" priority="3065" operator="lessThan">
      <formula>1</formula>
    </cfRule>
  </conditionalFormatting>
  <conditionalFormatting sqref="CW28">
    <cfRule type="cellIs" dxfId="2474" priority="3066" operator="lessThan">
      <formula>1</formula>
    </cfRule>
  </conditionalFormatting>
  <conditionalFormatting sqref="CW29">
    <cfRule type="cellIs" dxfId="2473" priority="3067" operator="lessThan">
      <formula>1</formula>
    </cfRule>
  </conditionalFormatting>
  <conditionalFormatting sqref="CW30">
    <cfRule type="cellIs" dxfId="2472" priority="3068" operator="lessThan">
      <formula>1</formula>
    </cfRule>
  </conditionalFormatting>
  <conditionalFormatting sqref="CW31">
    <cfRule type="cellIs" dxfId="2471" priority="3069" operator="lessThan">
      <formula>1</formula>
    </cfRule>
  </conditionalFormatting>
  <conditionalFormatting sqref="CW32">
    <cfRule type="cellIs" dxfId="2470" priority="3070" operator="lessThan">
      <formula>1</formula>
    </cfRule>
  </conditionalFormatting>
  <conditionalFormatting sqref="AX47">
    <cfRule type="cellIs" dxfId="2469" priority="3143" operator="lessThan">
      <formula>$C$4</formula>
    </cfRule>
  </conditionalFormatting>
  <conditionalFormatting sqref="AX47">
    <cfRule type="cellIs" dxfId="2468" priority="3144" operator="lessThan">
      <formula>$C$4</formula>
    </cfRule>
  </conditionalFormatting>
  <conditionalFormatting sqref="AX48">
    <cfRule type="cellIs" dxfId="2467" priority="3145" operator="lessThan">
      <formula>$C$4</formula>
    </cfRule>
  </conditionalFormatting>
  <conditionalFormatting sqref="AX48">
    <cfRule type="cellIs" dxfId="2466" priority="3146" operator="lessThan">
      <formula>$C$4</formula>
    </cfRule>
  </conditionalFormatting>
  <conditionalFormatting sqref="AX49">
    <cfRule type="cellIs" dxfId="2465" priority="3147" operator="lessThan">
      <formula>$C$4</formula>
    </cfRule>
  </conditionalFormatting>
  <conditionalFormatting sqref="AX49">
    <cfRule type="cellIs" dxfId="2464" priority="3148" operator="lessThan">
      <formula>$C$4</formula>
    </cfRule>
  </conditionalFormatting>
  <conditionalFormatting sqref="AX50">
    <cfRule type="cellIs" dxfId="2463" priority="3149" operator="lessThan">
      <formula>$C$4</formula>
    </cfRule>
  </conditionalFormatting>
  <conditionalFormatting sqref="AX50">
    <cfRule type="cellIs" dxfId="2462" priority="3150" operator="lessThan">
      <formula>$C$4</formula>
    </cfRule>
  </conditionalFormatting>
  <conditionalFormatting sqref="AX51">
    <cfRule type="cellIs" dxfId="2461" priority="3151" operator="lessThan">
      <formula>$C$4</formula>
    </cfRule>
  </conditionalFormatting>
  <conditionalFormatting sqref="AX51">
    <cfRule type="cellIs" dxfId="2460" priority="3152" operator="lessThan">
      <formula>$C$4</formula>
    </cfRule>
  </conditionalFormatting>
  <conditionalFormatting sqref="AX52">
    <cfRule type="cellIs" dxfId="2459" priority="3153" operator="lessThan">
      <formula>$C$4</formula>
    </cfRule>
  </conditionalFormatting>
  <conditionalFormatting sqref="AX52">
    <cfRule type="cellIs" dxfId="2458" priority="3154" operator="lessThan">
      <formula>$C$4</formula>
    </cfRule>
  </conditionalFormatting>
  <conditionalFormatting sqref="AX53">
    <cfRule type="cellIs" dxfId="2457" priority="3155" operator="lessThan">
      <formula>$C$4</formula>
    </cfRule>
  </conditionalFormatting>
  <conditionalFormatting sqref="AX53">
    <cfRule type="cellIs" dxfId="2456" priority="3156" operator="lessThan">
      <formula>$C$4</formula>
    </cfRule>
  </conditionalFormatting>
  <conditionalFormatting sqref="AX54">
    <cfRule type="cellIs" dxfId="2455" priority="3157" operator="lessThan">
      <formula>$C$4</formula>
    </cfRule>
  </conditionalFormatting>
  <conditionalFormatting sqref="AX54">
    <cfRule type="cellIs" dxfId="2454" priority="3158" operator="lessThan">
      <formula>$C$4</formula>
    </cfRule>
  </conditionalFormatting>
  <conditionalFormatting sqref="AX55">
    <cfRule type="cellIs" dxfId="2453" priority="3159" operator="lessThan">
      <formula>$C$4</formula>
    </cfRule>
  </conditionalFormatting>
  <conditionalFormatting sqref="AX55">
    <cfRule type="cellIs" dxfId="2452" priority="3160" operator="lessThan">
      <formula>$C$4</formula>
    </cfRule>
  </conditionalFormatting>
  <conditionalFormatting sqref="AX56">
    <cfRule type="cellIs" dxfId="2451" priority="3161" operator="lessThan">
      <formula>$C$4</formula>
    </cfRule>
  </conditionalFormatting>
  <conditionalFormatting sqref="AX56">
    <cfRule type="cellIs" dxfId="2450" priority="3162" operator="lessThan">
      <formula>$C$4</formula>
    </cfRule>
  </conditionalFormatting>
  <conditionalFormatting sqref="AX57">
    <cfRule type="cellIs" dxfId="2449" priority="3163" operator="lessThan">
      <formula>$C$4</formula>
    </cfRule>
  </conditionalFormatting>
  <conditionalFormatting sqref="AX57">
    <cfRule type="cellIs" dxfId="2448" priority="3164" operator="lessThan">
      <formula>$C$4</formula>
    </cfRule>
  </conditionalFormatting>
  <conditionalFormatting sqref="AX58">
    <cfRule type="cellIs" dxfId="2447" priority="3165" operator="lessThan">
      <formula>$C$4</formula>
    </cfRule>
  </conditionalFormatting>
  <conditionalFormatting sqref="AX58">
    <cfRule type="cellIs" dxfId="2446" priority="3166" operator="lessThan">
      <formula>$C$4</formula>
    </cfRule>
  </conditionalFormatting>
  <conditionalFormatting sqref="AX59">
    <cfRule type="cellIs" dxfId="2445" priority="3167" operator="lessThan">
      <formula>$C$4</formula>
    </cfRule>
  </conditionalFormatting>
  <conditionalFormatting sqref="AX59">
    <cfRule type="cellIs" dxfId="2444" priority="3168" operator="lessThan">
      <formula>$C$4</formula>
    </cfRule>
  </conditionalFormatting>
  <conditionalFormatting sqref="AX60">
    <cfRule type="cellIs" dxfId="2443" priority="3169" operator="lessThan">
      <formula>$C$4</formula>
    </cfRule>
  </conditionalFormatting>
  <conditionalFormatting sqref="AX60">
    <cfRule type="cellIs" dxfId="2442" priority="3170" operator="lessThan">
      <formula>$C$4</formula>
    </cfRule>
  </conditionalFormatting>
  <conditionalFormatting sqref="AY11">
    <cfRule type="cellIs" dxfId="2441" priority="3171" operator="lessThan">
      <formula>$C$4</formula>
    </cfRule>
  </conditionalFormatting>
  <conditionalFormatting sqref="AY11">
    <cfRule type="cellIs" dxfId="2440" priority="3172" operator="lessThan">
      <formula>$C$4</formula>
    </cfRule>
  </conditionalFormatting>
  <conditionalFormatting sqref="AY12">
    <cfRule type="cellIs" dxfId="2439" priority="3173" operator="lessThan">
      <formula>$C$4</formula>
    </cfRule>
  </conditionalFormatting>
  <conditionalFormatting sqref="AY12">
    <cfRule type="cellIs" dxfId="2438" priority="3174" operator="lessThan">
      <formula>$C$4</formula>
    </cfRule>
  </conditionalFormatting>
  <conditionalFormatting sqref="AY13">
    <cfRule type="cellIs" dxfId="2437" priority="3175" operator="lessThan">
      <formula>$C$4</formula>
    </cfRule>
  </conditionalFormatting>
  <conditionalFormatting sqref="AY13">
    <cfRule type="cellIs" dxfId="2436" priority="3176" operator="lessThan">
      <formula>$C$4</formula>
    </cfRule>
  </conditionalFormatting>
  <conditionalFormatting sqref="AY14">
    <cfRule type="cellIs" dxfId="2435" priority="3177" operator="lessThan">
      <formula>$C$4</formula>
    </cfRule>
  </conditionalFormatting>
  <conditionalFormatting sqref="AY14">
    <cfRule type="cellIs" dxfId="2434" priority="3178" operator="lessThan">
      <formula>$C$4</formula>
    </cfRule>
  </conditionalFormatting>
  <conditionalFormatting sqref="AY15">
    <cfRule type="cellIs" dxfId="2433" priority="3179" operator="lessThan">
      <formula>$C$4</formula>
    </cfRule>
  </conditionalFormatting>
  <conditionalFormatting sqref="AY15">
    <cfRule type="cellIs" dxfId="2432" priority="3180" operator="lessThan">
      <formula>$C$4</formula>
    </cfRule>
  </conditionalFormatting>
  <conditionalFormatting sqref="AY16">
    <cfRule type="cellIs" dxfId="2431" priority="3181" operator="lessThan">
      <formula>$C$4</formula>
    </cfRule>
  </conditionalFormatting>
  <conditionalFormatting sqref="AY16">
    <cfRule type="cellIs" dxfId="2430" priority="3182" operator="lessThan">
      <formula>$C$4</formula>
    </cfRule>
  </conditionalFormatting>
  <conditionalFormatting sqref="AY17">
    <cfRule type="cellIs" dxfId="2429" priority="3183" operator="lessThan">
      <formula>$C$4</formula>
    </cfRule>
  </conditionalFormatting>
  <conditionalFormatting sqref="AY17">
    <cfRule type="cellIs" dxfId="2428" priority="3184" operator="lessThan">
      <formula>$C$4</formula>
    </cfRule>
  </conditionalFormatting>
  <conditionalFormatting sqref="AY18">
    <cfRule type="cellIs" dxfId="2427" priority="3185" operator="lessThan">
      <formula>$C$4</formula>
    </cfRule>
  </conditionalFormatting>
  <conditionalFormatting sqref="AY18">
    <cfRule type="cellIs" dxfId="2426" priority="3186" operator="lessThan">
      <formula>$C$4</formula>
    </cfRule>
  </conditionalFormatting>
  <conditionalFormatting sqref="AY19">
    <cfRule type="cellIs" dxfId="2425" priority="3187" operator="lessThan">
      <formula>$C$4</formula>
    </cfRule>
  </conditionalFormatting>
  <conditionalFormatting sqref="AY19">
    <cfRule type="cellIs" dxfId="2424" priority="3188" operator="lessThan">
      <formula>$C$4</formula>
    </cfRule>
  </conditionalFormatting>
  <conditionalFormatting sqref="AY20">
    <cfRule type="cellIs" dxfId="2423" priority="3189" operator="lessThan">
      <formula>$C$4</formula>
    </cfRule>
  </conditionalFormatting>
  <conditionalFormatting sqref="AY20">
    <cfRule type="cellIs" dxfId="2422" priority="3190" operator="lessThan">
      <formula>$C$4</formula>
    </cfRule>
  </conditionalFormatting>
  <conditionalFormatting sqref="AY21">
    <cfRule type="cellIs" dxfId="2421" priority="3191" operator="lessThan">
      <formula>$C$4</formula>
    </cfRule>
  </conditionalFormatting>
  <conditionalFormatting sqref="AY21">
    <cfRule type="cellIs" dxfId="2420" priority="3192" operator="lessThan">
      <formula>$C$4</formula>
    </cfRule>
  </conditionalFormatting>
  <conditionalFormatting sqref="AY22">
    <cfRule type="cellIs" dxfId="2419" priority="3193" operator="lessThan">
      <formula>$C$4</formula>
    </cfRule>
  </conditionalFormatting>
  <conditionalFormatting sqref="AY22">
    <cfRule type="cellIs" dxfId="2418" priority="3194" operator="lessThan">
      <formula>$C$4</formula>
    </cfRule>
  </conditionalFormatting>
  <conditionalFormatting sqref="AY23">
    <cfRule type="cellIs" dxfId="2417" priority="3195" operator="lessThan">
      <formula>$C$4</formula>
    </cfRule>
  </conditionalFormatting>
  <conditionalFormatting sqref="AY23">
    <cfRule type="cellIs" dxfId="2416" priority="3196" operator="lessThan">
      <formula>$C$4</formula>
    </cfRule>
  </conditionalFormatting>
  <conditionalFormatting sqref="AY24">
    <cfRule type="cellIs" dxfId="2415" priority="3197" operator="lessThan">
      <formula>$C$4</formula>
    </cfRule>
  </conditionalFormatting>
  <conditionalFormatting sqref="AY24">
    <cfRule type="cellIs" dxfId="2414" priority="3198" operator="lessThan">
      <formula>$C$4</formula>
    </cfRule>
  </conditionalFormatting>
  <conditionalFormatting sqref="AY25">
    <cfRule type="cellIs" dxfId="2413" priority="3199" operator="lessThan">
      <formula>$C$4</formula>
    </cfRule>
  </conditionalFormatting>
  <conditionalFormatting sqref="AY25">
    <cfRule type="cellIs" dxfId="2412" priority="3200" operator="lessThan">
      <formula>$C$4</formula>
    </cfRule>
  </conditionalFormatting>
  <conditionalFormatting sqref="AY26">
    <cfRule type="cellIs" dxfId="2411" priority="3201" operator="lessThan">
      <formula>$C$4</formula>
    </cfRule>
  </conditionalFormatting>
  <conditionalFormatting sqref="AY26">
    <cfRule type="cellIs" dxfId="2410" priority="3202" operator="lessThan">
      <formula>$C$4</formula>
    </cfRule>
  </conditionalFormatting>
  <conditionalFormatting sqref="AY27">
    <cfRule type="cellIs" dxfId="2409" priority="3203" operator="lessThan">
      <formula>$C$4</formula>
    </cfRule>
  </conditionalFormatting>
  <conditionalFormatting sqref="AY27">
    <cfRule type="cellIs" dxfId="2408" priority="3204" operator="lessThan">
      <formula>$C$4</formula>
    </cfRule>
  </conditionalFormatting>
  <conditionalFormatting sqref="AY28">
    <cfRule type="cellIs" dxfId="2407" priority="3205" operator="lessThan">
      <formula>$C$4</formula>
    </cfRule>
  </conditionalFormatting>
  <conditionalFormatting sqref="AY28">
    <cfRule type="cellIs" dxfId="2406" priority="3206" operator="lessThan">
      <formula>$C$4</formula>
    </cfRule>
  </conditionalFormatting>
  <conditionalFormatting sqref="AY29">
    <cfRule type="cellIs" dxfId="2405" priority="3207" operator="lessThan">
      <formula>$C$4</formula>
    </cfRule>
  </conditionalFormatting>
  <conditionalFormatting sqref="AY29">
    <cfRule type="cellIs" dxfId="2404" priority="3208" operator="lessThan">
      <formula>$C$4</formula>
    </cfRule>
  </conditionalFormatting>
  <conditionalFormatting sqref="AY30">
    <cfRule type="cellIs" dxfId="2403" priority="3209" operator="lessThan">
      <formula>$C$4</formula>
    </cfRule>
  </conditionalFormatting>
  <conditionalFormatting sqref="AY30">
    <cfRule type="cellIs" dxfId="2402" priority="3210" operator="lessThan">
      <formula>$C$4</formula>
    </cfRule>
  </conditionalFormatting>
  <conditionalFormatting sqref="AY31">
    <cfRule type="cellIs" dxfId="2401" priority="3211" operator="lessThan">
      <formula>$C$4</formula>
    </cfRule>
  </conditionalFormatting>
  <conditionalFormatting sqref="AY31">
    <cfRule type="cellIs" dxfId="2400" priority="3212" operator="lessThan">
      <formula>$C$4</formula>
    </cfRule>
  </conditionalFormatting>
  <conditionalFormatting sqref="AY32">
    <cfRule type="cellIs" dxfId="2399" priority="3213" operator="lessThan">
      <formula>$C$4</formula>
    </cfRule>
  </conditionalFormatting>
  <conditionalFormatting sqref="AY32">
    <cfRule type="cellIs" dxfId="2398" priority="3214" operator="lessThan">
      <formula>$C$4</formula>
    </cfRule>
  </conditionalFormatting>
  <conditionalFormatting sqref="AY33">
    <cfRule type="cellIs" dxfId="2397" priority="3215" operator="lessThan">
      <formula>$C$4</formula>
    </cfRule>
  </conditionalFormatting>
  <conditionalFormatting sqref="AY33">
    <cfRule type="cellIs" dxfId="2396" priority="3216" operator="lessThan">
      <formula>$C$4</formula>
    </cfRule>
  </conditionalFormatting>
  <conditionalFormatting sqref="AY34">
    <cfRule type="cellIs" dxfId="2395" priority="3217" operator="lessThan">
      <formula>$C$4</formula>
    </cfRule>
  </conditionalFormatting>
  <conditionalFormatting sqref="AY34">
    <cfRule type="cellIs" dxfId="2394" priority="3218" operator="lessThan">
      <formula>$C$4</formula>
    </cfRule>
  </conditionalFormatting>
  <conditionalFormatting sqref="AY35">
    <cfRule type="cellIs" dxfId="2393" priority="3219" operator="lessThan">
      <formula>$C$4</formula>
    </cfRule>
  </conditionalFormatting>
  <conditionalFormatting sqref="AY35">
    <cfRule type="cellIs" dxfId="2392" priority="3220" operator="lessThan">
      <formula>$C$4</formula>
    </cfRule>
  </conditionalFormatting>
  <conditionalFormatting sqref="AY36">
    <cfRule type="cellIs" dxfId="2391" priority="3221" operator="lessThan">
      <formula>$C$4</formula>
    </cfRule>
  </conditionalFormatting>
  <conditionalFormatting sqref="AY36">
    <cfRule type="cellIs" dxfId="2390" priority="3222" operator="lessThan">
      <formula>$C$4</formula>
    </cfRule>
  </conditionalFormatting>
  <conditionalFormatting sqref="AY37">
    <cfRule type="cellIs" dxfId="2389" priority="3223" operator="lessThan">
      <formula>$C$4</formula>
    </cfRule>
  </conditionalFormatting>
  <conditionalFormatting sqref="AY37">
    <cfRule type="cellIs" dxfId="2388" priority="3224" operator="lessThan">
      <formula>$C$4</formula>
    </cfRule>
  </conditionalFormatting>
  <conditionalFormatting sqref="AY38">
    <cfRule type="cellIs" dxfId="2387" priority="3225" operator="lessThan">
      <formula>$C$4</formula>
    </cfRule>
  </conditionalFormatting>
  <conditionalFormatting sqref="AY38">
    <cfRule type="cellIs" dxfId="2386" priority="3226" operator="lessThan">
      <formula>$C$4</formula>
    </cfRule>
  </conditionalFormatting>
  <conditionalFormatting sqref="AY39">
    <cfRule type="cellIs" dxfId="2385" priority="3227" operator="lessThan">
      <formula>$C$4</formula>
    </cfRule>
  </conditionalFormatting>
  <conditionalFormatting sqref="AY39">
    <cfRule type="cellIs" dxfId="2384" priority="3228" operator="lessThan">
      <formula>$C$4</formula>
    </cfRule>
  </conditionalFormatting>
  <conditionalFormatting sqref="AY40">
    <cfRule type="cellIs" dxfId="2383" priority="3229" operator="lessThan">
      <formula>$C$4</formula>
    </cfRule>
  </conditionalFormatting>
  <conditionalFormatting sqref="AY40">
    <cfRule type="cellIs" dxfId="2382" priority="3230" operator="lessThan">
      <formula>$C$4</formula>
    </cfRule>
  </conditionalFormatting>
  <conditionalFormatting sqref="AY41">
    <cfRule type="cellIs" dxfId="2381" priority="3231" operator="lessThan">
      <formula>$C$4</formula>
    </cfRule>
  </conditionalFormatting>
  <conditionalFormatting sqref="AY41">
    <cfRule type="cellIs" dxfId="2380" priority="3232" operator="lessThan">
      <formula>$C$4</formula>
    </cfRule>
  </conditionalFormatting>
  <conditionalFormatting sqref="AY42">
    <cfRule type="cellIs" dxfId="2379" priority="3233" operator="lessThan">
      <formula>$C$4</formula>
    </cfRule>
  </conditionalFormatting>
  <conditionalFormatting sqref="AY42">
    <cfRule type="cellIs" dxfId="2378" priority="3234" operator="lessThan">
      <formula>$C$4</formula>
    </cfRule>
  </conditionalFormatting>
  <conditionalFormatting sqref="AY43">
    <cfRule type="cellIs" dxfId="2377" priority="3235" operator="lessThan">
      <formula>$C$4</formula>
    </cfRule>
  </conditionalFormatting>
  <conditionalFormatting sqref="AY43">
    <cfRule type="cellIs" dxfId="2376" priority="3236" operator="lessThan">
      <formula>$C$4</formula>
    </cfRule>
  </conditionalFormatting>
  <conditionalFormatting sqref="AY44">
    <cfRule type="cellIs" dxfId="2375" priority="3237" operator="lessThan">
      <formula>$C$4</formula>
    </cfRule>
  </conditionalFormatting>
  <conditionalFormatting sqref="AY44">
    <cfRule type="cellIs" dxfId="2374" priority="3238" operator="lessThan">
      <formula>$C$4</formula>
    </cfRule>
  </conditionalFormatting>
  <conditionalFormatting sqref="AY45">
    <cfRule type="cellIs" dxfId="2373" priority="3239" operator="lessThan">
      <formula>$C$4</formula>
    </cfRule>
  </conditionalFormatting>
  <conditionalFormatting sqref="AY45">
    <cfRule type="cellIs" dxfId="2372" priority="3240" operator="lessThan">
      <formula>$C$4</formula>
    </cfRule>
  </conditionalFormatting>
  <conditionalFormatting sqref="AY46">
    <cfRule type="cellIs" dxfId="2371" priority="3241" operator="lessThan">
      <formula>$C$4</formula>
    </cfRule>
  </conditionalFormatting>
  <conditionalFormatting sqref="AY46">
    <cfRule type="cellIs" dxfId="2370" priority="3242" operator="lessThan">
      <formula>$C$4</formula>
    </cfRule>
  </conditionalFormatting>
  <conditionalFormatting sqref="AY47">
    <cfRule type="cellIs" dxfId="2369" priority="3243" operator="lessThan">
      <formula>$C$4</formula>
    </cfRule>
  </conditionalFormatting>
  <conditionalFormatting sqref="AY47">
    <cfRule type="cellIs" dxfId="2368" priority="3244" operator="lessThan">
      <formula>$C$4</formula>
    </cfRule>
  </conditionalFormatting>
  <conditionalFormatting sqref="AY48">
    <cfRule type="cellIs" dxfId="2367" priority="3245" operator="lessThan">
      <formula>$C$4</formula>
    </cfRule>
  </conditionalFormatting>
  <conditionalFormatting sqref="AY48">
    <cfRule type="cellIs" dxfId="2366" priority="3246" operator="lessThan">
      <formula>$C$4</formula>
    </cfRule>
  </conditionalFormatting>
  <conditionalFormatting sqref="AY49">
    <cfRule type="cellIs" dxfId="2365" priority="3247" operator="lessThan">
      <formula>$C$4</formula>
    </cfRule>
  </conditionalFormatting>
  <conditionalFormatting sqref="AY49">
    <cfRule type="cellIs" dxfId="2364" priority="3248" operator="lessThan">
      <formula>$C$4</formula>
    </cfRule>
  </conditionalFormatting>
  <conditionalFormatting sqref="AY50">
    <cfRule type="cellIs" dxfId="2363" priority="3249" operator="lessThan">
      <formula>$C$4</formula>
    </cfRule>
  </conditionalFormatting>
  <conditionalFormatting sqref="AY50">
    <cfRule type="cellIs" dxfId="2362" priority="3250" operator="lessThan">
      <formula>$C$4</formula>
    </cfRule>
  </conditionalFormatting>
  <conditionalFormatting sqref="AY51">
    <cfRule type="cellIs" dxfId="2361" priority="3251" operator="lessThan">
      <formula>$C$4</formula>
    </cfRule>
  </conditionalFormatting>
  <conditionalFormatting sqref="AY51">
    <cfRule type="cellIs" dxfId="2360" priority="3252" operator="lessThan">
      <formula>$C$4</formula>
    </cfRule>
  </conditionalFormatting>
  <conditionalFormatting sqref="AY52">
    <cfRule type="cellIs" dxfId="2359" priority="3253" operator="lessThan">
      <formula>$C$4</formula>
    </cfRule>
  </conditionalFormatting>
  <conditionalFormatting sqref="AY52">
    <cfRule type="cellIs" dxfId="2358" priority="3254" operator="lessThan">
      <formula>$C$4</formula>
    </cfRule>
  </conditionalFormatting>
  <conditionalFormatting sqref="AY53">
    <cfRule type="cellIs" dxfId="2357" priority="3255" operator="lessThan">
      <formula>$C$4</formula>
    </cfRule>
  </conditionalFormatting>
  <conditionalFormatting sqref="AY53">
    <cfRule type="cellIs" dxfId="2356" priority="3256" operator="lessThan">
      <formula>$C$4</formula>
    </cfRule>
  </conditionalFormatting>
  <conditionalFormatting sqref="AY54">
    <cfRule type="cellIs" dxfId="2355" priority="3257" operator="lessThan">
      <formula>$C$4</formula>
    </cfRule>
  </conditionalFormatting>
  <conditionalFormatting sqref="AY54">
    <cfRule type="cellIs" dxfId="2354" priority="3258" operator="lessThan">
      <formula>$C$4</formula>
    </cfRule>
  </conditionalFormatting>
  <conditionalFormatting sqref="AY55">
    <cfRule type="cellIs" dxfId="2353" priority="3259" operator="lessThan">
      <formula>$C$4</formula>
    </cfRule>
  </conditionalFormatting>
  <conditionalFormatting sqref="AY55">
    <cfRule type="cellIs" dxfId="2352" priority="3260" operator="lessThan">
      <formula>$C$4</formula>
    </cfRule>
  </conditionalFormatting>
  <conditionalFormatting sqref="AY56">
    <cfRule type="cellIs" dxfId="2351" priority="3261" operator="lessThan">
      <formula>$C$4</formula>
    </cfRule>
  </conditionalFormatting>
  <conditionalFormatting sqref="AY56">
    <cfRule type="cellIs" dxfId="2350" priority="3262" operator="lessThan">
      <formula>$C$4</formula>
    </cfRule>
  </conditionalFormatting>
  <conditionalFormatting sqref="AY57">
    <cfRule type="cellIs" dxfId="2349" priority="3263" operator="lessThan">
      <formula>$C$4</formula>
    </cfRule>
  </conditionalFormatting>
  <conditionalFormatting sqref="AY57">
    <cfRule type="cellIs" dxfId="2348" priority="3264" operator="lessThan">
      <formula>$C$4</formula>
    </cfRule>
  </conditionalFormatting>
  <conditionalFormatting sqref="AY58">
    <cfRule type="cellIs" dxfId="2347" priority="3265" operator="lessThan">
      <formula>$C$4</formula>
    </cfRule>
  </conditionalFormatting>
  <conditionalFormatting sqref="AY58">
    <cfRule type="cellIs" dxfId="2346" priority="3266" operator="lessThan">
      <formula>$C$4</formula>
    </cfRule>
  </conditionalFormatting>
  <conditionalFormatting sqref="AY59">
    <cfRule type="cellIs" dxfId="2345" priority="3267" operator="lessThan">
      <formula>$C$4</formula>
    </cfRule>
  </conditionalFormatting>
  <conditionalFormatting sqref="AY59">
    <cfRule type="cellIs" dxfId="2344" priority="3268" operator="lessThan">
      <formula>$C$4</formula>
    </cfRule>
  </conditionalFormatting>
  <conditionalFormatting sqref="AY60">
    <cfRule type="cellIs" dxfId="2343" priority="3269" operator="lessThan">
      <formula>$C$4</formula>
    </cfRule>
  </conditionalFormatting>
  <conditionalFormatting sqref="AY60">
    <cfRule type="cellIs" dxfId="2342" priority="3270" operator="lessThan">
      <formula>$C$4</formula>
    </cfRule>
  </conditionalFormatting>
  <conditionalFormatting sqref="AZ11">
    <cfRule type="cellIs" dxfId="2341" priority="3271" operator="lessThan">
      <formula>$C$4</formula>
    </cfRule>
  </conditionalFormatting>
  <conditionalFormatting sqref="AZ11">
    <cfRule type="cellIs" dxfId="2340" priority="3272" operator="lessThan">
      <formula>$C$4</formula>
    </cfRule>
  </conditionalFormatting>
  <conditionalFormatting sqref="AZ12">
    <cfRule type="cellIs" dxfId="2339" priority="3273" operator="lessThan">
      <formula>$C$4</formula>
    </cfRule>
  </conditionalFormatting>
  <conditionalFormatting sqref="AZ12">
    <cfRule type="cellIs" dxfId="2338" priority="3274" operator="lessThan">
      <formula>$C$4</formula>
    </cfRule>
  </conditionalFormatting>
  <conditionalFormatting sqref="AZ13">
    <cfRule type="cellIs" dxfId="2337" priority="3275" operator="lessThan">
      <formula>$C$4</formula>
    </cfRule>
  </conditionalFormatting>
  <conditionalFormatting sqref="AZ13">
    <cfRule type="cellIs" dxfId="2336" priority="3276" operator="lessThan">
      <formula>$C$4</formula>
    </cfRule>
  </conditionalFormatting>
  <conditionalFormatting sqref="AZ14">
    <cfRule type="cellIs" dxfId="2335" priority="3277" operator="lessThan">
      <formula>$C$4</formula>
    </cfRule>
  </conditionalFormatting>
  <conditionalFormatting sqref="AZ14">
    <cfRule type="cellIs" dxfId="2334" priority="3278" operator="lessThan">
      <formula>$C$4</formula>
    </cfRule>
  </conditionalFormatting>
  <conditionalFormatting sqref="AZ15">
    <cfRule type="cellIs" dxfId="2333" priority="3279" operator="lessThan">
      <formula>$C$4</formula>
    </cfRule>
  </conditionalFormatting>
  <conditionalFormatting sqref="AZ15">
    <cfRule type="cellIs" dxfId="2332" priority="3280" operator="lessThan">
      <formula>$C$4</formula>
    </cfRule>
  </conditionalFormatting>
  <conditionalFormatting sqref="AZ16">
    <cfRule type="cellIs" dxfId="2331" priority="3281" operator="lessThan">
      <formula>$C$4</formula>
    </cfRule>
  </conditionalFormatting>
  <conditionalFormatting sqref="AZ16">
    <cfRule type="cellIs" dxfId="2330" priority="3282" operator="lessThan">
      <formula>$C$4</formula>
    </cfRule>
  </conditionalFormatting>
  <conditionalFormatting sqref="AZ17">
    <cfRule type="cellIs" dxfId="2329" priority="3283" operator="lessThan">
      <formula>$C$4</formula>
    </cfRule>
  </conditionalFormatting>
  <conditionalFormatting sqref="AZ17">
    <cfRule type="cellIs" dxfId="2328" priority="3284" operator="lessThan">
      <formula>$C$4</formula>
    </cfRule>
  </conditionalFormatting>
  <conditionalFormatting sqref="AZ18">
    <cfRule type="cellIs" dxfId="2327" priority="3285" operator="lessThan">
      <formula>$C$4</formula>
    </cfRule>
  </conditionalFormatting>
  <conditionalFormatting sqref="AZ18">
    <cfRule type="cellIs" dxfId="2326" priority="3286" operator="lessThan">
      <formula>$C$4</formula>
    </cfRule>
  </conditionalFormatting>
  <conditionalFormatting sqref="AZ19">
    <cfRule type="cellIs" dxfId="2325" priority="3287" operator="lessThan">
      <formula>$C$4</formula>
    </cfRule>
  </conditionalFormatting>
  <conditionalFormatting sqref="AZ19">
    <cfRule type="cellIs" dxfId="2324" priority="3288" operator="lessThan">
      <formula>$C$4</formula>
    </cfRule>
  </conditionalFormatting>
  <conditionalFormatting sqref="AZ20">
    <cfRule type="cellIs" dxfId="2323" priority="3289" operator="lessThan">
      <formula>$C$4</formula>
    </cfRule>
  </conditionalFormatting>
  <conditionalFormatting sqref="AZ20">
    <cfRule type="cellIs" dxfId="2322" priority="3290" operator="lessThan">
      <formula>$C$4</formula>
    </cfRule>
  </conditionalFormatting>
  <conditionalFormatting sqref="AZ21">
    <cfRule type="cellIs" dxfId="2321" priority="3291" operator="lessThan">
      <formula>$C$4</formula>
    </cfRule>
  </conditionalFormatting>
  <conditionalFormatting sqref="AZ21">
    <cfRule type="cellIs" dxfId="2320" priority="3292" operator="lessThan">
      <formula>$C$4</formula>
    </cfRule>
  </conditionalFormatting>
  <conditionalFormatting sqref="AZ22">
    <cfRule type="cellIs" dxfId="2319" priority="3293" operator="lessThan">
      <formula>$C$4</formula>
    </cfRule>
  </conditionalFormatting>
  <conditionalFormatting sqref="AZ22">
    <cfRule type="cellIs" dxfId="2318" priority="3294" operator="lessThan">
      <formula>$C$4</formula>
    </cfRule>
  </conditionalFormatting>
  <conditionalFormatting sqref="AZ23">
    <cfRule type="cellIs" dxfId="2317" priority="3295" operator="lessThan">
      <formula>$C$4</formula>
    </cfRule>
  </conditionalFormatting>
  <conditionalFormatting sqref="AZ23">
    <cfRule type="cellIs" dxfId="2316" priority="3296" operator="lessThan">
      <formula>$C$4</formula>
    </cfRule>
  </conditionalFormatting>
  <conditionalFormatting sqref="AZ24">
    <cfRule type="cellIs" dxfId="2315" priority="3297" operator="lessThan">
      <formula>$C$4</formula>
    </cfRule>
  </conditionalFormatting>
  <conditionalFormatting sqref="AZ24">
    <cfRule type="cellIs" dxfId="2314" priority="3298" operator="lessThan">
      <formula>$C$4</formula>
    </cfRule>
  </conditionalFormatting>
  <conditionalFormatting sqref="AZ25">
    <cfRule type="cellIs" dxfId="2313" priority="3299" operator="lessThan">
      <formula>$C$4</formula>
    </cfRule>
  </conditionalFormatting>
  <conditionalFormatting sqref="AZ25">
    <cfRule type="cellIs" dxfId="2312" priority="3300" operator="lessThan">
      <formula>$C$4</formula>
    </cfRule>
  </conditionalFormatting>
  <conditionalFormatting sqref="AZ26">
    <cfRule type="cellIs" dxfId="2311" priority="3301" operator="lessThan">
      <formula>$C$4</formula>
    </cfRule>
  </conditionalFormatting>
  <conditionalFormatting sqref="AZ26">
    <cfRule type="cellIs" dxfId="2310" priority="3302" operator="lessThan">
      <formula>$C$4</formula>
    </cfRule>
  </conditionalFormatting>
  <conditionalFormatting sqref="AZ27">
    <cfRule type="cellIs" dxfId="2309" priority="3303" operator="lessThan">
      <formula>$C$4</formula>
    </cfRule>
  </conditionalFormatting>
  <conditionalFormatting sqref="AZ27">
    <cfRule type="cellIs" dxfId="2308" priority="3304" operator="lessThan">
      <formula>$C$4</formula>
    </cfRule>
  </conditionalFormatting>
  <conditionalFormatting sqref="AZ28">
    <cfRule type="cellIs" dxfId="2307" priority="3305" operator="lessThan">
      <formula>$C$4</formula>
    </cfRule>
  </conditionalFormatting>
  <conditionalFormatting sqref="AZ28">
    <cfRule type="cellIs" dxfId="2306" priority="3306" operator="lessThan">
      <formula>$C$4</formula>
    </cfRule>
  </conditionalFormatting>
  <conditionalFormatting sqref="AZ29">
    <cfRule type="cellIs" dxfId="2305" priority="3307" operator="lessThan">
      <formula>$C$4</formula>
    </cfRule>
  </conditionalFormatting>
  <conditionalFormatting sqref="AZ29">
    <cfRule type="cellIs" dxfId="2304" priority="3308" operator="lessThan">
      <formula>$C$4</formula>
    </cfRule>
  </conditionalFormatting>
  <conditionalFormatting sqref="AZ30">
    <cfRule type="cellIs" dxfId="2303" priority="3309" operator="lessThan">
      <formula>$C$4</formula>
    </cfRule>
  </conditionalFormatting>
  <conditionalFormatting sqref="AZ30">
    <cfRule type="cellIs" dxfId="2302" priority="3310" operator="lessThan">
      <formula>$C$4</formula>
    </cfRule>
  </conditionalFormatting>
  <conditionalFormatting sqref="AZ31">
    <cfRule type="cellIs" dxfId="2301" priority="3311" operator="lessThan">
      <formula>$C$4</formula>
    </cfRule>
  </conditionalFormatting>
  <conditionalFormatting sqref="AZ31">
    <cfRule type="cellIs" dxfId="2300" priority="3312" operator="lessThan">
      <formula>$C$4</formula>
    </cfRule>
  </conditionalFormatting>
  <conditionalFormatting sqref="AZ32">
    <cfRule type="cellIs" dxfId="2299" priority="3313" operator="lessThan">
      <formula>$C$4</formula>
    </cfRule>
  </conditionalFormatting>
  <conditionalFormatting sqref="AZ32">
    <cfRule type="cellIs" dxfId="2298" priority="3314" operator="lessThan">
      <formula>$C$4</formula>
    </cfRule>
  </conditionalFormatting>
  <conditionalFormatting sqref="AZ33">
    <cfRule type="cellIs" dxfId="2297" priority="3315" operator="lessThan">
      <formula>$C$4</formula>
    </cfRule>
  </conditionalFormatting>
  <conditionalFormatting sqref="AZ33">
    <cfRule type="cellIs" dxfId="2296" priority="3316" operator="lessThan">
      <formula>$C$4</formula>
    </cfRule>
  </conditionalFormatting>
  <conditionalFormatting sqref="AZ34">
    <cfRule type="cellIs" dxfId="2295" priority="3317" operator="lessThan">
      <formula>$C$4</formula>
    </cfRule>
  </conditionalFormatting>
  <conditionalFormatting sqref="AZ34">
    <cfRule type="cellIs" dxfId="2294" priority="3318" operator="lessThan">
      <formula>$C$4</formula>
    </cfRule>
  </conditionalFormatting>
  <conditionalFormatting sqref="AZ35">
    <cfRule type="cellIs" dxfId="2293" priority="3319" operator="lessThan">
      <formula>$C$4</formula>
    </cfRule>
  </conditionalFormatting>
  <conditionalFormatting sqref="AZ35">
    <cfRule type="cellIs" dxfId="2292" priority="3320" operator="lessThan">
      <formula>$C$4</formula>
    </cfRule>
  </conditionalFormatting>
  <conditionalFormatting sqref="AZ36">
    <cfRule type="cellIs" dxfId="2291" priority="3321" operator="lessThan">
      <formula>$C$4</formula>
    </cfRule>
  </conditionalFormatting>
  <conditionalFormatting sqref="AZ36">
    <cfRule type="cellIs" dxfId="2290" priority="3322" operator="lessThan">
      <formula>$C$4</formula>
    </cfRule>
  </conditionalFormatting>
  <conditionalFormatting sqref="AZ37">
    <cfRule type="cellIs" dxfId="2289" priority="3323" operator="lessThan">
      <formula>$C$4</formula>
    </cfRule>
  </conditionalFormatting>
  <conditionalFormatting sqref="AZ37">
    <cfRule type="cellIs" dxfId="2288" priority="3324" operator="lessThan">
      <formula>$C$4</formula>
    </cfRule>
  </conditionalFormatting>
  <conditionalFormatting sqref="AZ38">
    <cfRule type="cellIs" dxfId="2287" priority="3325" operator="lessThan">
      <formula>$C$4</formula>
    </cfRule>
  </conditionalFormatting>
  <conditionalFormatting sqref="AZ38">
    <cfRule type="cellIs" dxfId="2286" priority="3326" operator="lessThan">
      <formula>$C$4</formula>
    </cfRule>
  </conditionalFormatting>
  <conditionalFormatting sqref="AZ39">
    <cfRule type="cellIs" dxfId="2285" priority="3327" operator="lessThan">
      <formula>$C$4</formula>
    </cfRule>
  </conditionalFormatting>
  <conditionalFormatting sqref="AZ39">
    <cfRule type="cellIs" dxfId="2284" priority="3328" operator="lessThan">
      <formula>$C$4</formula>
    </cfRule>
  </conditionalFormatting>
  <conditionalFormatting sqref="AZ40">
    <cfRule type="cellIs" dxfId="2283" priority="3329" operator="lessThan">
      <formula>$C$4</formula>
    </cfRule>
  </conditionalFormatting>
  <conditionalFormatting sqref="AZ40">
    <cfRule type="cellIs" dxfId="2282" priority="3330" operator="lessThan">
      <formula>$C$4</formula>
    </cfRule>
  </conditionalFormatting>
  <conditionalFormatting sqref="AZ41">
    <cfRule type="cellIs" dxfId="2281" priority="3331" operator="lessThan">
      <formula>$C$4</formula>
    </cfRule>
  </conditionalFormatting>
  <conditionalFormatting sqref="AZ41">
    <cfRule type="cellIs" dxfId="2280" priority="3332" operator="lessThan">
      <formula>$C$4</formula>
    </cfRule>
  </conditionalFormatting>
  <conditionalFormatting sqref="AZ42">
    <cfRule type="cellIs" dxfId="2279" priority="3333" operator="lessThan">
      <formula>$C$4</formula>
    </cfRule>
  </conditionalFormatting>
  <conditionalFormatting sqref="AZ42">
    <cfRule type="cellIs" dxfId="2278" priority="3334" operator="lessThan">
      <formula>$C$4</formula>
    </cfRule>
  </conditionalFormatting>
  <conditionalFormatting sqref="AZ43">
    <cfRule type="cellIs" dxfId="2277" priority="3335" operator="lessThan">
      <formula>$C$4</formula>
    </cfRule>
  </conditionalFormatting>
  <conditionalFormatting sqref="AZ43">
    <cfRule type="cellIs" dxfId="2276" priority="3336" operator="lessThan">
      <formula>$C$4</formula>
    </cfRule>
  </conditionalFormatting>
  <conditionalFormatting sqref="AZ44">
    <cfRule type="cellIs" dxfId="2275" priority="3337" operator="lessThan">
      <formula>$C$4</formula>
    </cfRule>
  </conditionalFormatting>
  <conditionalFormatting sqref="AZ44">
    <cfRule type="cellIs" dxfId="2274" priority="3338" operator="lessThan">
      <formula>$C$4</formula>
    </cfRule>
  </conditionalFormatting>
  <conditionalFormatting sqref="AZ45">
    <cfRule type="cellIs" dxfId="2273" priority="3339" operator="lessThan">
      <formula>$C$4</formula>
    </cfRule>
  </conditionalFormatting>
  <conditionalFormatting sqref="AZ45">
    <cfRule type="cellIs" dxfId="2272" priority="3340" operator="lessThan">
      <formula>$C$4</formula>
    </cfRule>
  </conditionalFormatting>
  <conditionalFormatting sqref="AZ46">
    <cfRule type="cellIs" dxfId="2271" priority="3341" operator="lessThan">
      <formula>$C$4</formula>
    </cfRule>
  </conditionalFormatting>
  <conditionalFormatting sqref="AZ46">
    <cfRule type="cellIs" dxfId="2270" priority="3342" operator="lessThan">
      <formula>$C$4</formula>
    </cfRule>
  </conditionalFormatting>
  <conditionalFormatting sqref="AZ47">
    <cfRule type="cellIs" dxfId="2269" priority="3343" operator="lessThan">
      <formula>$C$4</formula>
    </cfRule>
  </conditionalFormatting>
  <conditionalFormatting sqref="AZ47">
    <cfRule type="cellIs" dxfId="2268" priority="3344" operator="lessThan">
      <formula>$C$4</formula>
    </cfRule>
  </conditionalFormatting>
  <conditionalFormatting sqref="AZ48">
    <cfRule type="cellIs" dxfId="2267" priority="3345" operator="lessThan">
      <formula>$C$4</formula>
    </cfRule>
  </conditionalFormatting>
  <conditionalFormatting sqref="AZ48">
    <cfRule type="cellIs" dxfId="2266" priority="3346" operator="lessThan">
      <formula>$C$4</formula>
    </cfRule>
  </conditionalFormatting>
  <conditionalFormatting sqref="AZ49">
    <cfRule type="cellIs" dxfId="2265" priority="3347" operator="lessThan">
      <formula>$C$4</formula>
    </cfRule>
  </conditionalFormatting>
  <conditionalFormatting sqref="AZ49">
    <cfRule type="cellIs" dxfId="2264" priority="3348" operator="lessThan">
      <formula>$C$4</formula>
    </cfRule>
  </conditionalFormatting>
  <conditionalFormatting sqref="AZ50">
    <cfRule type="cellIs" dxfId="2263" priority="3349" operator="lessThan">
      <formula>$C$4</formula>
    </cfRule>
  </conditionalFormatting>
  <conditionalFormatting sqref="AZ50">
    <cfRule type="cellIs" dxfId="2262" priority="3350" operator="lessThan">
      <formula>$C$4</formula>
    </cfRule>
  </conditionalFormatting>
  <conditionalFormatting sqref="AZ51">
    <cfRule type="cellIs" dxfId="2261" priority="3351" operator="lessThan">
      <formula>$C$4</formula>
    </cfRule>
  </conditionalFormatting>
  <conditionalFormatting sqref="AZ51">
    <cfRule type="cellIs" dxfId="2260" priority="3352" operator="lessThan">
      <formula>$C$4</formula>
    </cfRule>
  </conditionalFormatting>
  <conditionalFormatting sqref="AZ52">
    <cfRule type="cellIs" dxfId="2259" priority="3353" operator="lessThan">
      <formula>$C$4</formula>
    </cfRule>
  </conditionalFormatting>
  <conditionalFormatting sqref="AZ52">
    <cfRule type="cellIs" dxfId="2258" priority="3354" operator="lessThan">
      <formula>$C$4</formula>
    </cfRule>
  </conditionalFormatting>
  <conditionalFormatting sqref="AZ53">
    <cfRule type="cellIs" dxfId="2257" priority="3355" operator="lessThan">
      <formula>$C$4</formula>
    </cfRule>
  </conditionalFormatting>
  <conditionalFormatting sqref="AZ53">
    <cfRule type="cellIs" dxfId="2256" priority="3356" operator="lessThan">
      <formula>$C$4</formula>
    </cfRule>
  </conditionalFormatting>
  <conditionalFormatting sqref="AZ54">
    <cfRule type="cellIs" dxfId="2255" priority="3357" operator="lessThan">
      <formula>$C$4</formula>
    </cfRule>
  </conditionalFormatting>
  <conditionalFormatting sqref="AZ54">
    <cfRule type="cellIs" dxfId="2254" priority="3358" operator="lessThan">
      <formula>$C$4</formula>
    </cfRule>
  </conditionalFormatting>
  <conditionalFormatting sqref="AZ55">
    <cfRule type="cellIs" dxfId="2253" priority="3359" operator="lessThan">
      <formula>$C$4</formula>
    </cfRule>
  </conditionalFormatting>
  <conditionalFormatting sqref="AZ55">
    <cfRule type="cellIs" dxfId="2252" priority="3360" operator="lessThan">
      <formula>$C$4</formula>
    </cfRule>
  </conditionalFormatting>
  <conditionalFormatting sqref="AZ56">
    <cfRule type="cellIs" dxfId="2251" priority="3361" operator="lessThan">
      <formula>$C$4</formula>
    </cfRule>
  </conditionalFormatting>
  <conditionalFormatting sqref="AZ56">
    <cfRule type="cellIs" dxfId="2250" priority="3362" operator="lessThan">
      <formula>$C$4</formula>
    </cfRule>
  </conditionalFormatting>
  <conditionalFormatting sqref="AZ57">
    <cfRule type="cellIs" dxfId="2249" priority="3363" operator="lessThan">
      <formula>$C$4</formula>
    </cfRule>
  </conditionalFormatting>
  <conditionalFormatting sqref="AZ57">
    <cfRule type="cellIs" dxfId="2248" priority="3364" operator="lessThan">
      <formula>$C$4</formula>
    </cfRule>
  </conditionalFormatting>
  <conditionalFormatting sqref="AZ58">
    <cfRule type="cellIs" dxfId="2247" priority="3365" operator="lessThan">
      <formula>$C$4</formula>
    </cfRule>
  </conditionalFormatting>
  <conditionalFormatting sqref="AZ58">
    <cfRule type="cellIs" dxfId="2246" priority="3366" operator="lessThan">
      <formula>$C$4</formula>
    </cfRule>
  </conditionalFormatting>
  <conditionalFormatting sqref="AZ59">
    <cfRule type="cellIs" dxfId="2245" priority="3367" operator="lessThan">
      <formula>$C$4</formula>
    </cfRule>
  </conditionalFormatting>
  <conditionalFormatting sqref="AZ59">
    <cfRule type="cellIs" dxfId="2244" priority="3368" operator="lessThan">
      <formula>$C$4</formula>
    </cfRule>
  </conditionalFormatting>
  <conditionalFormatting sqref="AZ60">
    <cfRule type="cellIs" dxfId="2243" priority="3369" operator="lessThan">
      <formula>$C$4</formula>
    </cfRule>
  </conditionalFormatting>
  <conditionalFormatting sqref="AZ60">
    <cfRule type="cellIs" dxfId="2242" priority="3370" operator="lessThan">
      <formula>$C$4</formula>
    </cfRule>
  </conditionalFormatting>
  <conditionalFormatting sqref="BA11:BA46">
    <cfRule type="cellIs" dxfId="2241" priority="3371" operator="lessThan">
      <formula>$C$4</formula>
    </cfRule>
  </conditionalFormatting>
  <conditionalFormatting sqref="BA11:BA46">
    <cfRule type="cellIs" dxfId="2240" priority="3372" operator="lessThan">
      <formula>$C$4</formula>
    </cfRule>
  </conditionalFormatting>
  <conditionalFormatting sqref="BA47">
    <cfRule type="cellIs" dxfId="2239" priority="3443" operator="lessThan">
      <formula>$C$4</formula>
    </cfRule>
  </conditionalFormatting>
  <conditionalFormatting sqref="BA47">
    <cfRule type="cellIs" dxfId="2238" priority="3444" operator="lessThan">
      <formula>$C$4</formula>
    </cfRule>
  </conditionalFormatting>
  <conditionalFormatting sqref="BA48">
    <cfRule type="cellIs" dxfId="2237" priority="3445" operator="lessThan">
      <formula>$C$4</formula>
    </cfRule>
  </conditionalFormatting>
  <conditionalFormatting sqref="BA48">
    <cfRule type="cellIs" dxfId="2236" priority="3446" operator="lessThan">
      <formula>$C$4</formula>
    </cfRule>
  </conditionalFormatting>
  <conditionalFormatting sqref="BA49">
    <cfRule type="cellIs" dxfId="2235" priority="3447" operator="lessThan">
      <formula>$C$4</formula>
    </cfRule>
  </conditionalFormatting>
  <conditionalFormatting sqref="BA49">
    <cfRule type="cellIs" dxfId="2234" priority="3448" operator="lessThan">
      <formula>$C$4</formula>
    </cfRule>
  </conditionalFormatting>
  <conditionalFormatting sqref="BA50">
    <cfRule type="cellIs" dxfId="2233" priority="3449" operator="lessThan">
      <formula>$C$4</formula>
    </cfRule>
  </conditionalFormatting>
  <conditionalFormatting sqref="BA50">
    <cfRule type="cellIs" dxfId="2232" priority="3450" operator="lessThan">
      <formula>$C$4</formula>
    </cfRule>
  </conditionalFormatting>
  <conditionalFormatting sqref="BA51">
    <cfRule type="cellIs" dxfId="2231" priority="3451" operator="lessThan">
      <formula>$C$4</formula>
    </cfRule>
  </conditionalFormatting>
  <conditionalFormatting sqref="BA51">
    <cfRule type="cellIs" dxfId="2230" priority="3452" operator="lessThan">
      <formula>$C$4</formula>
    </cfRule>
  </conditionalFormatting>
  <conditionalFormatting sqref="BA52">
    <cfRule type="cellIs" dxfId="2229" priority="3453" operator="lessThan">
      <formula>$C$4</formula>
    </cfRule>
  </conditionalFormatting>
  <conditionalFormatting sqref="BA52">
    <cfRule type="cellIs" dxfId="2228" priority="3454" operator="lessThan">
      <formula>$C$4</formula>
    </cfRule>
  </conditionalFormatting>
  <conditionalFormatting sqref="BA53">
    <cfRule type="cellIs" dxfId="2227" priority="3455" operator="lessThan">
      <formula>$C$4</formula>
    </cfRule>
  </conditionalFormatting>
  <conditionalFormatting sqref="BA53">
    <cfRule type="cellIs" dxfId="2226" priority="3456" operator="lessThan">
      <formula>$C$4</formula>
    </cfRule>
  </conditionalFormatting>
  <conditionalFormatting sqref="BA54">
    <cfRule type="cellIs" dxfId="2225" priority="3457" operator="lessThan">
      <formula>$C$4</formula>
    </cfRule>
  </conditionalFormatting>
  <conditionalFormatting sqref="BA54">
    <cfRule type="cellIs" dxfId="2224" priority="3458" operator="lessThan">
      <formula>$C$4</formula>
    </cfRule>
  </conditionalFormatting>
  <conditionalFormatting sqref="BA55">
    <cfRule type="cellIs" dxfId="2223" priority="3459" operator="lessThan">
      <formula>$C$4</formula>
    </cfRule>
  </conditionalFormatting>
  <conditionalFormatting sqref="BA55">
    <cfRule type="cellIs" dxfId="2222" priority="3460" operator="lessThan">
      <formula>$C$4</formula>
    </cfRule>
  </conditionalFormatting>
  <conditionalFormatting sqref="BA56">
    <cfRule type="cellIs" dxfId="2221" priority="3461" operator="lessThan">
      <formula>$C$4</formula>
    </cfRule>
  </conditionalFormatting>
  <conditionalFormatting sqref="BA56">
    <cfRule type="cellIs" dxfId="2220" priority="3462" operator="lessThan">
      <formula>$C$4</formula>
    </cfRule>
  </conditionalFormatting>
  <conditionalFormatting sqref="BA57">
    <cfRule type="cellIs" dxfId="2219" priority="3463" operator="lessThan">
      <formula>$C$4</formula>
    </cfRule>
  </conditionalFormatting>
  <conditionalFormatting sqref="BA57">
    <cfRule type="cellIs" dxfId="2218" priority="3464" operator="lessThan">
      <formula>$C$4</formula>
    </cfRule>
  </conditionalFormatting>
  <conditionalFormatting sqref="BA58">
    <cfRule type="cellIs" dxfId="2217" priority="3465" operator="lessThan">
      <formula>$C$4</formula>
    </cfRule>
  </conditionalFormatting>
  <conditionalFormatting sqref="BA58">
    <cfRule type="cellIs" dxfId="2216" priority="3466" operator="lessThan">
      <formula>$C$4</formula>
    </cfRule>
  </conditionalFormatting>
  <conditionalFormatting sqref="BA59">
    <cfRule type="cellIs" dxfId="2215" priority="3467" operator="lessThan">
      <formula>$C$4</formula>
    </cfRule>
  </conditionalFormatting>
  <conditionalFormatting sqref="BA59">
    <cfRule type="cellIs" dxfId="2214" priority="3468" operator="lessThan">
      <formula>$C$4</formula>
    </cfRule>
  </conditionalFormatting>
  <conditionalFormatting sqref="BA60">
    <cfRule type="cellIs" dxfId="2213" priority="3469" operator="lessThan">
      <formula>$C$4</formula>
    </cfRule>
  </conditionalFormatting>
  <conditionalFormatting sqref="BA60">
    <cfRule type="cellIs" dxfId="2212" priority="3470" operator="lessThan">
      <formula>$C$4</formula>
    </cfRule>
  </conditionalFormatting>
  <conditionalFormatting sqref="BB11">
    <cfRule type="cellIs" dxfId="2211" priority="3471" operator="lessThan">
      <formula>$C$4</formula>
    </cfRule>
  </conditionalFormatting>
  <conditionalFormatting sqref="BB11">
    <cfRule type="cellIs" dxfId="2210" priority="3472" operator="lessThan">
      <formula>$C$4</formula>
    </cfRule>
  </conditionalFormatting>
  <conditionalFormatting sqref="BB12">
    <cfRule type="cellIs" dxfId="2209" priority="3473" operator="lessThan">
      <formula>$C$4</formula>
    </cfRule>
  </conditionalFormatting>
  <conditionalFormatting sqref="BB12">
    <cfRule type="cellIs" dxfId="2208" priority="3474" operator="lessThan">
      <formula>$C$4</formula>
    </cfRule>
  </conditionalFormatting>
  <conditionalFormatting sqref="BB13">
    <cfRule type="cellIs" dxfId="2207" priority="3475" operator="lessThan">
      <formula>$C$4</formula>
    </cfRule>
  </conditionalFormatting>
  <conditionalFormatting sqref="BB13">
    <cfRule type="cellIs" dxfId="2206" priority="3476" operator="lessThan">
      <formula>$C$4</formula>
    </cfRule>
  </conditionalFormatting>
  <conditionalFormatting sqref="BB14">
    <cfRule type="cellIs" dxfId="2205" priority="3477" operator="lessThan">
      <formula>$C$4</formula>
    </cfRule>
  </conditionalFormatting>
  <conditionalFormatting sqref="BB14">
    <cfRule type="cellIs" dxfId="2204" priority="3478" operator="lessThan">
      <formula>$C$4</formula>
    </cfRule>
  </conditionalFormatting>
  <conditionalFormatting sqref="BB15">
    <cfRule type="cellIs" dxfId="2203" priority="3479" operator="lessThan">
      <formula>$C$4</formula>
    </cfRule>
  </conditionalFormatting>
  <conditionalFormatting sqref="BB15">
    <cfRule type="cellIs" dxfId="2202" priority="3480" operator="lessThan">
      <formula>$C$4</formula>
    </cfRule>
  </conditionalFormatting>
  <conditionalFormatting sqref="BB16">
    <cfRule type="cellIs" dxfId="2201" priority="3481" operator="lessThan">
      <formula>$C$4</formula>
    </cfRule>
  </conditionalFormatting>
  <conditionalFormatting sqref="BB16">
    <cfRule type="cellIs" dxfId="2200" priority="3482" operator="lessThan">
      <formula>$C$4</formula>
    </cfRule>
  </conditionalFormatting>
  <conditionalFormatting sqref="BB17">
    <cfRule type="cellIs" dxfId="2199" priority="3483" operator="lessThan">
      <formula>$C$4</formula>
    </cfRule>
  </conditionalFormatting>
  <conditionalFormatting sqref="BB17">
    <cfRule type="cellIs" dxfId="2198" priority="3484" operator="lessThan">
      <formula>$C$4</formula>
    </cfRule>
  </conditionalFormatting>
  <conditionalFormatting sqref="BB18">
    <cfRule type="cellIs" dxfId="2197" priority="3485" operator="lessThan">
      <formula>$C$4</formula>
    </cfRule>
  </conditionalFormatting>
  <conditionalFormatting sqref="BB18">
    <cfRule type="cellIs" dxfId="2196" priority="3486" operator="lessThan">
      <formula>$C$4</formula>
    </cfRule>
  </conditionalFormatting>
  <conditionalFormatting sqref="BB19">
    <cfRule type="cellIs" dxfId="2195" priority="3487" operator="lessThan">
      <formula>$C$4</formula>
    </cfRule>
  </conditionalFormatting>
  <conditionalFormatting sqref="BB19">
    <cfRule type="cellIs" dxfId="2194" priority="3488" operator="lessThan">
      <formula>$C$4</formula>
    </cfRule>
  </conditionalFormatting>
  <conditionalFormatting sqref="BB20">
    <cfRule type="cellIs" dxfId="2193" priority="3489" operator="lessThan">
      <formula>$C$4</formula>
    </cfRule>
  </conditionalFormatting>
  <conditionalFormatting sqref="BB20">
    <cfRule type="cellIs" dxfId="2192" priority="3490" operator="lessThan">
      <formula>$C$4</formula>
    </cfRule>
  </conditionalFormatting>
  <conditionalFormatting sqref="BB21">
    <cfRule type="cellIs" dxfId="2191" priority="3491" operator="lessThan">
      <formula>$C$4</formula>
    </cfRule>
  </conditionalFormatting>
  <conditionalFormatting sqref="BB21">
    <cfRule type="cellIs" dxfId="2190" priority="3492" operator="lessThan">
      <formula>$C$4</formula>
    </cfRule>
  </conditionalFormatting>
  <conditionalFormatting sqref="BB22">
    <cfRule type="cellIs" dxfId="2189" priority="3493" operator="lessThan">
      <formula>$C$4</formula>
    </cfRule>
  </conditionalFormatting>
  <conditionalFormatting sqref="BB22">
    <cfRule type="cellIs" dxfId="2188" priority="3494" operator="lessThan">
      <formula>$C$4</formula>
    </cfRule>
  </conditionalFormatting>
  <conditionalFormatting sqref="BB23">
    <cfRule type="cellIs" dxfId="2187" priority="3495" operator="lessThan">
      <formula>$C$4</formula>
    </cfRule>
  </conditionalFormatting>
  <conditionalFormatting sqref="BB23">
    <cfRule type="cellIs" dxfId="2186" priority="3496" operator="lessThan">
      <formula>$C$4</formula>
    </cfRule>
  </conditionalFormatting>
  <conditionalFormatting sqref="BB24">
    <cfRule type="cellIs" dxfId="2185" priority="3497" operator="lessThan">
      <formula>$C$4</formula>
    </cfRule>
  </conditionalFormatting>
  <conditionalFormatting sqref="BB24">
    <cfRule type="cellIs" dxfId="2184" priority="3498" operator="lessThan">
      <formula>$C$4</formula>
    </cfRule>
  </conditionalFormatting>
  <conditionalFormatting sqref="BB25">
    <cfRule type="cellIs" dxfId="2183" priority="3499" operator="lessThan">
      <formula>$C$4</formula>
    </cfRule>
  </conditionalFormatting>
  <conditionalFormatting sqref="BB25">
    <cfRule type="cellIs" dxfId="2182" priority="3500" operator="lessThan">
      <formula>$C$4</formula>
    </cfRule>
  </conditionalFormatting>
  <conditionalFormatting sqref="BB26">
    <cfRule type="cellIs" dxfId="2181" priority="3501" operator="lessThan">
      <formula>$C$4</formula>
    </cfRule>
  </conditionalFormatting>
  <conditionalFormatting sqref="BB26">
    <cfRule type="cellIs" dxfId="2180" priority="3502" operator="lessThan">
      <formula>$C$4</formula>
    </cfRule>
  </conditionalFormatting>
  <conditionalFormatting sqref="BB27">
    <cfRule type="cellIs" dxfId="2179" priority="3503" operator="lessThan">
      <formula>$C$4</formula>
    </cfRule>
  </conditionalFormatting>
  <conditionalFormatting sqref="BB27">
    <cfRule type="cellIs" dxfId="2178" priority="3504" operator="lessThan">
      <formula>$C$4</formula>
    </cfRule>
  </conditionalFormatting>
  <conditionalFormatting sqref="BB28">
    <cfRule type="cellIs" dxfId="2177" priority="3505" operator="lessThan">
      <formula>$C$4</formula>
    </cfRule>
  </conditionalFormatting>
  <conditionalFormatting sqref="BB28">
    <cfRule type="cellIs" dxfId="2176" priority="3506" operator="lessThan">
      <formula>$C$4</formula>
    </cfRule>
  </conditionalFormatting>
  <conditionalFormatting sqref="BB29">
    <cfRule type="cellIs" dxfId="2175" priority="3507" operator="lessThan">
      <formula>$C$4</formula>
    </cfRule>
  </conditionalFormatting>
  <conditionalFormatting sqref="BB29">
    <cfRule type="cellIs" dxfId="2174" priority="3508" operator="lessThan">
      <formula>$C$4</formula>
    </cfRule>
  </conditionalFormatting>
  <conditionalFormatting sqref="BB30">
    <cfRule type="cellIs" dxfId="2173" priority="3509" operator="lessThan">
      <formula>$C$4</formula>
    </cfRule>
  </conditionalFormatting>
  <conditionalFormatting sqref="BB30">
    <cfRule type="cellIs" dxfId="2172" priority="3510" operator="lessThan">
      <formula>$C$4</formula>
    </cfRule>
  </conditionalFormatting>
  <conditionalFormatting sqref="BB31">
    <cfRule type="cellIs" dxfId="2171" priority="3511" operator="lessThan">
      <formula>$C$4</formula>
    </cfRule>
  </conditionalFormatting>
  <conditionalFormatting sqref="BB31">
    <cfRule type="cellIs" dxfId="2170" priority="3512" operator="lessThan">
      <formula>$C$4</formula>
    </cfRule>
  </conditionalFormatting>
  <conditionalFormatting sqref="BB32">
    <cfRule type="cellIs" dxfId="2169" priority="3513" operator="lessThan">
      <formula>$C$4</formula>
    </cfRule>
  </conditionalFormatting>
  <conditionalFormatting sqref="BB32">
    <cfRule type="cellIs" dxfId="2168" priority="3514" operator="lessThan">
      <formula>$C$4</formula>
    </cfRule>
  </conditionalFormatting>
  <conditionalFormatting sqref="BB33">
    <cfRule type="cellIs" dxfId="2167" priority="3515" operator="lessThan">
      <formula>$C$4</formula>
    </cfRule>
  </conditionalFormatting>
  <conditionalFormatting sqref="BB33">
    <cfRule type="cellIs" dxfId="2166" priority="3516" operator="lessThan">
      <formula>$C$4</formula>
    </cfRule>
  </conditionalFormatting>
  <conditionalFormatting sqref="BB34">
    <cfRule type="cellIs" dxfId="2165" priority="3517" operator="lessThan">
      <formula>$C$4</formula>
    </cfRule>
  </conditionalFormatting>
  <conditionalFormatting sqref="BB34">
    <cfRule type="cellIs" dxfId="2164" priority="3518" operator="lessThan">
      <formula>$C$4</formula>
    </cfRule>
  </conditionalFormatting>
  <conditionalFormatting sqref="BB35">
    <cfRule type="cellIs" dxfId="2163" priority="3519" operator="lessThan">
      <formula>$C$4</formula>
    </cfRule>
  </conditionalFormatting>
  <conditionalFormatting sqref="BB35">
    <cfRule type="cellIs" dxfId="2162" priority="3520" operator="lessThan">
      <formula>$C$4</formula>
    </cfRule>
  </conditionalFormatting>
  <conditionalFormatting sqref="BB36">
    <cfRule type="cellIs" dxfId="2161" priority="3521" operator="lessThan">
      <formula>$C$4</formula>
    </cfRule>
  </conditionalFormatting>
  <conditionalFormatting sqref="BB36">
    <cfRule type="cellIs" dxfId="2160" priority="3522" operator="lessThan">
      <formula>$C$4</formula>
    </cfRule>
  </conditionalFormatting>
  <conditionalFormatting sqref="BB37">
    <cfRule type="cellIs" dxfId="2159" priority="3523" operator="lessThan">
      <formula>$C$4</formula>
    </cfRule>
  </conditionalFormatting>
  <conditionalFormatting sqref="BB37">
    <cfRule type="cellIs" dxfId="2158" priority="3524" operator="lessThan">
      <formula>$C$4</formula>
    </cfRule>
  </conditionalFormatting>
  <conditionalFormatting sqref="BB38">
    <cfRule type="cellIs" dxfId="2157" priority="3525" operator="lessThan">
      <formula>$C$4</formula>
    </cfRule>
  </conditionalFormatting>
  <conditionalFormatting sqref="BB38">
    <cfRule type="cellIs" dxfId="2156" priority="3526" operator="lessThan">
      <formula>$C$4</formula>
    </cfRule>
  </conditionalFormatting>
  <conditionalFormatting sqref="BB39">
    <cfRule type="cellIs" dxfId="2155" priority="3527" operator="lessThan">
      <formula>$C$4</formula>
    </cfRule>
  </conditionalFormatting>
  <conditionalFormatting sqref="BB39">
    <cfRule type="cellIs" dxfId="2154" priority="3528" operator="lessThan">
      <formula>$C$4</formula>
    </cfRule>
  </conditionalFormatting>
  <conditionalFormatting sqref="BB40">
    <cfRule type="cellIs" dxfId="2153" priority="3529" operator="lessThan">
      <formula>$C$4</formula>
    </cfRule>
  </conditionalFormatting>
  <conditionalFormatting sqref="BB40">
    <cfRule type="cellIs" dxfId="2152" priority="3530" operator="lessThan">
      <formula>$C$4</formula>
    </cfRule>
  </conditionalFormatting>
  <conditionalFormatting sqref="BB41">
    <cfRule type="cellIs" dxfId="2151" priority="3531" operator="lessThan">
      <formula>$C$4</formula>
    </cfRule>
  </conditionalFormatting>
  <conditionalFormatting sqref="BB41">
    <cfRule type="cellIs" dxfId="2150" priority="3532" operator="lessThan">
      <formula>$C$4</formula>
    </cfRule>
  </conditionalFormatting>
  <conditionalFormatting sqref="BB42">
    <cfRule type="cellIs" dxfId="2149" priority="3533" operator="lessThan">
      <formula>$C$4</formula>
    </cfRule>
  </conditionalFormatting>
  <conditionalFormatting sqref="BB42">
    <cfRule type="cellIs" dxfId="2148" priority="3534" operator="lessThan">
      <formula>$C$4</formula>
    </cfRule>
  </conditionalFormatting>
  <conditionalFormatting sqref="BB43">
    <cfRule type="cellIs" dxfId="2147" priority="3535" operator="lessThan">
      <formula>$C$4</formula>
    </cfRule>
  </conditionalFormatting>
  <conditionalFormatting sqref="BB43">
    <cfRule type="cellIs" dxfId="2146" priority="3536" operator="lessThan">
      <formula>$C$4</formula>
    </cfRule>
  </conditionalFormatting>
  <conditionalFormatting sqref="BB44">
    <cfRule type="cellIs" dxfId="2145" priority="3537" operator="lessThan">
      <formula>$C$4</formula>
    </cfRule>
  </conditionalFormatting>
  <conditionalFormatting sqref="BB44">
    <cfRule type="cellIs" dxfId="2144" priority="3538" operator="lessThan">
      <formula>$C$4</formula>
    </cfRule>
  </conditionalFormatting>
  <conditionalFormatting sqref="BB45">
    <cfRule type="cellIs" dxfId="2143" priority="3539" operator="lessThan">
      <formula>$C$4</formula>
    </cfRule>
  </conditionalFormatting>
  <conditionalFormatting sqref="BB45">
    <cfRule type="cellIs" dxfId="2142" priority="3540" operator="lessThan">
      <formula>$C$4</formula>
    </cfRule>
  </conditionalFormatting>
  <conditionalFormatting sqref="BB46">
    <cfRule type="cellIs" dxfId="2141" priority="3541" operator="lessThan">
      <formula>$C$4</formula>
    </cfRule>
  </conditionalFormatting>
  <conditionalFormatting sqref="BB46">
    <cfRule type="cellIs" dxfId="2140" priority="3542" operator="lessThan">
      <formula>$C$4</formula>
    </cfRule>
  </conditionalFormatting>
  <conditionalFormatting sqref="BB47">
    <cfRule type="cellIs" dxfId="2139" priority="3543" operator="lessThan">
      <formula>$C$4</formula>
    </cfRule>
  </conditionalFormatting>
  <conditionalFormatting sqref="BB47">
    <cfRule type="cellIs" dxfId="2138" priority="3544" operator="lessThan">
      <formula>$C$4</formula>
    </cfRule>
  </conditionalFormatting>
  <conditionalFormatting sqref="BB48">
    <cfRule type="cellIs" dxfId="2137" priority="3545" operator="lessThan">
      <formula>$C$4</formula>
    </cfRule>
  </conditionalFormatting>
  <conditionalFormatting sqref="BB48">
    <cfRule type="cellIs" dxfId="2136" priority="3546" operator="lessThan">
      <formula>$C$4</formula>
    </cfRule>
  </conditionalFormatting>
  <conditionalFormatting sqref="BB49">
    <cfRule type="cellIs" dxfId="2135" priority="3547" operator="lessThan">
      <formula>$C$4</formula>
    </cfRule>
  </conditionalFormatting>
  <conditionalFormatting sqref="BB49">
    <cfRule type="cellIs" dxfId="2134" priority="3548" operator="lessThan">
      <formula>$C$4</formula>
    </cfRule>
  </conditionalFormatting>
  <conditionalFormatting sqref="BB50">
    <cfRule type="cellIs" dxfId="2133" priority="3549" operator="lessThan">
      <formula>$C$4</formula>
    </cfRule>
  </conditionalFormatting>
  <conditionalFormatting sqref="BB50">
    <cfRule type="cellIs" dxfId="2132" priority="3550" operator="lessThan">
      <formula>$C$4</formula>
    </cfRule>
  </conditionalFormatting>
  <conditionalFormatting sqref="BB51">
    <cfRule type="cellIs" dxfId="2131" priority="3551" operator="lessThan">
      <formula>$C$4</formula>
    </cfRule>
  </conditionalFormatting>
  <conditionalFormatting sqref="BB51">
    <cfRule type="cellIs" dxfId="2130" priority="3552" operator="lessThan">
      <formula>$C$4</formula>
    </cfRule>
  </conditionalFormatting>
  <conditionalFormatting sqref="BB52">
    <cfRule type="cellIs" dxfId="2129" priority="3553" operator="lessThan">
      <formula>$C$4</formula>
    </cfRule>
  </conditionalFormatting>
  <conditionalFormatting sqref="BB52">
    <cfRule type="cellIs" dxfId="2128" priority="3554" operator="lessThan">
      <formula>$C$4</formula>
    </cfRule>
  </conditionalFormatting>
  <conditionalFormatting sqref="BB53">
    <cfRule type="cellIs" dxfId="2127" priority="3555" operator="lessThan">
      <formula>$C$4</formula>
    </cfRule>
  </conditionalFormatting>
  <conditionalFormatting sqref="BB53">
    <cfRule type="cellIs" dxfId="2126" priority="3556" operator="lessThan">
      <formula>$C$4</formula>
    </cfRule>
  </conditionalFormatting>
  <conditionalFormatting sqref="BB54">
    <cfRule type="cellIs" dxfId="2125" priority="3557" operator="lessThan">
      <formula>$C$4</formula>
    </cfRule>
  </conditionalFormatting>
  <conditionalFormatting sqref="BB54">
    <cfRule type="cellIs" dxfId="2124" priority="3558" operator="lessThan">
      <formula>$C$4</formula>
    </cfRule>
  </conditionalFormatting>
  <conditionalFormatting sqref="BB55">
    <cfRule type="cellIs" dxfId="2123" priority="3559" operator="lessThan">
      <formula>$C$4</formula>
    </cfRule>
  </conditionalFormatting>
  <conditionalFormatting sqref="BB55">
    <cfRule type="cellIs" dxfId="2122" priority="3560" operator="lessThan">
      <formula>$C$4</formula>
    </cfRule>
  </conditionalFormatting>
  <conditionalFormatting sqref="BB56">
    <cfRule type="cellIs" dxfId="2121" priority="3561" operator="lessThan">
      <formula>$C$4</formula>
    </cfRule>
  </conditionalFormatting>
  <conditionalFormatting sqref="BB56">
    <cfRule type="cellIs" dxfId="2120" priority="3562" operator="lessThan">
      <formula>$C$4</formula>
    </cfRule>
  </conditionalFormatting>
  <conditionalFormatting sqref="BB57">
    <cfRule type="cellIs" dxfId="2119" priority="3563" operator="lessThan">
      <formula>$C$4</formula>
    </cfRule>
  </conditionalFormatting>
  <conditionalFormatting sqref="BB57">
    <cfRule type="cellIs" dxfId="2118" priority="3564" operator="lessThan">
      <formula>$C$4</formula>
    </cfRule>
  </conditionalFormatting>
  <conditionalFormatting sqref="BB58">
    <cfRule type="cellIs" dxfId="2117" priority="3565" operator="lessThan">
      <formula>$C$4</formula>
    </cfRule>
  </conditionalFormatting>
  <conditionalFormatting sqref="BB58">
    <cfRule type="cellIs" dxfId="2116" priority="3566" operator="lessThan">
      <formula>$C$4</formula>
    </cfRule>
  </conditionalFormatting>
  <conditionalFormatting sqref="BB59">
    <cfRule type="cellIs" dxfId="2115" priority="3567" operator="lessThan">
      <formula>$C$4</formula>
    </cfRule>
  </conditionalFormatting>
  <conditionalFormatting sqref="BB59">
    <cfRule type="cellIs" dxfId="2114" priority="3568" operator="lessThan">
      <formula>$C$4</formula>
    </cfRule>
  </conditionalFormatting>
  <conditionalFormatting sqref="BB60">
    <cfRule type="cellIs" dxfId="2113" priority="3569" operator="lessThan">
      <formula>$C$4</formula>
    </cfRule>
  </conditionalFormatting>
  <conditionalFormatting sqref="BB60">
    <cfRule type="cellIs" dxfId="2112" priority="3570" operator="lessThan">
      <formula>$C$4</formula>
    </cfRule>
  </conditionalFormatting>
  <conditionalFormatting sqref="BC11">
    <cfRule type="cellIs" dxfId="2111" priority="3571" operator="lessThan">
      <formula>$C$4</formula>
    </cfRule>
  </conditionalFormatting>
  <conditionalFormatting sqref="BC11">
    <cfRule type="cellIs" dxfId="2110" priority="3572" operator="lessThan">
      <formula>$C$4</formula>
    </cfRule>
  </conditionalFormatting>
  <conditionalFormatting sqref="BC12">
    <cfRule type="cellIs" dxfId="2109" priority="3573" operator="lessThan">
      <formula>$C$4</formula>
    </cfRule>
  </conditionalFormatting>
  <conditionalFormatting sqref="BC12">
    <cfRule type="cellIs" dxfId="2108" priority="3574" operator="lessThan">
      <formula>$C$4</formula>
    </cfRule>
  </conditionalFormatting>
  <conditionalFormatting sqref="BC13">
    <cfRule type="cellIs" dxfId="2107" priority="3575" operator="lessThan">
      <formula>$C$4</formula>
    </cfRule>
  </conditionalFormatting>
  <conditionalFormatting sqref="BC13">
    <cfRule type="cellIs" dxfId="2106" priority="3576" operator="lessThan">
      <formula>$C$4</formula>
    </cfRule>
  </conditionalFormatting>
  <conditionalFormatting sqref="BC14">
    <cfRule type="cellIs" dxfId="2105" priority="3577" operator="lessThan">
      <formula>$C$4</formula>
    </cfRule>
  </conditionalFormatting>
  <conditionalFormatting sqref="BC14">
    <cfRule type="cellIs" dxfId="2104" priority="3578" operator="lessThan">
      <formula>$C$4</formula>
    </cfRule>
  </conditionalFormatting>
  <conditionalFormatting sqref="BC15">
    <cfRule type="cellIs" dxfId="2103" priority="3579" operator="lessThan">
      <formula>$C$4</formula>
    </cfRule>
  </conditionalFormatting>
  <conditionalFormatting sqref="BC15">
    <cfRule type="cellIs" dxfId="2102" priority="3580" operator="lessThan">
      <formula>$C$4</formula>
    </cfRule>
  </conditionalFormatting>
  <conditionalFormatting sqref="BC16">
    <cfRule type="cellIs" dxfId="2101" priority="3581" operator="lessThan">
      <formula>$C$4</formula>
    </cfRule>
  </conditionalFormatting>
  <conditionalFormatting sqref="BC16">
    <cfRule type="cellIs" dxfId="2100" priority="3582" operator="lessThan">
      <formula>$C$4</formula>
    </cfRule>
  </conditionalFormatting>
  <conditionalFormatting sqref="BC17">
    <cfRule type="cellIs" dxfId="2099" priority="3583" operator="lessThan">
      <formula>$C$4</formula>
    </cfRule>
  </conditionalFormatting>
  <conditionalFormatting sqref="BC17">
    <cfRule type="cellIs" dxfId="2098" priority="3584" operator="lessThan">
      <formula>$C$4</formula>
    </cfRule>
  </conditionalFormatting>
  <conditionalFormatting sqref="BC18">
    <cfRule type="cellIs" dxfId="2097" priority="3585" operator="lessThan">
      <formula>$C$4</formula>
    </cfRule>
  </conditionalFormatting>
  <conditionalFormatting sqref="BC18">
    <cfRule type="cellIs" dxfId="2096" priority="3586" operator="lessThan">
      <formula>$C$4</formula>
    </cfRule>
  </conditionalFormatting>
  <conditionalFormatting sqref="BC19">
    <cfRule type="cellIs" dxfId="2095" priority="3587" operator="lessThan">
      <formula>$C$4</formula>
    </cfRule>
  </conditionalFormatting>
  <conditionalFormatting sqref="BC19">
    <cfRule type="cellIs" dxfId="2094" priority="3588" operator="lessThan">
      <formula>$C$4</formula>
    </cfRule>
  </conditionalFormatting>
  <conditionalFormatting sqref="BC20">
    <cfRule type="cellIs" dxfId="2093" priority="3589" operator="lessThan">
      <formula>$C$4</formula>
    </cfRule>
  </conditionalFormatting>
  <conditionalFormatting sqref="BC20">
    <cfRule type="cellIs" dxfId="2092" priority="3590" operator="lessThan">
      <formula>$C$4</formula>
    </cfRule>
  </conditionalFormatting>
  <conditionalFormatting sqref="BC21">
    <cfRule type="cellIs" dxfId="2091" priority="3591" operator="lessThan">
      <formula>$C$4</formula>
    </cfRule>
  </conditionalFormatting>
  <conditionalFormatting sqref="BC21">
    <cfRule type="cellIs" dxfId="2090" priority="3592" operator="lessThan">
      <formula>$C$4</formula>
    </cfRule>
  </conditionalFormatting>
  <conditionalFormatting sqref="BC22">
    <cfRule type="cellIs" dxfId="2089" priority="3593" operator="lessThan">
      <formula>$C$4</formula>
    </cfRule>
  </conditionalFormatting>
  <conditionalFormatting sqref="BC22">
    <cfRule type="cellIs" dxfId="2088" priority="3594" operator="lessThan">
      <formula>$C$4</formula>
    </cfRule>
  </conditionalFormatting>
  <conditionalFormatting sqref="BC23">
    <cfRule type="cellIs" dxfId="2087" priority="3595" operator="lessThan">
      <formula>$C$4</formula>
    </cfRule>
  </conditionalFormatting>
  <conditionalFormatting sqref="BC23">
    <cfRule type="cellIs" dxfId="2086" priority="3596" operator="lessThan">
      <formula>$C$4</formula>
    </cfRule>
  </conditionalFormatting>
  <conditionalFormatting sqref="BC24">
    <cfRule type="cellIs" dxfId="2085" priority="3597" operator="lessThan">
      <formula>$C$4</formula>
    </cfRule>
  </conditionalFormatting>
  <conditionalFormatting sqref="BC24">
    <cfRule type="cellIs" dxfId="2084" priority="3598" operator="lessThan">
      <formula>$C$4</formula>
    </cfRule>
  </conditionalFormatting>
  <conditionalFormatting sqref="BC25">
    <cfRule type="cellIs" dxfId="2083" priority="3599" operator="lessThan">
      <formula>$C$4</formula>
    </cfRule>
  </conditionalFormatting>
  <conditionalFormatting sqref="BC25">
    <cfRule type="cellIs" dxfId="2082" priority="3600" operator="lessThan">
      <formula>$C$4</formula>
    </cfRule>
  </conditionalFormatting>
  <conditionalFormatting sqref="BC26">
    <cfRule type="cellIs" dxfId="2081" priority="3601" operator="lessThan">
      <formula>$C$4</formula>
    </cfRule>
  </conditionalFormatting>
  <conditionalFormatting sqref="BC26">
    <cfRule type="cellIs" dxfId="2080" priority="3602" operator="lessThan">
      <formula>$C$4</formula>
    </cfRule>
  </conditionalFormatting>
  <conditionalFormatting sqref="BC27">
    <cfRule type="cellIs" dxfId="2079" priority="3603" operator="lessThan">
      <formula>$C$4</formula>
    </cfRule>
  </conditionalFormatting>
  <conditionalFormatting sqref="BC27">
    <cfRule type="cellIs" dxfId="2078" priority="3604" operator="lessThan">
      <formula>$C$4</formula>
    </cfRule>
  </conditionalFormatting>
  <conditionalFormatting sqref="BC28">
    <cfRule type="cellIs" dxfId="2077" priority="3605" operator="lessThan">
      <formula>$C$4</formula>
    </cfRule>
  </conditionalFormatting>
  <conditionalFormatting sqref="BC28">
    <cfRule type="cellIs" dxfId="2076" priority="3606" operator="lessThan">
      <formula>$C$4</formula>
    </cfRule>
  </conditionalFormatting>
  <conditionalFormatting sqref="BC29">
    <cfRule type="cellIs" dxfId="2075" priority="3607" operator="lessThan">
      <formula>$C$4</formula>
    </cfRule>
  </conditionalFormatting>
  <conditionalFormatting sqref="BC29">
    <cfRule type="cellIs" dxfId="2074" priority="3608" operator="lessThan">
      <formula>$C$4</formula>
    </cfRule>
  </conditionalFormatting>
  <conditionalFormatting sqref="BC30">
    <cfRule type="cellIs" dxfId="2073" priority="3609" operator="lessThan">
      <formula>$C$4</formula>
    </cfRule>
  </conditionalFormatting>
  <conditionalFormatting sqref="BC30">
    <cfRule type="cellIs" dxfId="2072" priority="3610" operator="lessThan">
      <formula>$C$4</formula>
    </cfRule>
  </conditionalFormatting>
  <conditionalFormatting sqref="BC31">
    <cfRule type="cellIs" dxfId="2071" priority="3611" operator="lessThan">
      <formula>$C$4</formula>
    </cfRule>
  </conditionalFormatting>
  <conditionalFormatting sqref="BC31">
    <cfRule type="cellIs" dxfId="2070" priority="3612" operator="lessThan">
      <formula>$C$4</formula>
    </cfRule>
  </conditionalFormatting>
  <conditionalFormatting sqref="BC32">
    <cfRule type="cellIs" dxfId="2069" priority="3613" operator="lessThan">
      <formula>$C$4</formula>
    </cfRule>
  </conditionalFormatting>
  <conditionalFormatting sqref="BC32">
    <cfRule type="cellIs" dxfId="2068" priority="3614" operator="lessThan">
      <formula>$C$4</formula>
    </cfRule>
  </conditionalFormatting>
  <conditionalFormatting sqref="BC33">
    <cfRule type="cellIs" dxfId="2067" priority="3615" operator="lessThan">
      <formula>$C$4</formula>
    </cfRule>
  </conditionalFormatting>
  <conditionalFormatting sqref="BC33">
    <cfRule type="cellIs" dxfId="2066" priority="3616" operator="lessThan">
      <formula>$C$4</formula>
    </cfRule>
  </conditionalFormatting>
  <conditionalFormatting sqref="BC34">
    <cfRule type="cellIs" dxfId="2065" priority="3617" operator="lessThan">
      <formula>$C$4</formula>
    </cfRule>
  </conditionalFormatting>
  <conditionalFormatting sqref="BC34">
    <cfRule type="cellIs" dxfId="2064" priority="3618" operator="lessThan">
      <formula>$C$4</formula>
    </cfRule>
  </conditionalFormatting>
  <conditionalFormatting sqref="BC35">
    <cfRule type="cellIs" dxfId="2063" priority="3619" operator="lessThan">
      <formula>$C$4</formula>
    </cfRule>
  </conditionalFormatting>
  <conditionalFormatting sqref="BC35">
    <cfRule type="cellIs" dxfId="2062" priority="3620" operator="lessThan">
      <formula>$C$4</formula>
    </cfRule>
  </conditionalFormatting>
  <conditionalFormatting sqref="BC36">
    <cfRule type="cellIs" dxfId="2061" priority="3621" operator="lessThan">
      <formula>$C$4</formula>
    </cfRule>
  </conditionalFormatting>
  <conditionalFormatting sqref="BC36">
    <cfRule type="cellIs" dxfId="2060" priority="3622" operator="lessThan">
      <formula>$C$4</formula>
    </cfRule>
  </conditionalFormatting>
  <conditionalFormatting sqref="BC37">
    <cfRule type="cellIs" dxfId="2059" priority="3623" operator="lessThan">
      <formula>$C$4</formula>
    </cfRule>
  </conditionalFormatting>
  <conditionalFormatting sqref="BC37">
    <cfRule type="cellIs" dxfId="2058" priority="3624" operator="lessThan">
      <formula>$C$4</formula>
    </cfRule>
  </conditionalFormatting>
  <conditionalFormatting sqref="BC38">
    <cfRule type="cellIs" dxfId="2057" priority="3625" operator="lessThan">
      <formula>$C$4</formula>
    </cfRule>
  </conditionalFormatting>
  <conditionalFormatting sqref="BC38">
    <cfRule type="cellIs" dxfId="2056" priority="3626" operator="lessThan">
      <formula>$C$4</formula>
    </cfRule>
  </conditionalFormatting>
  <conditionalFormatting sqref="BC39">
    <cfRule type="cellIs" dxfId="2055" priority="3627" operator="lessThan">
      <formula>$C$4</formula>
    </cfRule>
  </conditionalFormatting>
  <conditionalFormatting sqref="BC39">
    <cfRule type="cellIs" dxfId="2054" priority="3628" operator="lessThan">
      <formula>$C$4</formula>
    </cfRule>
  </conditionalFormatting>
  <conditionalFormatting sqref="BC40">
    <cfRule type="cellIs" dxfId="2053" priority="3629" operator="lessThan">
      <formula>$C$4</formula>
    </cfRule>
  </conditionalFormatting>
  <conditionalFormatting sqref="BC40">
    <cfRule type="cellIs" dxfId="2052" priority="3630" operator="lessThan">
      <formula>$C$4</formula>
    </cfRule>
  </conditionalFormatting>
  <conditionalFormatting sqref="BC41">
    <cfRule type="cellIs" dxfId="2051" priority="3631" operator="lessThan">
      <formula>$C$4</formula>
    </cfRule>
  </conditionalFormatting>
  <conditionalFormatting sqref="BC41">
    <cfRule type="cellIs" dxfId="2050" priority="3632" operator="lessThan">
      <formula>$C$4</formula>
    </cfRule>
  </conditionalFormatting>
  <conditionalFormatting sqref="BC42">
    <cfRule type="cellIs" dxfId="2049" priority="3633" operator="lessThan">
      <formula>$C$4</formula>
    </cfRule>
  </conditionalFormatting>
  <conditionalFormatting sqref="BC42">
    <cfRule type="cellIs" dxfId="2048" priority="3634" operator="lessThan">
      <formula>$C$4</formula>
    </cfRule>
  </conditionalFormatting>
  <conditionalFormatting sqref="BC43">
    <cfRule type="cellIs" dxfId="2047" priority="3635" operator="lessThan">
      <formula>$C$4</formula>
    </cfRule>
  </conditionalFormatting>
  <conditionalFormatting sqref="BC43">
    <cfRule type="cellIs" dxfId="2046" priority="3636" operator="lessThan">
      <formula>$C$4</formula>
    </cfRule>
  </conditionalFormatting>
  <conditionalFormatting sqref="BC44">
    <cfRule type="cellIs" dxfId="2045" priority="3637" operator="lessThan">
      <formula>$C$4</formula>
    </cfRule>
  </conditionalFormatting>
  <conditionalFormatting sqref="BC44">
    <cfRule type="cellIs" dxfId="2044" priority="3638" operator="lessThan">
      <formula>$C$4</formula>
    </cfRule>
  </conditionalFormatting>
  <conditionalFormatting sqref="BC45">
    <cfRule type="cellIs" dxfId="2043" priority="3639" operator="lessThan">
      <formula>$C$4</formula>
    </cfRule>
  </conditionalFormatting>
  <conditionalFormatting sqref="BC45">
    <cfRule type="cellIs" dxfId="2042" priority="3640" operator="lessThan">
      <formula>$C$4</formula>
    </cfRule>
  </conditionalFormatting>
  <conditionalFormatting sqref="BC46">
    <cfRule type="cellIs" dxfId="2041" priority="3641" operator="lessThan">
      <formula>$C$4</formula>
    </cfRule>
  </conditionalFormatting>
  <conditionalFormatting sqref="BC46">
    <cfRule type="cellIs" dxfId="2040" priority="3642" operator="lessThan">
      <formula>$C$4</formula>
    </cfRule>
  </conditionalFormatting>
  <conditionalFormatting sqref="BC47">
    <cfRule type="cellIs" dxfId="2039" priority="3643" operator="lessThan">
      <formula>$C$4</formula>
    </cfRule>
  </conditionalFormatting>
  <conditionalFormatting sqref="BC47">
    <cfRule type="cellIs" dxfId="2038" priority="3644" operator="lessThan">
      <formula>$C$4</formula>
    </cfRule>
  </conditionalFormatting>
  <conditionalFormatting sqref="BC48">
    <cfRule type="cellIs" dxfId="2037" priority="3645" operator="lessThan">
      <formula>$C$4</formula>
    </cfRule>
  </conditionalFormatting>
  <conditionalFormatting sqref="BC48">
    <cfRule type="cellIs" dxfId="2036" priority="3646" operator="lessThan">
      <formula>$C$4</formula>
    </cfRule>
  </conditionalFormatting>
  <conditionalFormatting sqref="BC49">
    <cfRule type="cellIs" dxfId="2035" priority="3647" operator="lessThan">
      <formula>$C$4</formula>
    </cfRule>
  </conditionalFormatting>
  <conditionalFormatting sqref="BC49">
    <cfRule type="cellIs" dxfId="2034" priority="3648" operator="lessThan">
      <formula>$C$4</formula>
    </cfRule>
  </conditionalFormatting>
  <conditionalFormatting sqref="BC50">
    <cfRule type="cellIs" dxfId="2033" priority="3649" operator="lessThan">
      <formula>$C$4</formula>
    </cfRule>
  </conditionalFormatting>
  <conditionalFormatting sqref="BC50">
    <cfRule type="cellIs" dxfId="2032" priority="3650" operator="lessThan">
      <formula>$C$4</formula>
    </cfRule>
  </conditionalFormatting>
  <conditionalFormatting sqref="BC51">
    <cfRule type="cellIs" dxfId="2031" priority="3651" operator="lessThan">
      <formula>$C$4</formula>
    </cfRule>
  </conditionalFormatting>
  <conditionalFormatting sqref="BC51">
    <cfRule type="cellIs" dxfId="2030" priority="3652" operator="lessThan">
      <formula>$C$4</formula>
    </cfRule>
  </conditionalFormatting>
  <conditionalFormatting sqref="BC52">
    <cfRule type="cellIs" dxfId="2029" priority="3653" operator="lessThan">
      <formula>$C$4</formula>
    </cfRule>
  </conditionalFormatting>
  <conditionalFormatting sqref="BC52">
    <cfRule type="cellIs" dxfId="2028" priority="3654" operator="lessThan">
      <formula>$C$4</formula>
    </cfRule>
  </conditionalFormatting>
  <conditionalFormatting sqref="BC53">
    <cfRule type="cellIs" dxfId="2027" priority="3655" operator="lessThan">
      <formula>$C$4</formula>
    </cfRule>
  </conditionalFormatting>
  <conditionalFormatting sqref="BC53">
    <cfRule type="cellIs" dxfId="2026" priority="3656" operator="lessThan">
      <formula>$C$4</formula>
    </cfRule>
  </conditionalFormatting>
  <conditionalFormatting sqref="BC54">
    <cfRule type="cellIs" dxfId="2025" priority="3657" operator="lessThan">
      <formula>$C$4</formula>
    </cfRule>
  </conditionalFormatting>
  <conditionalFormatting sqref="BC54">
    <cfRule type="cellIs" dxfId="2024" priority="3658" operator="lessThan">
      <formula>$C$4</formula>
    </cfRule>
  </conditionalFormatting>
  <conditionalFormatting sqref="BC55">
    <cfRule type="cellIs" dxfId="2023" priority="3659" operator="lessThan">
      <formula>$C$4</formula>
    </cfRule>
  </conditionalFormatting>
  <conditionalFormatting sqref="BC55">
    <cfRule type="cellIs" dxfId="2022" priority="3660" operator="lessThan">
      <formula>$C$4</formula>
    </cfRule>
  </conditionalFormatting>
  <conditionalFormatting sqref="BC56">
    <cfRule type="cellIs" dxfId="2021" priority="3661" operator="lessThan">
      <formula>$C$4</formula>
    </cfRule>
  </conditionalFormatting>
  <conditionalFormatting sqref="BC56">
    <cfRule type="cellIs" dxfId="2020" priority="3662" operator="lessThan">
      <formula>$C$4</formula>
    </cfRule>
  </conditionalFormatting>
  <conditionalFormatting sqref="BC57">
    <cfRule type="cellIs" dxfId="2019" priority="3663" operator="lessThan">
      <formula>$C$4</formula>
    </cfRule>
  </conditionalFormatting>
  <conditionalFormatting sqref="BC57">
    <cfRule type="cellIs" dxfId="2018" priority="3664" operator="lessThan">
      <formula>$C$4</formula>
    </cfRule>
  </conditionalFormatting>
  <conditionalFormatting sqref="BC58">
    <cfRule type="cellIs" dxfId="2017" priority="3665" operator="lessThan">
      <formula>$C$4</formula>
    </cfRule>
  </conditionalFormatting>
  <conditionalFormatting sqref="BC58">
    <cfRule type="cellIs" dxfId="2016" priority="3666" operator="lessThan">
      <formula>$C$4</formula>
    </cfRule>
  </conditionalFormatting>
  <conditionalFormatting sqref="BC59">
    <cfRule type="cellIs" dxfId="2015" priority="3667" operator="lessThan">
      <formula>$C$4</formula>
    </cfRule>
  </conditionalFormatting>
  <conditionalFormatting sqref="BC59">
    <cfRule type="cellIs" dxfId="2014" priority="3668" operator="lessThan">
      <formula>$C$4</formula>
    </cfRule>
  </conditionalFormatting>
  <conditionalFormatting sqref="BC60">
    <cfRule type="cellIs" dxfId="2013" priority="3669" operator="lessThan">
      <formula>$C$4</formula>
    </cfRule>
  </conditionalFormatting>
  <conditionalFormatting sqref="BC60">
    <cfRule type="cellIs" dxfId="2012" priority="3670" operator="lessThan">
      <formula>$C$4</formula>
    </cfRule>
  </conditionalFormatting>
  <conditionalFormatting sqref="BD11">
    <cfRule type="cellIs" dxfId="2011" priority="3671" operator="lessThan">
      <formula>$C$4</formula>
    </cfRule>
  </conditionalFormatting>
  <conditionalFormatting sqref="BD11">
    <cfRule type="cellIs" dxfId="2010" priority="3672" operator="lessThan">
      <formula>$C$4</formula>
    </cfRule>
  </conditionalFormatting>
  <conditionalFormatting sqref="BD12">
    <cfRule type="cellIs" dxfId="2009" priority="3673" operator="lessThan">
      <formula>$C$4</formula>
    </cfRule>
  </conditionalFormatting>
  <conditionalFormatting sqref="BD12">
    <cfRule type="cellIs" dxfId="2008" priority="3674" operator="lessThan">
      <formula>$C$4</formula>
    </cfRule>
  </conditionalFormatting>
  <conditionalFormatting sqref="BD13">
    <cfRule type="cellIs" dxfId="2007" priority="3675" operator="lessThan">
      <formula>$C$4</formula>
    </cfRule>
  </conditionalFormatting>
  <conditionalFormatting sqref="BD13">
    <cfRule type="cellIs" dxfId="2006" priority="3676" operator="lessThan">
      <formula>$C$4</formula>
    </cfRule>
  </conditionalFormatting>
  <conditionalFormatting sqref="BD14">
    <cfRule type="cellIs" dxfId="2005" priority="3677" operator="lessThan">
      <formula>$C$4</formula>
    </cfRule>
  </conditionalFormatting>
  <conditionalFormatting sqref="BD14">
    <cfRule type="cellIs" dxfId="2004" priority="3678" operator="lessThan">
      <formula>$C$4</formula>
    </cfRule>
  </conditionalFormatting>
  <conditionalFormatting sqref="BD15">
    <cfRule type="cellIs" dxfId="2003" priority="3679" operator="lessThan">
      <formula>$C$4</formula>
    </cfRule>
  </conditionalFormatting>
  <conditionalFormatting sqref="BD15">
    <cfRule type="cellIs" dxfId="2002" priority="3680" operator="lessThan">
      <formula>$C$4</formula>
    </cfRule>
  </conditionalFormatting>
  <conditionalFormatting sqref="BD16">
    <cfRule type="cellIs" dxfId="2001" priority="3681" operator="lessThan">
      <formula>$C$4</formula>
    </cfRule>
  </conditionalFormatting>
  <conditionalFormatting sqref="BD16">
    <cfRule type="cellIs" dxfId="2000" priority="3682" operator="lessThan">
      <formula>$C$4</formula>
    </cfRule>
  </conditionalFormatting>
  <conditionalFormatting sqref="BD17">
    <cfRule type="cellIs" dxfId="1999" priority="3683" operator="lessThan">
      <formula>$C$4</formula>
    </cfRule>
  </conditionalFormatting>
  <conditionalFormatting sqref="BD17">
    <cfRule type="cellIs" dxfId="1998" priority="3684" operator="lessThan">
      <formula>$C$4</formula>
    </cfRule>
  </conditionalFormatting>
  <conditionalFormatting sqref="BD18">
    <cfRule type="cellIs" dxfId="1997" priority="3685" operator="lessThan">
      <formula>$C$4</formula>
    </cfRule>
  </conditionalFormatting>
  <conditionalFormatting sqref="BD18">
    <cfRule type="cellIs" dxfId="1996" priority="3686" operator="lessThan">
      <formula>$C$4</formula>
    </cfRule>
  </conditionalFormatting>
  <conditionalFormatting sqref="BD19">
    <cfRule type="cellIs" dxfId="1995" priority="3687" operator="lessThan">
      <formula>$C$4</formula>
    </cfRule>
  </conditionalFormatting>
  <conditionalFormatting sqref="BD19">
    <cfRule type="cellIs" dxfId="1994" priority="3688" operator="lessThan">
      <formula>$C$4</formula>
    </cfRule>
  </conditionalFormatting>
  <conditionalFormatting sqref="BD20">
    <cfRule type="cellIs" dxfId="1993" priority="3689" operator="lessThan">
      <formula>$C$4</formula>
    </cfRule>
  </conditionalFormatting>
  <conditionalFormatting sqref="BD20">
    <cfRule type="cellIs" dxfId="1992" priority="3690" operator="lessThan">
      <formula>$C$4</formula>
    </cfRule>
  </conditionalFormatting>
  <conditionalFormatting sqref="BD21">
    <cfRule type="cellIs" dxfId="1991" priority="3691" operator="lessThan">
      <formula>$C$4</formula>
    </cfRule>
  </conditionalFormatting>
  <conditionalFormatting sqref="BD21">
    <cfRule type="cellIs" dxfId="1990" priority="3692" operator="lessThan">
      <formula>$C$4</formula>
    </cfRule>
  </conditionalFormatting>
  <conditionalFormatting sqref="BD22">
    <cfRule type="cellIs" dxfId="1989" priority="3693" operator="lessThan">
      <formula>$C$4</formula>
    </cfRule>
  </conditionalFormatting>
  <conditionalFormatting sqref="BD22">
    <cfRule type="cellIs" dxfId="1988" priority="3694" operator="lessThan">
      <formula>$C$4</formula>
    </cfRule>
  </conditionalFormatting>
  <conditionalFormatting sqref="BD23">
    <cfRule type="cellIs" dxfId="1987" priority="3695" operator="lessThan">
      <formula>$C$4</formula>
    </cfRule>
  </conditionalFormatting>
  <conditionalFormatting sqref="BD23">
    <cfRule type="cellIs" dxfId="1986" priority="3696" operator="lessThan">
      <formula>$C$4</formula>
    </cfRule>
  </conditionalFormatting>
  <conditionalFormatting sqref="BD24">
    <cfRule type="cellIs" dxfId="1985" priority="3697" operator="lessThan">
      <formula>$C$4</formula>
    </cfRule>
  </conditionalFormatting>
  <conditionalFormatting sqref="BD24">
    <cfRule type="cellIs" dxfId="1984" priority="3698" operator="lessThan">
      <formula>$C$4</formula>
    </cfRule>
  </conditionalFormatting>
  <conditionalFormatting sqref="BD25">
    <cfRule type="cellIs" dxfId="1983" priority="3699" operator="lessThan">
      <formula>$C$4</formula>
    </cfRule>
  </conditionalFormatting>
  <conditionalFormatting sqref="BD25">
    <cfRule type="cellIs" dxfId="1982" priority="3700" operator="lessThan">
      <formula>$C$4</formula>
    </cfRule>
  </conditionalFormatting>
  <conditionalFormatting sqref="BD26">
    <cfRule type="cellIs" dxfId="1981" priority="3701" operator="lessThan">
      <formula>$C$4</formula>
    </cfRule>
  </conditionalFormatting>
  <conditionalFormatting sqref="BD26">
    <cfRule type="cellIs" dxfId="1980" priority="3702" operator="lessThan">
      <formula>$C$4</formula>
    </cfRule>
  </conditionalFormatting>
  <conditionalFormatting sqref="BD27">
    <cfRule type="cellIs" dxfId="1979" priority="3703" operator="lessThan">
      <formula>$C$4</formula>
    </cfRule>
  </conditionalFormatting>
  <conditionalFormatting sqref="BD27">
    <cfRule type="cellIs" dxfId="1978" priority="3704" operator="lessThan">
      <formula>$C$4</formula>
    </cfRule>
  </conditionalFormatting>
  <conditionalFormatting sqref="BD28">
    <cfRule type="cellIs" dxfId="1977" priority="3705" operator="lessThan">
      <formula>$C$4</formula>
    </cfRule>
  </conditionalFormatting>
  <conditionalFormatting sqref="BD28">
    <cfRule type="cellIs" dxfId="1976" priority="3706" operator="lessThan">
      <formula>$C$4</formula>
    </cfRule>
  </conditionalFormatting>
  <conditionalFormatting sqref="BD29">
    <cfRule type="cellIs" dxfId="1975" priority="3707" operator="lessThan">
      <formula>$C$4</formula>
    </cfRule>
  </conditionalFormatting>
  <conditionalFormatting sqref="BD29">
    <cfRule type="cellIs" dxfId="1974" priority="3708" operator="lessThan">
      <formula>$C$4</formula>
    </cfRule>
  </conditionalFormatting>
  <conditionalFormatting sqref="BD30">
    <cfRule type="cellIs" dxfId="1973" priority="3709" operator="lessThan">
      <formula>$C$4</formula>
    </cfRule>
  </conditionalFormatting>
  <conditionalFormatting sqref="BD30">
    <cfRule type="cellIs" dxfId="1972" priority="3710" operator="lessThan">
      <formula>$C$4</formula>
    </cfRule>
  </conditionalFormatting>
  <conditionalFormatting sqref="BD31">
    <cfRule type="cellIs" dxfId="1971" priority="3711" operator="lessThan">
      <formula>$C$4</formula>
    </cfRule>
  </conditionalFormatting>
  <conditionalFormatting sqref="BD31">
    <cfRule type="cellIs" dxfId="1970" priority="3712" operator="lessThan">
      <formula>$C$4</formula>
    </cfRule>
  </conditionalFormatting>
  <conditionalFormatting sqref="BD32">
    <cfRule type="cellIs" dxfId="1969" priority="3713" operator="lessThan">
      <formula>$C$4</formula>
    </cfRule>
  </conditionalFormatting>
  <conditionalFormatting sqref="BD32">
    <cfRule type="cellIs" dxfId="1968" priority="3714" operator="lessThan">
      <formula>$C$4</formula>
    </cfRule>
  </conditionalFormatting>
  <conditionalFormatting sqref="BD33">
    <cfRule type="cellIs" dxfId="1967" priority="3715" operator="lessThan">
      <formula>$C$4</formula>
    </cfRule>
  </conditionalFormatting>
  <conditionalFormatting sqref="BD33">
    <cfRule type="cellIs" dxfId="1966" priority="3716" operator="lessThan">
      <formula>$C$4</formula>
    </cfRule>
  </conditionalFormatting>
  <conditionalFormatting sqref="BD34">
    <cfRule type="cellIs" dxfId="1965" priority="3717" operator="lessThan">
      <formula>$C$4</formula>
    </cfRule>
  </conditionalFormatting>
  <conditionalFormatting sqref="BD34">
    <cfRule type="cellIs" dxfId="1964" priority="3718" operator="lessThan">
      <formula>$C$4</formula>
    </cfRule>
  </conditionalFormatting>
  <conditionalFormatting sqref="BD35">
    <cfRule type="cellIs" dxfId="1963" priority="3719" operator="lessThan">
      <formula>$C$4</formula>
    </cfRule>
  </conditionalFormatting>
  <conditionalFormatting sqref="BD35">
    <cfRule type="cellIs" dxfId="1962" priority="3720" operator="lessThan">
      <formula>$C$4</formula>
    </cfRule>
  </conditionalFormatting>
  <conditionalFormatting sqref="BD36">
    <cfRule type="cellIs" dxfId="1961" priority="3721" operator="lessThan">
      <formula>$C$4</formula>
    </cfRule>
  </conditionalFormatting>
  <conditionalFormatting sqref="BD36">
    <cfRule type="cellIs" dxfId="1960" priority="3722" operator="lessThan">
      <formula>$C$4</formula>
    </cfRule>
  </conditionalFormatting>
  <conditionalFormatting sqref="BD37">
    <cfRule type="cellIs" dxfId="1959" priority="3723" operator="lessThan">
      <formula>$C$4</formula>
    </cfRule>
  </conditionalFormatting>
  <conditionalFormatting sqref="BD37">
    <cfRule type="cellIs" dxfId="1958" priority="3724" operator="lessThan">
      <formula>$C$4</formula>
    </cfRule>
  </conditionalFormatting>
  <conditionalFormatting sqref="BD38">
    <cfRule type="cellIs" dxfId="1957" priority="3725" operator="lessThan">
      <formula>$C$4</formula>
    </cfRule>
  </conditionalFormatting>
  <conditionalFormatting sqref="BD38">
    <cfRule type="cellIs" dxfId="1956" priority="3726" operator="lessThan">
      <formula>$C$4</formula>
    </cfRule>
  </conditionalFormatting>
  <conditionalFormatting sqref="BD39">
    <cfRule type="cellIs" dxfId="1955" priority="3727" operator="lessThan">
      <formula>$C$4</formula>
    </cfRule>
  </conditionalFormatting>
  <conditionalFormatting sqref="BD39">
    <cfRule type="cellIs" dxfId="1954" priority="3728" operator="lessThan">
      <formula>$C$4</formula>
    </cfRule>
  </conditionalFormatting>
  <conditionalFormatting sqref="BD40">
    <cfRule type="cellIs" dxfId="1953" priority="3729" operator="lessThan">
      <formula>$C$4</formula>
    </cfRule>
  </conditionalFormatting>
  <conditionalFormatting sqref="BD40">
    <cfRule type="cellIs" dxfId="1952" priority="3730" operator="lessThan">
      <formula>$C$4</formula>
    </cfRule>
  </conditionalFormatting>
  <conditionalFormatting sqref="BD41">
    <cfRule type="cellIs" dxfId="1951" priority="3731" operator="lessThan">
      <formula>$C$4</formula>
    </cfRule>
  </conditionalFormatting>
  <conditionalFormatting sqref="BD41">
    <cfRule type="cellIs" dxfId="1950" priority="3732" operator="lessThan">
      <formula>$C$4</formula>
    </cfRule>
  </conditionalFormatting>
  <conditionalFormatting sqref="BD42">
    <cfRule type="cellIs" dxfId="1949" priority="3733" operator="lessThan">
      <formula>$C$4</formula>
    </cfRule>
  </conditionalFormatting>
  <conditionalFormatting sqref="BD42">
    <cfRule type="cellIs" dxfId="1948" priority="3734" operator="lessThan">
      <formula>$C$4</formula>
    </cfRule>
  </conditionalFormatting>
  <conditionalFormatting sqref="BD43">
    <cfRule type="cellIs" dxfId="1947" priority="3735" operator="lessThan">
      <formula>$C$4</formula>
    </cfRule>
  </conditionalFormatting>
  <conditionalFormatting sqref="BD43">
    <cfRule type="cellIs" dxfId="1946" priority="3736" operator="lessThan">
      <formula>$C$4</formula>
    </cfRule>
  </conditionalFormatting>
  <conditionalFormatting sqref="BD44">
    <cfRule type="cellIs" dxfId="1945" priority="3737" operator="lessThan">
      <formula>$C$4</formula>
    </cfRule>
  </conditionalFormatting>
  <conditionalFormatting sqref="BD44">
    <cfRule type="cellIs" dxfId="1944" priority="3738" operator="lessThan">
      <formula>$C$4</formula>
    </cfRule>
  </conditionalFormatting>
  <conditionalFormatting sqref="BD45">
    <cfRule type="cellIs" dxfId="1943" priority="3739" operator="lessThan">
      <formula>$C$4</formula>
    </cfRule>
  </conditionalFormatting>
  <conditionalFormatting sqref="BD45">
    <cfRule type="cellIs" dxfId="1942" priority="3740" operator="lessThan">
      <formula>$C$4</formula>
    </cfRule>
  </conditionalFormatting>
  <conditionalFormatting sqref="BD46">
    <cfRule type="cellIs" dxfId="1941" priority="3741" operator="lessThan">
      <formula>$C$4</formula>
    </cfRule>
  </conditionalFormatting>
  <conditionalFormatting sqref="BD46">
    <cfRule type="cellIs" dxfId="1940" priority="3742" operator="lessThan">
      <formula>$C$4</formula>
    </cfRule>
  </conditionalFormatting>
  <conditionalFormatting sqref="BD47">
    <cfRule type="cellIs" dxfId="1939" priority="3743" operator="lessThan">
      <formula>$C$4</formula>
    </cfRule>
  </conditionalFormatting>
  <conditionalFormatting sqref="BD47">
    <cfRule type="cellIs" dxfId="1938" priority="3744" operator="lessThan">
      <formula>$C$4</formula>
    </cfRule>
  </conditionalFormatting>
  <conditionalFormatting sqref="BD48">
    <cfRule type="cellIs" dxfId="1937" priority="3745" operator="lessThan">
      <formula>$C$4</formula>
    </cfRule>
  </conditionalFormatting>
  <conditionalFormatting sqref="BD48">
    <cfRule type="cellIs" dxfId="1936" priority="3746" operator="lessThan">
      <formula>$C$4</formula>
    </cfRule>
  </conditionalFormatting>
  <conditionalFormatting sqref="BD49">
    <cfRule type="cellIs" dxfId="1935" priority="3747" operator="lessThan">
      <formula>$C$4</formula>
    </cfRule>
  </conditionalFormatting>
  <conditionalFormatting sqref="BD49">
    <cfRule type="cellIs" dxfId="1934" priority="3748" operator="lessThan">
      <formula>$C$4</formula>
    </cfRule>
  </conditionalFormatting>
  <conditionalFormatting sqref="BD50">
    <cfRule type="cellIs" dxfId="1933" priority="3749" operator="lessThan">
      <formula>$C$4</formula>
    </cfRule>
  </conditionalFormatting>
  <conditionalFormatting sqref="BD50">
    <cfRule type="cellIs" dxfId="1932" priority="3750" operator="lessThan">
      <formula>$C$4</formula>
    </cfRule>
  </conditionalFormatting>
  <conditionalFormatting sqref="BD51">
    <cfRule type="cellIs" dxfId="1931" priority="3751" operator="lessThan">
      <formula>$C$4</formula>
    </cfRule>
  </conditionalFormatting>
  <conditionalFormatting sqref="BD51">
    <cfRule type="cellIs" dxfId="1930" priority="3752" operator="lessThan">
      <formula>$C$4</formula>
    </cfRule>
  </conditionalFormatting>
  <conditionalFormatting sqref="BD52">
    <cfRule type="cellIs" dxfId="1929" priority="3753" operator="lessThan">
      <formula>$C$4</formula>
    </cfRule>
  </conditionalFormatting>
  <conditionalFormatting sqref="BD52">
    <cfRule type="cellIs" dxfId="1928" priority="3754" operator="lessThan">
      <formula>$C$4</formula>
    </cfRule>
  </conditionalFormatting>
  <conditionalFormatting sqref="BD53">
    <cfRule type="cellIs" dxfId="1927" priority="3755" operator="lessThan">
      <formula>$C$4</formula>
    </cfRule>
  </conditionalFormatting>
  <conditionalFormatting sqref="BD53">
    <cfRule type="cellIs" dxfId="1926" priority="3756" operator="lessThan">
      <formula>$C$4</formula>
    </cfRule>
  </conditionalFormatting>
  <conditionalFormatting sqref="BD54">
    <cfRule type="cellIs" dxfId="1925" priority="3757" operator="lessThan">
      <formula>$C$4</formula>
    </cfRule>
  </conditionalFormatting>
  <conditionalFormatting sqref="BD54">
    <cfRule type="cellIs" dxfId="1924" priority="3758" operator="lessThan">
      <formula>$C$4</formula>
    </cfRule>
  </conditionalFormatting>
  <conditionalFormatting sqref="BD55">
    <cfRule type="cellIs" dxfId="1923" priority="3759" operator="lessThan">
      <formula>$C$4</formula>
    </cfRule>
  </conditionalFormatting>
  <conditionalFormatting sqref="BD55">
    <cfRule type="cellIs" dxfId="1922" priority="3760" operator="lessThan">
      <formula>$C$4</formula>
    </cfRule>
  </conditionalFormatting>
  <conditionalFormatting sqref="BD56">
    <cfRule type="cellIs" dxfId="1921" priority="3761" operator="lessThan">
      <formula>$C$4</formula>
    </cfRule>
  </conditionalFormatting>
  <conditionalFormatting sqref="BD56">
    <cfRule type="cellIs" dxfId="1920" priority="3762" operator="lessThan">
      <formula>$C$4</formula>
    </cfRule>
  </conditionalFormatting>
  <conditionalFormatting sqref="BD57">
    <cfRule type="cellIs" dxfId="1919" priority="3763" operator="lessThan">
      <formula>$C$4</formula>
    </cfRule>
  </conditionalFormatting>
  <conditionalFormatting sqref="BD57">
    <cfRule type="cellIs" dxfId="1918" priority="3764" operator="lessThan">
      <formula>$C$4</formula>
    </cfRule>
  </conditionalFormatting>
  <conditionalFormatting sqref="BD58">
    <cfRule type="cellIs" dxfId="1917" priority="3765" operator="lessThan">
      <formula>$C$4</formula>
    </cfRule>
  </conditionalFormatting>
  <conditionalFormatting sqref="BD58">
    <cfRule type="cellIs" dxfId="1916" priority="3766" operator="lessThan">
      <formula>$C$4</formula>
    </cfRule>
  </conditionalFormatting>
  <conditionalFormatting sqref="BD59">
    <cfRule type="cellIs" dxfId="1915" priority="3767" operator="lessThan">
      <formula>$C$4</formula>
    </cfRule>
  </conditionalFormatting>
  <conditionalFormatting sqref="BD59">
    <cfRule type="cellIs" dxfId="1914" priority="3768" operator="lessThan">
      <formula>$C$4</formula>
    </cfRule>
  </conditionalFormatting>
  <conditionalFormatting sqref="BD60">
    <cfRule type="cellIs" dxfId="1913" priority="3769" operator="lessThan">
      <formula>$C$4</formula>
    </cfRule>
  </conditionalFormatting>
  <conditionalFormatting sqref="BD60">
    <cfRule type="cellIs" dxfId="1912" priority="3770" operator="lessThan">
      <formula>$C$4</formula>
    </cfRule>
  </conditionalFormatting>
  <conditionalFormatting sqref="BE11">
    <cfRule type="cellIs" dxfId="1911" priority="3771" operator="lessThan">
      <formula>$C$4</formula>
    </cfRule>
  </conditionalFormatting>
  <conditionalFormatting sqref="BE11">
    <cfRule type="cellIs" dxfId="1910" priority="3772" operator="lessThan">
      <formula>$C$4</formula>
    </cfRule>
  </conditionalFormatting>
  <conditionalFormatting sqref="BE12">
    <cfRule type="cellIs" dxfId="1909" priority="3773" operator="lessThan">
      <formula>$C$4</formula>
    </cfRule>
  </conditionalFormatting>
  <conditionalFormatting sqref="BE12">
    <cfRule type="cellIs" dxfId="1908" priority="3774" operator="lessThan">
      <formula>$C$4</formula>
    </cfRule>
  </conditionalFormatting>
  <conditionalFormatting sqref="BE13">
    <cfRule type="cellIs" dxfId="1907" priority="3775" operator="lessThan">
      <formula>$C$4</formula>
    </cfRule>
  </conditionalFormatting>
  <conditionalFormatting sqref="BE13">
    <cfRule type="cellIs" dxfId="1906" priority="3776" operator="lessThan">
      <formula>$C$4</formula>
    </cfRule>
  </conditionalFormatting>
  <conditionalFormatting sqref="BE14">
    <cfRule type="cellIs" dxfId="1905" priority="3777" operator="lessThan">
      <formula>$C$4</formula>
    </cfRule>
  </conditionalFormatting>
  <conditionalFormatting sqref="BE14">
    <cfRule type="cellIs" dxfId="1904" priority="3778" operator="lessThan">
      <formula>$C$4</formula>
    </cfRule>
  </conditionalFormatting>
  <conditionalFormatting sqref="BE15">
    <cfRule type="cellIs" dxfId="1903" priority="3779" operator="lessThan">
      <formula>$C$4</formula>
    </cfRule>
  </conditionalFormatting>
  <conditionalFormatting sqref="BE15">
    <cfRule type="cellIs" dxfId="1902" priority="3780" operator="lessThan">
      <formula>$C$4</formula>
    </cfRule>
  </conditionalFormatting>
  <conditionalFormatting sqref="BE16">
    <cfRule type="cellIs" dxfId="1901" priority="3781" operator="lessThan">
      <formula>$C$4</formula>
    </cfRule>
  </conditionalFormatting>
  <conditionalFormatting sqref="BE16">
    <cfRule type="cellIs" dxfId="1900" priority="3782" operator="lessThan">
      <formula>$C$4</formula>
    </cfRule>
  </conditionalFormatting>
  <conditionalFormatting sqref="BE17">
    <cfRule type="cellIs" dxfId="1899" priority="3783" operator="lessThan">
      <formula>$C$4</formula>
    </cfRule>
  </conditionalFormatting>
  <conditionalFormatting sqref="BE17">
    <cfRule type="cellIs" dxfId="1898" priority="3784" operator="lessThan">
      <formula>$C$4</formula>
    </cfRule>
  </conditionalFormatting>
  <conditionalFormatting sqref="BE18">
    <cfRule type="cellIs" dxfId="1897" priority="3785" operator="lessThan">
      <formula>$C$4</formula>
    </cfRule>
  </conditionalFormatting>
  <conditionalFormatting sqref="BE18">
    <cfRule type="cellIs" dxfId="1896" priority="3786" operator="lessThan">
      <formula>$C$4</formula>
    </cfRule>
  </conditionalFormatting>
  <conditionalFormatting sqref="BE19">
    <cfRule type="cellIs" dxfId="1895" priority="3787" operator="lessThan">
      <formula>$C$4</formula>
    </cfRule>
  </conditionalFormatting>
  <conditionalFormatting sqref="BE19">
    <cfRule type="cellIs" dxfId="1894" priority="3788" operator="lessThan">
      <formula>$C$4</formula>
    </cfRule>
  </conditionalFormatting>
  <conditionalFormatting sqref="BE20">
    <cfRule type="cellIs" dxfId="1893" priority="3789" operator="lessThan">
      <formula>$C$4</formula>
    </cfRule>
  </conditionalFormatting>
  <conditionalFormatting sqref="BE20">
    <cfRule type="cellIs" dxfId="1892" priority="3790" operator="lessThan">
      <formula>$C$4</formula>
    </cfRule>
  </conditionalFormatting>
  <conditionalFormatting sqref="BE21">
    <cfRule type="cellIs" dxfId="1891" priority="3791" operator="lessThan">
      <formula>$C$4</formula>
    </cfRule>
  </conditionalFormatting>
  <conditionalFormatting sqref="BE21">
    <cfRule type="cellIs" dxfId="1890" priority="3792" operator="lessThan">
      <formula>$C$4</formula>
    </cfRule>
  </conditionalFormatting>
  <conditionalFormatting sqref="BE22">
    <cfRule type="cellIs" dxfId="1889" priority="3793" operator="lessThan">
      <formula>$C$4</formula>
    </cfRule>
  </conditionalFormatting>
  <conditionalFormatting sqref="BE22">
    <cfRule type="cellIs" dxfId="1888" priority="3794" operator="lessThan">
      <formula>$C$4</formula>
    </cfRule>
  </conditionalFormatting>
  <conditionalFormatting sqref="BE23">
    <cfRule type="cellIs" dxfId="1887" priority="3795" operator="lessThan">
      <formula>$C$4</formula>
    </cfRule>
  </conditionalFormatting>
  <conditionalFormatting sqref="BE23">
    <cfRule type="cellIs" dxfId="1886" priority="3796" operator="lessThan">
      <formula>$C$4</formula>
    </cfRule>
  </conditionalFormatting>
  <conditionalFormatting sqref="BE24">
    <cfRule type="cellIs" dxfId="1885" priority="3797" operator="lessThan">
      <formula>$C$4</formula>
    </cfRule>
  </conditionalFormatting>
  <conditionalFormatting sqref="BE24">
    <cfRule type="cellIs" dxfId="1884" priority="3798" operator="lessThan">
      <formula>$C$4</formula>
    </cfRule>
  </conditionalFormatting>
  <conditionalFormatting sqref="BE25">
    <cfRule type="cellIs" dxfId="1883" priority="3799" operator="lessThan">
      <formula>$C$4</formula>
    </cfRule>
  </conditionalFormatting>
  <conditionalFormatting sqref="BE25">
    <cfRule type="cellIs" dxfId="1882" priority="3800" operator="lessThan">
      <formula>$C$4</formula>
    </cfRule>
  </conditionalFormatting>
  <conditionalFormatting sqref="BE26">
    <cfRule type="cellIs" dxfId="1881" priority="3801" operator="lessThan">
      <formula>$C$4</formula>
    </cfRule>
  </conditionalFormatting>
  <conditionalFormatting sqref="BE26">
    <cfRule type="cellIs" dxfId="1880" priority="3802" operator="lessThan">
      <formula>$C$4</formula>
    </cfRule>
  </conditionalFormatting>
  <conditionalFormatting sqref="BE27">
    <cfRule type="cellIs" dxfId="1879" priority="3803" operator="lessThan">
      <formula>$C$4</formula>
    </cfRule>
  </conditionalFormatting>
  <conditionalFormatting sqref="BE27">
    <cfRule type="cellIs" dxfId="1878" priority="3804" operator="lessThan">
      <formula>$C$4</formula>
    </cfRule>
  </conditionalFormatting>
  <conditionalFormatting sqref="BE28">
    <cfRule type="cellIs" dxfId="1877" priority="3805" operator="lessThan">
      <formula>$C$4</formula>
    </cfRule>
  </conditionalFormatting>
  <conditionalFormatting sqref="BE28">
    <cfRule type="cellIs" dxfId="1876" priority="3806" operator="lessThan">
      <formula>$C$4</formula>
    </cfRule>
  </conditionalFormatting>
  <conditionalFormatting sqref="BE29">
    <cfRule type="cellIs" dxfId="1875" priority="3807" operator="lessThan">
      <formula>$C$4</formula>
    </cfRule>
  </conditionalFormatting>
  <conditionalFormatting sqref="BE29">
    <cfRule type="cellIs" dxfId="1874" priority="3808" operator="lessThan">
      <formula>$C$4</formula>
    </cfRule>
  </conditionalFormatting>
  <conditionalFormatting sqref="BE30">
    <cfRule type="cellIs" dxfId="1873" priority="3809" operator="lessThan">
      <formula>$C$4</formula>
    </cfRule>
  </conditionalFormatting>
  <conditionalFormatting sqref="BE30">
    <cfRule type="cellIs" dxfId="1872" priority="3810" operator="lessThan">
      <formula>$C$4</formula>
    </cfRule>
  </conditionalFormatting>
  <conditionalFormatting sqref="BE31">
    <cfRule type="cellIs" dxfId="1871" priority="3811" operator="lessThan">
      <formula>$C$4</formula>
    </cfRule>
  </conditionalFormatting>
  <conditionalFormatting sqref="BE31">
    <cfRule type="cellIs" dxfId="1870" priority="3812" operator="lessThan">
      <formula>$C$4</formula>
    </cfRule>
  </conditionalFormatting>
  <conditionalFormatting sqref="BE32">
    <cfRule type="cellIs" dxfId="1869" priority="3813" operator="lessThan">
      <formula>$C$4</formula>
    </cfRule>
  </conditionalFormatting>
  <conditionalFormatting sqref="BE32">
    <cfRule type="cellIs" dxfId="1868" priority="3814" operator="lessThan">
      <formula>$C$4</formula>
    </cfRule>
  </conditionalFormatting>
  <conditionalFormatting sqref="BE33">
    <cfRule type="cellIs" dxfId="1867" priority="3815" operator="lessThan">
      <formula>$C$4</formula>
    </cfRule>
  </conditionalFormatting>
  <conditionalFormatting sqref="BE33">
    <cfRule type="cellIs" dxfId="1866" priority="3816" operator="lessThan">
      <formula>$C$4</formula>
    </cfRule>
  </conditionalFormatting>
  <conditionalFormatting sqref="BE34">
    <cfRule type="cellIs" dxfId="1865" priority="3817" operator="lessThan">
      <formula>$C$4</formula>
    </cfRule>
  </conditionalFormatting>
  <conditionalFormatting sqref="BE34">
    <cfRule type="cellIs" dxfId="1864" priority="3818" operator="lessThan">
      <formula>$C$4</formula>
    </cfRule>
  </conditionalFormatting>
  <conditionalFormatting sqref="BE35">
    <cfRule type="cellIs" dxfId="1863" priority="3819" operator="lessThan">
      <formula>$C$4</formula>
    </cfRule>
  </conditionalFormatting>
  <conditionalFormatting sqref="BE35">
    <cfRule type="cellIs" dxfId="1862" priority="3820" operator="lessThan">
      <formula>$C$4</formula>
    </cfRule>
  </conditionalFormatting>
  <conditionalFormatting sqref="BE36">
    <cfRule type="cellIs" dxfId="1861" priority="3821" operator="lessThan">
      <formula>$C$4</formula>
    </cfRule>
  </conditionalFormatting>
  <conditionalFormatting sqref="BE36">
    <cfRule type="cellIs" dxfId="1860" priority="3822" operator="lessThan">
      <formula>$C$4</formula>
    </cfRule>
  </conditionalFormatting>
  <conditionalFormatting sqref="BE37">
    <cfRule type="cellIs" dxfId="1859" priority="3823" operator="lessThan">
      <formula>$C$4</formula>
    </cfRule>
  </conditionalFormatting>
  <conditionalFormatting sqref="BE37">
    <cfRule type="cellIs" dxfId="1858" priority="3824" operator="lessThan">
      <formula>$C$4</formula>
    </cfRule>
  </conditionalFormatting>
  <conditionalFormatting sqref="BE38">
    <cfRule type="cellIs" dxfId="1857" priority="3825" operator="lessThan">
      <formula>$C$4</formula>
    </cfRule>
  </conditionalFormatting>
  <conditionalFormatting sqref="BE38">
    <cfRule type="cellIs" dxfId="1856" priority="3826" operator="lessThan">
      <formula>$C$4</formula>
    </cfRule>
  </conditionalFormatting>
  <conditionalFormatting sqref="BE39">
    <cfRule type="cellIs" dxfId="1855" priority="3827" operator="lessThan">
      <formula>$C$4</formula>
    </cfRule>
  </conditionalFormatting>
  <conditionalFormatting sqref="BE39">
    <cfRule type="cellIs" dxfId="1854" priority="3828" operator="lessThan">
      <formula>$C$4</formula>
    </cfRule>
  </conditionalFormatting>
  <conditionalFormatting sqref="BE40">
    <cfRule type="cellIs" dxfId="1853" priority="3829" operator="lessThan">
      <formula>$C$4</formula>
    </cfRule>
  </conditionalFormatting>
  <conditionalFormatting sqref="BE40">
    <cfRule type="cellIs" dxfId="1852" priority="3830" operator="lessThan">
      <formula>$C$4</formula>
    </cfRule>
  </conditionalFormatting>
  <conditionalFormatting sqref="BE41">
    <cfRule type="cellIs" dxfId="1851" priority="3831" operator="lessThan">
      <formula>$C$4</formula>
    </cfRule>
  </conditionalFormatting>
  <conditionalFormatting sqref="BE41">
    <cfRule type="cellIs" dxfId="1850" priority="3832" operator="lessThan">
      <formula>$C$4</formula>
    </cfRule>
  </conditionalFormatting>
  <conditionalFormatting sqref="BE42">
    <cfRule type="cellIs" dxfId="1849" priority="3833" operator="lessThan">
      <formula>$C$4</formula>
    </cfRule>
  </conditionalFormatting>
  <conditionalFormatting sqref="BE42">
    <cfRule type="cellIs" dxfId="1848" priority="3834" operator="lessThan">
      <formula>$C$4</formula>
    </cfRule>
  </conditionalFormatting>
  <conditionalFormatting sqref="BE43">
    <cfRule type="cellIs" dxfId="1847" priority="3835" operator="lessThan">
      <formula>$C$4</formula>
    </cfRule>
  </conditionalFormatting>
  <conditionalFormatting sqref="BE43">
    <cfRule type="cellIs" dxfId="1846" priority="3836" operator="lessThan">
      <formula>$C$4</formula>
    </cfRule>
  </conditionalFormatting>
  <conditionalFormatting sqref="BE44">
    <cfRule type="cellIs" dxfId="1845" priority="3837" operator="lessThan">
      <formula>$C$4</formula>
    </cfRule>
  </conditionalFormatting>
  <conditionalFormatting sqref="BE44">
    <cfRule type="cellIs" dxfId="1844" priority="3838" operator="lessThan">
      <formula>$C$4</formula>
    </cfRule>
  </conditionalFormatting>
  <conditionalFormatting sqref="BE45">
    <cfRule type="cellIs" dxfId="1843" priority="3839" operator="lessThan">
      <formula>$C$4</formula>
    </cfRule>
  </conditionalFormatting>
  <conditionalFormatting sqref="BE45">
    <cfRule type="cellIs" dxfId="1842" priority="3840" operator="lessThan">
      <formula>$C$4</formula>
    </cfRule>
  </conditionalFormatting>
  <conditionalFormatting sqref="BE46">
    <cfRule type="cellIs" dxfId="1841" priority="3841" operator="lessThan">
      <formula>$C$4</formula>
    </cfRule>
  </conditionalFormatting>
  <conditionalFormatting sqref="BE46">
    <cfRule type="cellIs" dxfId="1840" priority="3842" operator="lessThan">
      <formula>$C$4</formula>
    </cfRule>
  </conditionalFormatting>
  <conditionalFormatting sqref="BE47">
    <cfRule type="cellIs" dxfId="1839" priority="3843" operator="lessThan">
      <formula>$C$4</formula>
    </cfRule>
  </conditionalFormatting>
  <conditionalFormatting sqref="BE47">
    <cfRule type="cellIs" dxfId="1838" priority="3844" operator="lessThan">
      <formula>$C$4</formula>
    </cfRule>
  </conditionalFormatting>
  <conditionalFormatting sqref="BE48">
    <cfRule type="cellIs" dxfId="1837" priority="3845" operator="lessThan">
      <formula>$C$4</formula>
    </cfRule>
  </conditionalFormatting>
  <conditionalFormatting sqref="BE48">
    <cfRule type="cellIs" dxfId="1836" priority="3846" operator="lessThan">
      <formula>$C$4</formula>
    </cfRule>
  </conditionalFormatting>
  <conditionalFormatting sqref="BE49">
    <cfRule type="cellIs" dxfId="1835" priority="3847" operator="lessThan">
      <formula>$C$4</formula>
    </cfRule>
  </conditionalFormatting>
  <conditionalFormatting sqref="BE49">
    <cfRule type="cellIs" dxfId="1834" priority="3848" operator="lessThan">
      <formula>$C$4</formula>
    </cfRule>
  </conditionalFormatting>
  <conditionalFormatting sqref="BE50">
    <cfRule type="cellIs" dxfId="1833" priority="3849" operator="lessThan">
      <formula>$C$4</formula>
    </cfRule>
  </conditionalFormatting>
  <conditionalFormatting sqref="BE50">
    <cfRule type="cellIs" dxfId="1832" priority="3850" operator="lessThan">
      <formula>$C$4</formula>
    </cfRule>
  </conditionalFormatting>
  <conditionalFormatting sqref="BE51">
    <cfRule type="cellIs" dxfId="1831" priority="3851" operator="lessThan">
      <formula>$C$4</formula>
    </cfRule>
  </conditionalFormatting>
  <conditionalFormatting sqref="BE51">
    <cfRule type="cellIs" dxfId="1830" priority="3852" operator="lessThan">
      <formula>$C$4</formula>
    </cfRule>
  </conditionalFormatting>
  <conditionalFormatting sqref="BE52">
    <cfRule type="cellIs" dxfId="1829" priority="3853" operator="lessThan">
      <formula>$C$4</formula>
    </cfRule>
  </conditionalFormatting>
  <conditionalFormatting sqref="BE52">
    <cfRule type="cellIs" dxfId="1828" priority="3854" operator="lessThan">
      <formula>$C$4</formula>
    </cfRule>
  </conditionalFormatting>
  <conditionalFormatting sqref="BE53">
    <cfRule type="cellIs" dxfId="1827" priority="3855" operator="lessThan">
      <formula>$C$4</formula>
    </cfRule>
  </conditionalFormatting>
  <conditionalFormatting sqref="BE53">
    <cfRule type="cellIs" dxfId="1826" priority="3856" operator="lessThan">
      <formula>$C$4</formula>
    </cfRule>
  </conditionalFormatting>
  <conditionalFormatting sqref="BE54">
    <cfRule type="cellIs" dxfId="1825" priority="3857" operator="lessThan">
      <formula>$C$4</formula>
    </cfRule>
  </conditionalFormatting>
  <conditionalFormatting sqref="BE54">
    <cfRule type="cellIs" dxfId="1824" priority="3858" operator="lessThan">
      <formula>$C$4</formula>
    </cfRule>
  </conditionalFormatting>
  <conditionalFormatting sqref="BE55">
    <cfRule type="cellIs" dxfId="1823" priority="3859" operator="lessThan">
      <formula>$C$4</formula>
    </cfRule>
  </conditionalFormatting>
  <conditionalFormatting sqref="BE55">
    <cfRule type="cellIs" dxfId="1822" priority="3860" operator="lessThan">
      <formula>$C$4</formula>
    </cfRule>
  </conditionalFormatting>
  <conditionalFormatting sqref="BE56">
    <cfRule type="cellIs" dxfId="1821" priority="3861" operator="lessThan">
      <formula>$C$4</formula>
    </cfRule>
  </conditionalFormatting>
  <conditionalFormatting sqref="BE56">
    <cfRule type="cellIs" dxfId="1820" priority="3862" operator="lessThan">
      <formula>$C$4</formula>
    </cfRule>
  </conditionalFormatting>
  <conditionalFormatting sqref="BE57">
    <cfRule type="cellIs" dxfId="1819" priority="3863" operator="lessThan">
      <formula>$C$4</formula>
    </cfRule>
  </conditionalFormatting>
  <conditionalFormatting sqref="BE57">
    <cfRule type="cellIs" dxfId="1818" priority="3864" operator="lessThan">
      <formula>$C$4</formula>
    </cfRule>
  </conditionalFormatting>
  <conditionalFormatting sqref="BE58">
    <cfRule type="cellIs" dxfId="1817" priority="3865" operator="lessThan">
      <formula>$C$4</formula>
    </cfRule>
  </conditionalFormatting>
  <conditionalFormatting sqref="BE58">
    <cfRule type="cellIs" dxfId="1816" priority="3866" operator="lessThan">
      <formula>$C$4</formula>
    </cfRule>
  </conditionalFormatting>
  <conditionalFormatting sqref="BE59">
    <cfRule type="cellIs" dxfId="1815" priority="3867" operator="lessThan">
      <formula>$C$4</formula>
    </cfRule>
  </conditionalFormatting>
  <conditionalFormatting sqref="BE59">
    <cfRule type="cellIs" dxfId="1814" priority="3868" operator="lessThan">
      <formula>$C$4</formula>
    </cfRule>
  </conditionalFormatting>
  <conditionalFormatting sqref="BE60">
    <cfRule type="cellIs" dxfId="1813" priority="3869" operator="lessThan">
      <formula>$C$4</formula>
    </cfRule>
  </conditionalFormatting>
  <conditionalFormatting sqref="BE60">
    <cfRule type="cellIs" dxfId="1812" priority="3870" operator="lessThan">
      <formula>$C$4</formula>
    </cfRule>
  </conditionalFormatting>
  <conditionalFormatting sqref="BF11">
    <cfRule type="cellIs" dxfId="1811" priority="3871" operator="lessThan">
      <formula>$C$4</formula>
    </cfRule>
  </conditionalFormatting>
  <conditionalFormatting sqref="BF11">
    <cfRule type="cellIs" dxfId="1810" priority="3872" operator="lessThan">
      <formula>$C$4</formula>
    </cfRule>
  </conditionalFormatting>
  <conditionalFormatting sqref="BF12">
    <cfRule type="cellIs" dxfId="1809" priority="3873" operator="lessThan">
      <formula>$C$4</formula>
    </cfRule>
  </conditionalFormatting>
  <conditionalFormatting sqref="BF12">
    <cfRule type="cellIs" dxfId="1808" priority="3874" operator="lessThan">
      <formula>$C$4</formula>
    </cfRule>
  </conditionalFormatting>
  <conditionalFormatting sqref="BF13">
    <cfRule type="cellIs" dxfId="1807" priority="3875" operator="lessThan">
      <formula>$C$4</formula>
    </cfRule>
  </conditionalFormatting>
  <conditionalFormatting sqref="BF13">
    <cfRule type="cellIs" dxfId="1806" priority="3876" operator="lessThan">
      <formula>$C$4</formula>
    </cfRule>
  </conditionalFormatting>
  <conditionalFormatting sqref="BF14">
    <cfRule type="cellIs" dxfId="1805" priority="3877" operator="lessThan">
      <formula>$C$4</formula>
    </cfRule>
  </conditionalFormatting>
  <conditionalFormatting sqref="BF14">
    <cfRule type="cellIs" dxfId="1804" priority="3878" operator="lessThan">
      <formula>$C$4</formula>
    </cfRule>
  </conditionalFormatting>
  <conditionalFormatting sqref="BF15">
    <cfRule type="cellIs" dxfId="1803" priority="3879" operator="lessThan">
      <formula>$C$4</formula>
    </cfRule>
  </conditionalFormatting>
  <conditionalFormatting sqref="BF15">
    <cfRule type="cellIs" dxfId="1802" priority="3880" operator="lessThan">
      <formula>$C$4</formula>
    </cfRule>
  </conditionalFormatting>
  <conditionalFormatting sqref="BF16">
    <cfRule type="cellIs" dxfId="1801" priority="3881" operator="lessThan">
      <formula>$C$4</formula>
    </cfRule>
  </conditionalFormatting>
  <conditionalFormatting sqref="BF16">
    <cfRule type="cellIs" dxfId="1800" priority="3882" operator="lessThan">
      <formula>$C$4</formula>
    </cfRule>
  </conditionalFormatting>
  <conditionalFormatting sqref="BF17">
    <cfRule type="cellIs" dxfId="1799" priority="3883" operator="lessThan">
      <formula>$C$4</formula>
    </cfRule>
  </conditionalFormatting>
  <conditionalFormatting sqref="BF17">
    <cfRule type="cellIs" dxfId="1798" priority="3884" operator="lessThan">
      <formula>$C$4</formula>
    </cfRule>
  </conditionalFormatting>
  <conditionalFormatting sqref="BF18">
    <cfRule type="cellIs" dxfId="1797" priority="3885" operator="lessThan">
      <formula>$C$4</formula>
    </cfRule>
  </conditionalFormatting>
  <conditionalFormatting sqref="BF18">
    <cfRule type="cellIs" dxfId="1796" priority="3886" operator="lessThan">
      <formula>$C$4</formula>
    </cfRule>
  </conditionalFormatting>
  <conditionalFormatting sqref="BF19">
    <cfRule type="cellIs" dxfId="1795" priority="3887" operator="lessThan">
      <formula>$C$4</formula>
    </cfRule>
  </conditionalFormatting>
  <conditionalFormatting sqref="BF19">
    <cfRule type="cellIs" dxfId="1794" priority="3888" operator="lessThan">
      <formula>$C$4</formula>
    </cfRule>
  </conditionalFormatting>
  <conditionalFormatting sqref="BF20">
    <cfRule type="cellIs" dxfId="1793" priority="3889" operator="lessThan">
      <formula>$C$4</formula>
    </cfRule>
  </conditionalFormatting>
  <conditionalFormatting sqref="BF20">
    <cfRule type="cellIs" dxfId="1792" priority="3890" operator="lessThan">
      <formula>$C$4</formula>
    </cfRule>
  </conditionalFormatting>
  <conditionalFormatting sqref="BF21">
    <cfRule type="cellIs" dxfId="1791" priority="3891" operator="lessThan">
      <formula>$C$4</formula>
    </cfRule>
  </conditionalFormatting>
  <conditionalFormatting sqref="BF21">
    <cfRule type="cellIs" dxfId="1790" priority="3892" operator="lessThan">
      <formula>$C$4</formula>
    </cfRule>
  </conditionalFormatting>
  <conditionalFormatting sqref="BF22">
    <cfRule type="cellIs" dxfId="1789" priority="3893" operator="lessThan">
      <formula>$C$4</formula>
    </cfRule>
  </conditionalFormatting>
  <conditionalFormatting sqref="BF22">
    <cfRule type="cellIs" dxfId="1788" priority="3894" operator="lessThan">
      <formula>$C$4</formula>
    </cfRule>
  </conditionalFormatting>
  <conditionalFormatting sqref="BF23">
    <cfRule type="cellIs" dxfId="1787" priority="3895" operator="lessThan">
      <formula>$C$4</formula>
    </cfRule>
  </conditionalFormatting>
  <conditionalFormatting sqref="BF23">
    <cfRule type="cellIs" dxfId="1786" priority="3896" operator="lessThan">
      <formula>$C$4</formula>
    </cfRule>
  </conditionalFormatting>
  <conditionalFormatting sqref="BF24">
    <cfRule type="cellIs" dxfId="1785" priority="3897" operator="lessThan">
      <formula>$C$4</formula>
    </cfRule>
  </conditionalFormatting>
  <conditionalFormatting sqref="BF24">
    <cfRule type="cellIs" dxfId="1784" priority="3898" operator="lessThan">
      <formula>$C$4</formula>
    </cfRule>
  </conditionalFormatting>
  <conditionalFormatting sqref="BF25">
    <cfRule type="cellIs" dxfId="1783" priority="3899" operator="lessThan">
      <formula>$C$4</formula>
    </cfRule>
  </conditionalFormatting>
  <conditionalFormatting sqref="BF25">
    <cfRule type="cellIs" dxfId="1782" priority="3900" operator="lessThan">
      <formula>$C$4</formula>
    </cfRule>
  </conditionalFormatting>
  <conditionalFormatting sqref="BF26">
    <cfRule type="cellIs" dxfId="1781" priority="3901" operator="lessThan">
      <formula>$C$4</formula>
    </cfRule>
  </conditionalFormatting>
  <conditionalFormatting sqref="BF26">
    <cfRule type="cellIs" dxfId="1780" priority="3902" operator="lessThan">
      <formula>$C$4</formula>
    </cfRule>
  </conditionalFormatting>
  <conditionalFormatting sqref="BF27">
    <cfRule type="cellIs" dxfId="1779" priority="3903" operator="lessThan">
      <formula>$C$4</formula>
    </cfRule>
  </conditionalFormatting>
  <conditionalFormatting sqref="BF27">
    <cfRule type="cellIs" dxfId="1778" priority="3904" operator="lessThan">
      <formula>$C$4</formula>
    </cfRule>
  </conditionalFormatting>
  <conditionalFormatting sqref="BF28">
    <cfRule type="cellIs" dxfId="1777" priority="3905" operator="lessThan">
      <formula>$C$4</formula>
    </cfRule>
  </conditionalFormatting>
  <conditionalFormatting sqref="BF28">
    <cfRule type="cellIs" dxfId="1776" priority="3906" operator="lessThan">
      <formula>$C$4</formula>
    </cfRule>
  </conditionalFormatting>
  <conditionalFormatting sqref="BF29">
    <cfRule type="cellIs" dxfId="1775" priority="3907" operator="lessThan">
      <formula>$C$4</formula>
    </cfRule>
  </conditionalFormatting>
  <conditionalFormatting sqref="BF29">
    <cfRule type="cellIs" dxfId="1774" priority="3908" operator="lessThan">
      <formula>$C$4</formula>
    </cfRule>
  </conditionalFormatting>
  <conditionalFormatting sqref="BF30">
    <cfRule type="cellIs" dxfId="1773" priority="3909" operator="lessThan">
      <formula>$C$4</formula>
    </cfRule>
  </conditionalFormatting>
  <conditionalFormatting sqref="BF30">
    <cfRule type="cellIs" dxfId="1772" priority="3910" operator="lessThan">
      <formula>$C$4</formula>
    </cfRule>
  </conditionalFormatting>
  <conditionalFormatting sqref="BF31">
    <cfRule type="cellIs" dxfId="1771" priority="3911" operator="lessThan">
      <formula>$C$4</formula>
    </cfRule>
  </conditionalFormatting>
  <conditionalFormatting sqref="BF31">
    <cfRule type="cellIs" dxfId="1770" priority="3912" operator="lessThan">
      <formula>$C$4</formula>
    </cfRule>
  </conditionalFormatting>
  <conditionalFormatting sqref="BF32">
    <cfRule type="cellIs" dxfId="1769" priority="3913" operator="lessThan">
      <formula>$C$4</formula>
    </cfRule>
  </conditionalFormatting>
  <conditionalFormatting sqref="BF32">
    <cfRule type="cellIs" dxfId="1768" priority="3914" operator="lessThan">
      <formula>$C$4</formula>
    </cfRule>
  </conditionalFormatting>
  <conditionalFormatting sqref="BF33">
    <cfRule type="cellIs" dxfId="1767" priority="3915" operator="lessThan">
      <formula>$C$4</formula>
    </cfRule>
  </conditionalFormatting>
  <conditionalFormatting sqref="BF33">
    <cfRule type="cellIs" dxfId="1766" priority="3916" operator="lessThan">
      <formula>$C$4</formula>
    </cfRule>
  </conditionalFormatting>
  <conditionalFormatting sqref="BF34">
    <cfRule type="cellIs" dxfId="1765" priority="3917" operator="lessThan">
      <formula>$C$4</formula>
    </cfRule>
  </conditionalFormatting>
  <conditionalFormatting sqref="BF34">
    <cfRule type="cellIs" dxfId="1764" priority="3918" operator="lessThan">
      <formula>$C$4</formula>
    </cfRule>
  </conditionalFormatting>
  <conditionalFormatting sqref="BF35">
    <cfRule type="cellIs" dxfId="1763" priority="3919" operator="lessThan">
      <formula>$C$4</formula>
    </cfRule>
  </conditionalFormatting>
  <conditionalFormatting sqref="BF35">
    <cfRule type="cellIs" dxfId="1762" priority="3920" operator="lessThan">
      <formula>$C$4</formula>
    </cfRule>
  </conditionalFormatting>
  <conditionalFormatting sqref="BF36">
    <cfRule type="cellIs" dxfId="1761" priority="3921" operator="lessThan">
      <formula>$C$4</formula>
    </cfRule>
  </conditionalFormatting>
  <conditionalFormatting sqref="BF36">
    <cfRule type="cellIs" dxfId="1760" priority="3922" operator="lessThan">
      <formula>$C$4</formula>
    </cfRule>
  </conditionalFormatting>
  <conditionalFormatting sqref="BF37">
    <cfRule type="cellIs" dxfId="1759" priority="3923" operator="lessThan">
      <formula>$C$4</formula>
    </cfRule>
  </conditionalFormatting>
  <conditionalFormatting sqref="BF37">
    <cfRule type="cellIs" dxfId="1758" priority="3924" operator="lessThan">
      <formula>$C$4</formula>
    </cfRule>
  </conditionalFormatting>
  <conditionalFormatting sqref="BF38">
    <cfRule type="cellIs" dxfId="1757" priority="3925" operator="lessThan">
      <formula>$C$4</formula>
    </cfRule>
  </conditionalFormatting>
  <conditionalFormatting sqref="BF38">
    <cfRule type="cellIs" dxfId="1756" priority="3926" operator="lessThan">
      <formula>$C$4</formula>
    </cfRule>
  </conditionalFormatting>
  <conditionalFormatting sqref="BF39">
    <cfRule type="cellIs" dxfId="1755" priority="3927" operator="lessThan">
      <formula>$C$4</formula>
    </cfRule>
  </conditionalFormatting>
  <conditionalFormatting sqref="BF39">
    <cfRule type="cellIs" dxfId="1754" priority="3928" operator="lessThan">
      <formula>$C$4</formula>
    </cfRule>
  </conditionalFormatting>
  <conditionalFormatting sqref="BF40">
    <cfRule type="cellIs" dxfId="1753" priority="3929" operator="lessThan">
      <formula>$C$4</formula>
    </cfRule>
  </conditionalFormatting>
  <conditionalFormatting sqref="BF40">
    <cfRule type="cellIs" dxfId="1752" priority="3930" operator="lessThan">
      <formula>$C$4</formula>
    </cfRule>
  </conditionalFormatting>
  <conditionalFormatting sqref="BF41">
    <cfRule type="cellIs" dxfId="1751" priority="3931" operator="lessThan">
      <formula>$C$4</formula>
    </cfRule>
  </conditionalFormatting>
  <conditionalFormatting sqref="BF41">
    <cfRule type="cellIs" dxfId="1750" priority="3932" operator="lessThan">
      <formula>$C$4</formula>
    </cfRule>
  </conditionalFormatting>
  <conditionalFormatting sqref="BF42">
    <cfRule type="cellIs" dxfId="1749" priority="3933" operator="lessThan">
      <formula>$C$4</formula>
    </cfRule>
  </conditionalFormatting>
  <conditionalFormatting sqref="BF42">
    <cfRule type="cellIs" dxfId="1748" priority="3934" operator="lessThan">
      <formula>$C$4</formula>
    </cfRule>
  </conditionalFormatting>
  <conditionalFormatting sqref="BF43">
    <cfRule type="cellIs" dxfId="1747" priority="3935" operator="lessThan">
      <formula>$C$4</formula>
    </cfRule>
  </conditionalFormatting>
  <conditionalFormatting sqref="BF43">
    <cfRule type="cellIs" dxfId="1746" priority="3936" operator="lessThan">
      <formula>$C$4</formula>
    </cfRule>
  </conditionalFormatting>
  <conditionalFormatting sqref="BF44">
    <cfRule type="cellIs" dxfId="1745" priority="3937" operator="lessThan">
      <formula>$C$4</formula>
    </cfRule>
  </conditionalFormatting>
  <conditionalFormatting sqref="BF44">
    <cfRule type="cellIs" dxfId="1744" priority="3938" operator="lessThan">
      <formula>$C$4</formula>
    </cfRule>
  </conditionalFormatting>
  <conditionalFormatting sqref="BF45">
    <cfRule type="cellIs" dxfId="1743" priority="3939" operator="lessThan">
      <formula>$C$4</formula>
    </cfRule>
  </conditionalFormatting>
  <conditionalFormatting sqref="BF45">
    <cfRule type="cellIs" dxfId="1742" priority="3940" operator="lessThan">
      <formula>$C$4</formula>
    </cfRule>
  </conditionalFormatting>
  <conditionalFormatting sqref="BF46">
    <cfRule type="cellIs" dxfId="1741" priority="3941" operator="lessThan">
      <formula>$C$4</formula>
    </cfRule>
  </conditionalFormatting>
  <conditionalFormatting sqref="BF46">
    <cfRule type="cellIs" dxfId="1740" priority="3942" operator="lessThan">
      <formula>$C$4</formula>
    </cfRule>
  </conditionalFormatting>
  <conditionalFormatting sqref="BF47">
    <cfRule type="cellIs" dxfId="1739" priority="3943" operator="lessThan">
      <formula>$C$4</formula>
    </cfRule>
  </conditionalFormatting>
  <conditionalFormatting sqref="BF47">
    <cfRule type="cellIs" dxfId="1738" priority="3944" operator="lessThan">
      <formula>$C$4</formula>
    </cfRule>
  </conditionalFormatting>
  <conditionalFormatting sqref="BF48">
    <cfRule type="cellIs" dxfId="1737" priority="3945" operator="lessThan">
      <formula>$C$4</formula>
    </cfRule>
  </conditionalFormatting>
  <conditionalFormatting sqref="BF48">
    <cfRule type="cellIs" dxfId="1736" priority="3946" operator="lessThan">
      <formula>$C$4</formula>
    </cfRule>
  </conditionalFormatting>
  <conditionalFormatting sqref="BF49">
    <cfRule type="cellIs" dxfId="1735" priority="3947" operator="lessThan">
      <formula>$C$4</formula>
    </cfRule>
  </conditionalFormatting>
  <conditionalFormatting sqref="BF49">
    <cfRule type="cellIs" dxfId="1734" priority="3948" operator="lessThan">
      <formula>$C$4</formula>
    </cfRule>
  </conditionalFormatting>
  <conditionalFormatting sqref="BF50">
    <cfRule type="cellIs" dxfId="1733" priority="3949" operator="lessThan">
      <formula>$C$4</formula>
    </cfRule>
  </conditionalFormatting>
  <conditionalFormatting sqref="BF50">
    <cfRule type="cellIs" dxfId="1732" priority="3950" operator="lessThan">
      <formula>$C$4</formula>
    </cfRule>
  </conditionalFormatting>
  <conditionalFormatting sqref="BF51">
    <cfRule type="cellIs" dxfId="1731" priority="3951" operator="lessThan">
      <formula>$C$4</formula>
    </cfRule>
  </conditionalFormatting>
  <conditionalFormatting sqref="BF51">
    <cfRule type="cellIs" dxfId="1730" priority="3952" operator="lessThan">
      <formula>$C$4</formula>
    </cfRule>
  </conditionalFormatting>
  <conditionalFormatting sqref="BF52">
    <cfRule type="cellIs" dxfId="1729" priority="3953" operator="lessThan">
      <formula>$C$4</formula>
    </cfRule>
  </conditionalFormatting>
  <conditionalFormatting sqref="BF52">
    <cfRule type="cellIs" dxfId="1728" priority="3954" operator="lessThan">
      <formula>$C$4</formula>
    </cfRule>
  </conditionalFormatting>
  <conditionalFormatting sqref="BF53">
    <cfRule type="cellIs" dxfId="1727" priority="3955" operator="lessThan">
      <formula>$C$4</formula>
    </cfRule>
  </conditionalFormatting>
  <conditionalFormatting sqref="BF53">
    <cfRule type="cellIs" dxfId="1726" priority="3956" operator="lessThan">
      <formula>$C$4</formula>
    </cfRule>
  </conditionalFormatting>
  <conditionalFormatting sqref="BF54">
    <cfRule type="cellIs" dxfId="1725" priority="3957" operator="lessThan">
      <formula>$C$4</formula>
    </cfRule>
  </conditionalFormatting>
  <conditionalFormatting sqref="BF54">
    <cfRule type="cellIs" dxfId="1724" priority="3958" operator="lessThan">
      <formula>$C$4</formula>
    </cfRule>
  </conditionalFormatting>
  <conditionalFormatting sqref="BF55">
    <cfRule type="cellIs" dxfId="1723" priority="3959" operator="lessThan">
      <formula>$C$4</formula>
    </cfRule>
  </conditionalFormatting>
  <conditionalFormatting sqref="BF55">
    <cfRule type="cellIs" dxfId="1722" priority="3960" operator="lessThan">
      <formula>$C$4</formula>
    </cfRule>
  </conditionalFormatting>
  <conditionalFormatting sqref="BF56">
    <cfRule type="cellIs" dxfId="1721" priority="3961" operator="lessThan">
      <formula>$C$4</formula>
    </cfRule>
  </conditionalFormatting>
  <conditionalFormatting sqref="BF56">
    <cfRule type="cellIs" dxfId="1720" priority="3962" operator="lessThan">
      <formula>$C$4</formula>
    </cfRule>
  </conditionalFormatting>
  <conditionalFormatting sqref="BF57">
    <cfRule type="cellIs" dxfId="1719" priority="3963" operator="lessThan">
      <formula>$C$4</formula>
    </cfRule>
  </conditionalFormatting>
  <conditionalFormatting sqref="BF57">
    <cfRule type="cellIs" dxfId="1718" priority="3964" operator="lessThan">
      <formula>$C$4</formula>
    </cfRule>
  </conditionalFormatting>
  <conditionalFormatting sqref="BF58">
    <cfRule type="cellIs" dxfId="1717" priority="3965" operator="lessThan">
      <formula>$C$4</formula>
    </cfRule>
  </conditionalFormatting>
  <conditionalFormatting sqref="BF58">
    <cfRule type="cellIs" dxfId="1716" priority="3966" operator="lessThan">
      <formula>$C$4</formula>
    </cfRule>
  </conditionalFormatting>
  <conditionalFormatting sqref="BF59">
    <cfRule type="cellIs" dxfId="1715" priority="3967" operator="lessThan">
      <formula>$C$4</formula>
    </cfRule>
  </conditionalFormatting>
  <conditionalFormatting sqref="BF59">
    <cfRule type="cellIs" dxfId="1714" priority="3968" operator="lessThan">
      <formula>$C$4</formula>
    </cfRule>
  </conditionalFormatting>
  <conditionalFormatting sqref="BF60">
    <cfRule type="cellIs" dxfId="1713" priority="3969" operator="lessThan">
      <formula>$C$4</formula>
    </cfRule>
  </conditionalFormatting>
  <conditionalFormatting sqref="BF60">
    <cfRule type="cellIs" dxfId="1712" priority="3970" operator="lessThan">
      <formula>$C$4</formula>
    </cfRule>
  </conditionalFormatting>
  <conditionalFormatting sqref="BG11">
    <cfRule type="cellIs" dxfId="1711" priority="3971" operator="lessThan">
      <formula>$C$4</formula>
    </cfRule>
  </conditionalFormatting>
  <conditionalFormatting sqref="BG11">
    <cfRule type="cellIs" dxfId="1710" priority="3972" operator="lessThan">
      <formula>$C$4</formula>
    </cfRule>
  </conditionalFormatting>
  <conditionalFormatting sqref="BG12">
    <cfRule type="cellIs" dxfId="1709" priority="3973" operator="lessThan">
      <formula>$C$4</formula>
    </cfRule>
  </conditionalFormatting>
  <conditionalFormatting sqref="BG12">
    <cfRule type="cellIs" dxfId="1708" priority="3974" operator="lessThan">
      <formula>$C$4</formula>
    </cfRule>
  </conditionalFormatting>
  <conditionalFormatting sqref="BG13">
    <cfRule type="cellIs" dxfId="1707" priority="3975" operator="lessThan">
      <formula>$C$4</formula>
    </cfRule>
  </conditionalFormatting>
  <conditionalFormatting sqref="BG13">
    <cfRule type="cellIs" dxfId="1706" priority="3976" operator="lessThan">
      <formula>$C$4</formula>
    </cfRule>
  </conditionalFormatting>
  <conditionalFormatting sqref="BG14">
    <cfRule type="cellIs" dxfId="1705" priority="3977" operator="lessThan">
      <formula>$C$4</formula>
    </cfRule>
  </conditionalFormatting>
  <conditionalFormatting sqref="BG14">
    <cfRule type="cellIs" dxfId="1704" priority="3978" operator="lessThan">
      <formula>$C$4</formula>
    </cfRule>
  </conditionalFormatting>
  <conditionalFormatting sqref="BG15">
    <cfRule type="cellIs" dxfId="1703" priority="3979" operator="lessThan">
      <formula>$C$4</formula>
    </cfRule>
  </conditionalFormatting>
  <conditionalFormatting sqref="BG15">
    <cfRule type="cellIs" dxfId="1702" priority="3980" operator="lessThan">
      <formula>$C$4</formula>
    </cfRule>
  </conditionalFormatting>
  <conditionalFormatting sqref="BG16">
    <cfRule type="cellIs" dxfId="1701" priority="3981" operator="lessThan">
      <formula>$C$4</formula>
    </cfRule>
  </conditionalFormatting>
  <conditionalFormatting sqref="BG16">
    <cfRule type="cellIs" dxfId="1700" priority="3982" operator="lessThan">
      <formula>$C$4</formula>
    </cfRule>
  </conditionalFormatting>
  <conditionalFormatting sqref="BG17">
    <cfRule type="cellIs" dxfId="1699" priority="3983" operator="lessThan">
      <formula>$C$4</formula>
    </cfRule>
  </conditionalFormatting>
  <conditionalFormatting sqref="BG17">
    <cfRule type="cellIs" dxfId="1698" priority="3984" operator="lessThan">
      <formula>$C$4</formula>
    </cfRule>
  </conditionalFormatting>
  <conditionalFormatting sqref="BG18">
    <cfRule type="cellIs" dxfId="1697" priority="3985" operator="lessThan">
      <formula>$C$4</formula>
    </cfRule>
  </conditionalFormatting>
  <conditionalFormatting sqref="BG18">
    <cfRule type="cellIs" dxfId="1696" priority="3986" operator="lessThan">
      <formula>$C$4</formula>
    </cfRule>
  </conditionalFormatting>
  <conditionalFormatting sqref="BG19">
    <cfRule type="cellIs" dxfId="1695" priority="3987" operator="lessThan">
      <formula>$C$4</formula>
    </cfRule>
  </conditionalFormatting>
  <conditionalFormatting sqref="BG19">
    <cfRule type="cellIs" dxfId="1694" priority="3988" operator="lessThan">
      <formula>$C$4</formula>
    </cfRule>
  </conditionalFormatting>
  <conditionalFormatting sqref="BG20">
    <cfRule type="cellIs" dxfId="1693" priority="3989" operator="lessThan">
      <formula>$C$4</formula>
    </cfRule>
  </conditionalFormatting>
  <conditionalFormatting sqref="BG20">
    <cfRule type="cellIs" dxfId="1692" priority="3990" operator="lessThan">
      <formula>$C$4</formula>
    </cfRule>
  </conditionalFormatting>
  <conditionalFormatting sqref="BG21">
    <cfRule type="cellIs" dxfId="1691" priority="3991" operator="lessThan">
      <formula>$C$4</formula>
    </cfRule>
  </conditionalFormatting>
  <conditionalFormatting sqref="BG21">
    <cfRule type="cellIs" dxfId="1690" priority="3992" operator="lessThan">
      <formula>$C$4</formula>
    </cfRule>
  </conditionalFormatting>
  <conditionalFormatting sqref="BG22">
    <cfRule type="cellIs" dxfId="1689" priority="3993" operator="lessThan">
      <formula>$C$4</formula>
    </cfRule>
  </conditionalFormatting>
  <conditionalFormatting sqref="BG22">
    <cfRule type="cellIs" dxfId="1688" priority="3994" operator="lessThan">
      <formula>$C$4</formula>
    </cfRule>
  </conditionalFormatting>
  <conditionalFormatting sqref="BG23">
    <cfRule type="cellIs" dxfId="1687" priority="3995" operator="lessThan">
      <formula>$C$4</formula>
    </cfRule>
  </conditionalFormatting>
  <conditionalFormatting sqref="BG23">
    <cfRule type="cellIs" dxfId="1686" priority="3996" operator="lessThan">
      <formula>$C$4</formula>
    </cfRule>
  </conditionalFormatting>
  <conditionalFormatting sqref="BG24">
    <cfRule type="cellIs" dxfId="1685" priority="3997" operator="lessThan">
      <formula>$C$4</formula>
    </cfRule>
  </conditionalFormatting>
  <conditionalFormatting sqref="BG24">
    <cfRule type="cellIs" dxfId="1684" priority="3998" operator="lessThan">
      <formula>$C$4</formula>
    </cfRule>
  </conditionalFormatting>
  <conditionalFormatting sqref="BG25">
    <cfRule type="cellIs" dxfId="1683" priority="3999" operator="lessThan">
      <formula>$C$4</formula>
    </cfRule>
  </conditionalFormatting>
  <conditionalFormatting sqref="BG25">
    <cfRule type="cellIs" dxfId="1682" priority="4000" operator="lessThan">
      <formula>$C$4</formula>
    </cfRule>
  </conditionalFormatting>
  <conditionalFormatting sqref="BG26">
    <cfRule type="cellIs" dxfId="1681" priority="4001" operator="lessThan">
      <formula>$C$4</formula>
    </cfRule>
  </conditionalFormatting>
  <conditionalFormatting sqref="BG26">
    <cfRule type="cellIs" dxfId="1680" priority="4002" operator="lessThan">
      <formula>$C$4</formula>
    </cfRule>
  </conditionalFormatting>
  <conditionalFormatting sqref="BG27">
    <cfRule type="cellIs" dxfId="1679" priority="4003" operator="lessThan">
      <formula>$C$4</formula>
    </cfRule>
  </conditionalFormatting>
  <conditionalFormatting sqref="BG27">
    <cfRule type="cellIs" dxfId="1678" priority="4004" operator="lessThan">
      <formula>$C$4</formula>
    </cfRule>
  </conditionalFormatting>
  <conditionalFormatting sqref="BG28">
    <cfRule type="cellIs" dxfId="1677" priority="4005" operator="lessThan">
      <formula>$C$4</formula>
    </cfRule>
  </conditionalFormatting>
  <conditionalFormatting sqref="BG28">
    <cfRule type="cellIs" dxfId="1676" priority="4006" operator="lessThan">
      <formula>$C$4</formula>
    </cfRule>
  </conditionalFormatting>
  <conditionalFormatting sqref="BG29">
    <cfRule type="cellIs" dxfId="1675" priority="4007" operator="lessThan">
      <formula>$C$4</formula>
    </cfRule>
  </conditionalFormatting>
  <conditionalFormatting sqref="BG29">
    <cfRule type="cellIs" dxfId="1674" priority="4008" operator="lessThan">
      <formula>$C$4</formula>
    </cfRule>
  </conditionalFormatting>
  <conditionalFormatting sqref="BG30">
    <cfRule type="cellIs" dxfId="1673" priority="4009" operator="lessThan">
      <formula>$C$4</formula>
    </cfRule>
  </conditionalFormatting>
  <conditionalFormatting sqref="BG30">
    <cfRule type="cellIs" dxfId="1672" priority="4010" operator="lessThan">
      <formula>$C$4</formula>
    </cfRule>
  </conditionalFormatting>
  <conditionalFormatting sqref="BG31">
    <cfRule type="cellIs" dxfId="1671" priority="4011" operator="lessThan">
      <formula>$C$4</formula>
    </cfRule>
  </conditionalFormatting>
  <conditionalFormatting sqref="BG31">
    <cfRule type="cellIs" dxfId="1670" priority="4012" operator="lessThan">
      <formula>$C$4</formula>
    </cfRule>
  </conditionalFormatting>
  <conditionalFormatting sqref="BG32">
    <cfRule type="cellIs" dxfId="1669" priority="4013" operator="lessThan">
      <formula>$C$4</formula>
    </cfRule>
  </conditionalFormatting>
  <conditionalFormatting sqref="BG32">
    <cfRule type="cellIs" dxfId="1668" priority="4014" operator="lessThan">
      <formula>$C$4</formula>
    </cfRule>
  </conditionalFormatting>
  <conditionalFormatting sqref="BG33">
    <cfRule type="cellIs" dxfId="1667" priority="4015" operator="lessThan">
      <formula>$C$4</formula>
    </cfRule>
  </conditionalFormatting>
  <conditionalFormatting sqref="BG33">
    <cfRule type="cellIs" dxfId="1666" priority="4016" operator="lessThan">
      <formula>$C$4</formula>
    </cfRule>
  </conditionalFormatting>
  <conditionalFormatting sqref="BG34">
    <cfRule type="cellIs" dxfId="1665" priority="4017" operator="lessThan">
      <formula>$C$4</formula>
    </cfRule>
  </conditionalFormatting>
  <conditionalFormatting sqref="BG34">
    <cfRule type="cellIs" dxfId="1664" priority="4018" operator="lessThan">
      <formula>$C$4</formula>
    </cfRule>
  </conditionalFormatting>
  <conditionalFormatting sqref="BG35">
    <cfRule type="cellIs" dxfId="1663" priority="4019" operator="lessThan">
      <formula>$C$4</formula>
    </cfRule>
  </conditionalFormatting>
  <conditionalFormatting sqref="BG35">
    <cfRule type="cellIs" dxfId="1662" priority="4020" operator="lessThan">
      <formula>$C$4</formula>
    </cfRule>
  </conditionalFormatting>
  <conditionalFormatting sqref="BG36">
    <cfRule type="cellIs" dxfId="1661" priority="4021" operator="lessThan">
      <formula>$C$4</formula>
    </cfRule>
  </conditionalFormatting>
  <conditionalFormatting sqref="BG36">
    <cfRule type="cellIs" dxfId="1660" priority="4022" operator="lessThan">
      <formula>$C$4</formula>
    </cfRule>
  </conditionalFormatting>
  <conditionalFormatting sqref="BG37">
    <cfRule type="cellIs" dxfId="1659" priority="4023" operator="lessThan">
      <formula>$C$4</formula>
    </cfRule>
  </conditionalFormatting>
  <conditionalFormatting sqref="BG37">
    <cfRule type="cellIs" dxfId="1658" priority="4024" operator="lessThan">
      <formula>$C$4</formula>
    </cfRule>
  </conditionalFormatting>
  <conditionalFormatting sqref="BG38">
    <cfRule type="cellIs" dxfId="1657" priority="4025" operator="lessThan">
      <formula>$C$4</formula>
    </cfRule>
  </conditionalFormatting>
  <conditionalFormatting sqref="BG38">
    <cfRule type="cellIs" dxfId="1656" priority="4026" operator="lessThan">
      <formula>$C$4</formula>
    </cfRule>
  </conditionalFormatting>
  <conditionalFormatting sqref="BG39">
    <cfRule type="cellIs" dxfId="1655" priority="4027" operator="lessThan">
      <formula>$C$4</formula>
    </cfRule>
  </conditionalFormatting>
  <conditionalFormatting sqref="BG39">
    <cfRule type="cellIs" dxfId="1654" priority="4028" operator="lessThan">
      <formula>$C$4</formula>
    </cfRule>
  </conditionalFormatting>
  <conditionalFormatting sqref="BG40">
    <cfRule type="cellIs" dxfId="1653" priority="4029" operator="lessThan">
      <formula>$C$4</formula>
    </cfRule>
  </conditionalFormatting>
  <conditionalFormatting sqref="BG40">
    <cfRule type="cellIs" dxfId="1652" priority="4030" operator="lessThan">
      <formula>$C$4</formula>
    </cfRule>
  </conditionalFormatting>
  <conditionalFormatting sqref="BG41">
    <cfRule type="cellIs" dxfId="1651" priority="4031" operator="lessThan">
      <formula>$C$4</formula>
    </cfRule>
  </conditionalFormatting>
  <conditionalFormatting sqref="BG41">
    <cfRule type="cellIs" dxfId="1650" priority="4032" operator="lessThan">
      <formula>$C$4</formula>
    </cfRule>
  </conditionalFormatting>
  <conditionalFormatting sqref="BG42">
    <cfRule type="cellIs" dxfId="1649" priority="4033" operator="lessThan">
      <formula>$C$4</formula>
    </cfRule>
  </conditionalFormatting>
  <conditionalFormatting sqref="BG42">
    <cfRule type="cellIs" dxfId="1648" priority="4034" operator="lessThan">
      <formula>$C$4</formula>
    </cfRule>
  </conditionalFormatting>
  <conditionalFormatting sqref="BG43">
    <cfRule type="cellIs" dxfId="1647" priority="4035" operator="lessThan">
      <formula>$C$4</formula>
    </cfRule>
  </conditionalFormatting>
  <conditionalFormatting sqref="BG43">
    <cfRule type="cellIs" dxfId="1646" priority="4036" operator="lessThan">
      <formula>$C$4</formula>
    </cfRule>
  </conditionalFormatting>
  <conditionalFormatting sqref="BG44">
    <cfRule type="cellIs" dxfId="1645" priority="4037" operator="lessThan">
      <formula>$C$4</formula>
    </cfRule>
  </conditionalFormatting>
  <conditionalFormatting sqref="BG44">
    <cfRule type="cellIs" dxfId="1644" priority="4038" operator="lessThan">
      <formula>$C$4</formula>
    </cfRule>
  </conditionalFormatting>
  <conditionalFormatting sqref="BG45">
    <cfRule type="cellIs" dxfId="1643" priority="4039" operator="lessThan">
      <formula>$C$4</formula>
    </cfRule>
  </conditionalFormatting>
  <conditionalFormatting sqref="BG45">
    <cfRule type="cellIs" dxfId="1642" priority="4040" operator="lessThan">
      <formula>$C$4</formula>
    </cfRule>
  </conditionalFormatting>
  <conditionalFormatting sqref="BG46">
    <cfRule type="cellIs" dxfId="1641" priority="4041" operator="lessThan">
      <formula>$C$4</formula>
    </cfRule>
  </conditionalFormatting>
  <conditionalFormatting sqref="BG46">
    <cfRule type="cellIs" dxfId="1640" priority="4042" operator="lessThan">
      <formula>$C$4</formula>
    </cfRule>
  </conditionalFormatting>
  <conditionalFormatting sqref="BG47">
    <cfRule type="cellIs" dxfId="1639" priority="4043" operator="lessThan">
      <formula>$C$4</formula>
    </cfRule>
  </conditionalFormatting>
  <conditionalFormatting sqref="BG47">
    <cfRule type="cellIs" dxfId="1638" priority="4044" operator="lessThan">
      <formula>$C$4</formula>
    </cfRule>
  </conditionalFormatting>
  <conditionalFormatting sqref="BG48">
    <cfRule type="cellIs" dxfId="1637" priority="4045" operator="lessThan">
      <formula>$C$4</formula>
    </cfRule>
  </conditionalFormatting>
  <conditionalFormatting sqref="BG48">
    <cfRule type="cellIs" dxfId="1636" priority="4046" operator="lessThan">
      <formula>$C$4</formula>
    </cfRule>
  </conditionalFormatting>
  <conditionalFormatting sqref="BG49">
    <cfRule type="cellIs" dxfId="1635" priority="4047" operator="lessThan">
      <formula>$C$4</formula>
    </cfRule>
  </conditionalFormatting>
  <conditionalFormatting sqref="BG49">
    <cfRule type="cellIs" dxfId="1634" priority="4048" operator="lessThan">
      <formula>$C$4</formula>
    </cfRule>
  </conditionalFormatting>
  <conditionalFormatting sqref="BG50">
    <cfRule type="cellIs" dxfId="1633" priority="4049" operator="lessThan">
      <formula>$C$4</formula>
    </cfRule>
  </conditionalFormatting>
  <conditionalFormatting sqref="BG50">
    <cfRule type="cellIs" dxfId="1632" priority="4050" operator="lessThan">
      <formula>$C$4</formula>
    </cfRule>
  </conditionalFormatting>
  <conditionalFormatting sqref="BG51">
    <cfRule type="cellIs" dxfId="1631" priority="4051" operator="lessThan">
      <formula>$C$4</formula>
    </cfRule>
  </conditionalFormatting>
  <conditionalFormatting sqref="BG51">
    <cfRule type="cellIs" dxfId="1630" priority="4052" operator="lessThan">
      <formula>$C$4</formula>
    </cfRule>
  </conditionalFormatting>
  <conditionalFormatting sqref="BG52">
    <cfRule type="cellIs" dxfId="1629" priority="4053" operator="lessThan">
      <formula>$C$4</formula>
    </cfRule>
  </conditionalFormatting>
  <conditionalFormatting sqref="BG52">
    <cfRule type="cellIs" dxfId="1628" priority="4054" operator="lessThan">
      <formula>$C$4</formula>
    </cfRule>
  </conditionalFormatting>
  <conditionalFormatting sqref="BG53">
    <cfRule type="cellIs" dxfId="1627" priority="4055" operator="lessThan">
      <formula>$C$4</formula>
    </cfRule>
  </conditionalFormatting>
  <conditionalFormatting sqref="BG53">
    <cfRule type="cellIs" dxfId="1626" priority="4056" operator="lessThan">
      <formula>$C$4</formula>
    </cfRule>
  </conditionalFormatting>
  <conditionalFormatting sqref="BG54">
    <cfRule type="cellIs" dxfId="1625" priority="4057" operator="lessThan">
      <formula>$C$4</formula>
    </cfRule>
  </conditionalFormatting>
  <conditionalFormatting sqref="BG54">
    <cfRule type="cellIs" dxfId="1624" priority="4058" operator="lessThan">
      <formula>$C$4</formula>
    </cfRule>
  </conditionalFormatting>
  <conditionalFormatting sqref="BG55">
    <cfRule type="cellIs" dxfId="1623" priority="4059" operator="lessThan">
      <formula>$C$4</formula>
    </cfRule>
  </conditionalFormatting>
  <conditionalFormatting sqref="BG55">
    <cfRule type="cellIs" dxfId="1622" priority="4060" operator="lessThan">
      <formula>$C$4</formula>
    </cfRule>
  </conditionalFormatting>
  <conditionalFormatting sqref="BG56">
    <cfRule type="cellIs" dxfId="1621" priority="4061" operator="lessThan">
      <formula>$C$4</formula>
    </cfRule>
  </conditionalFormatting>
  <conditionalFormatting sqref="BG56">
    <cfRule type="cellIs" dxfId="1620" priority="4062" operator="lessThan">
      <formula>$C$4</formula>
    </cfRule>
  </conditionalFormatting>
  <conditionalFormatting sqref="BG57">
    <cfRule type="cellIs" dxfId="1619" priority="4063" operator="lessThan">
      <formula>$C$4</formula>
    </cfRule>
  </conditionalFormatting>
  <conditionalFormatting sqref="BG57">
    <cfRule type="cellIs" dxfId="1618" priority="4064" operator="lessThan">
      <formula>$C$4</formula>
    </cfRule>
  </conditionalFormatting>
  <conditionalFormatting sqref="BG58">
    <cfRule type="cellIs" dxfId="1617" priority="4065" operator="lessThan">
      <formula>$C$4</formula>
    </cfRule>
  </conditionalFormatting>
  <conditionalFormatting sqref="BG58">
    <cfRule type="cellIs" dxfId="1616" priority="4066" operator="lessThan">
      <formula>$C$4</formula>
    </cfRule>
  </conditionalFormatting>
  <conditionalFormatting sqref="BG59">
    <cfRule type="cellIs" dxfId="1615" priority="4067" operator="lessThan">
      <formula>$C$4</formula>
    </cfRule>
  </conditionalFormatting>
  <conditionalFormatting sqref="BG59">
    <cfRule type="cellIs" dxfId="1614" priority="4068" operator="lessThan">
      <formula>$C$4</formula>
    </cfRule>
  </conditionalFormatting>
  <conditionalFormatting sqref="BG60">
    <cfRule type="cellIs" dxfId="1613" priority="4069" operator="lessThan">
      <formula>$C$4</formula>
    </cfRule>
  </conditionalFormatting>
  <conditionalFormatting sqref="BG60">
    <cfRule type="cellIs" dxfId="1612" priority="4070" operator="lessThan">
      <formula>$C$4</formula>
    </cfRule>
  </conditionalFormatting>
  <conditionalFormatting sqref="BH11">
    <cfRule type="cellIs" dxfId="1611" priority="4071" operator="lessThan">
      <formula>$C$4</formula>
    </cfRule>
  </conditionalFormatting>
  <conditionalFormatting sqref="BH11">
    <cfRule type="cellIs" dxfId="1610" priority="4072" operator="lessThan">
      <formula>$C$4</formula>
    </cfRule>
  </conditionalFormatting>
  <conditionalFormatting sqref="BH12">
    <cfRule type="cellIs" dxfId="1609" priority="4073" operator="lessThan">
      <formula>$C$4</formula>
    </cfRule>
  </conditionalFormatting>
  <conditionalFormatting sqref="BH12">
    <cfRule type="cellIs" dxfId="1608" priority="4074" operator="lessThan">
      <formula>$C$4</formula>
    </cfRule>
  </conditionalFormatting>
  <conditionalFormatting sqref="BH13">
    <cfRule type="cellIs" dxfId="1607" priority="4075" operator="lessThan">
      <formula>$C$4</formula>
    </cfRule>
  </conditionalFormatting>
  <conditionalFormatting sqref="BH13">
    <cfRule type="cellIs" dxfId="1606" priority="4076" operator="lessThan">
      <formula>$C$4</formula>
    </cfRule>
  </conditionalFormatting>
  <conditionalFormatting sqref="BH14">
    <cfRule type="cellIs" dxfId="1605" priority="4077" operator="lessThan">
      <formula>$C$4</formula>
    </cfRule>
  </conditionalFormatting>
  <conditionalFormatting sqref="BH14">
    <cfRule type="cellIs" dxfId="1604" priority="4078" operator="lessThan">
      <formula>$C$4</formula>
    </cfRule>
  </conditionalFormatting>
  <conditionalFormatting sqref="BH15">
    <cfRule type="cellIs" dxfId="1603" priority="4079" operator="lessThan">
      <formula>$C$4</formula>
    </cfRule>
  </conditionalFormatting>
  <conditionalFormatting sqref="BH15">
    <cfRule type="cellIs" dxfId="1602" priority="4080" operator="lessThan">
      <formula>$C$4</formula>
    </cfRule>
  </conditionalFormatting>
  <conditionalFormatting sqref="BH16">
    <cfRule type="cellIs" dxfId="1601" priority="4081" operator="lessThan">
      <formula>$C$4</formula>
    </cfRule>
  </conditionalFormatting>
  <conditionalFormatting sqref="BH16">
    <cfRule type="cellIs" dxfId="1600" priority="4082" operator="lessThan">
      <formula>$C$4</formula>
    </cfRule>
  </conditionalFormatting>
  <conditionalFormatting sqref="BH17">
    <cfRule type="cellIs" dxfId="1599" priority="4083" operator="lessThan">
      <formula>$C$4</formula>
    </cfRule>
  </conditionalFormatting>
  <conditionalFormatting sqref="BH17">
    <cfRule type="cellIs" dxfId="1598" priority="4084" operator="lessThan">
      <formula>$C$4</formula>
    </cfRule>
  </conditionalFormatting>
  <conditionalFormatting sqref="BH18">
    <cfRule type="cellIs" dxfId="1597" priority="4085" operator="lessThan">
      <formula>$C$4</formula>
    </cfRule>
  </conditionalFormatting>
  <conditionalFormatting sqref="BH18">
    <cfRule type="cellIs" dxfId="1596" priority="4086" operator="lessThan">
      <formula>$C$4</formula>
    </cfRule>
  </conditionalFormatting>
  <conditionalFormatting sqref="BH19">
    <cfRule type="cellIs" dxfId="1595" priority="4087" operator="lessThan">
      <formula>$C$4</formula>
    </cfRule>
  </conditionalFormatting>
  <conditionalFormatting sqref="BH19">
    <cfRule type="cellIs" dxfId="1594" priority="4088" operator="lessThan">
      <formula>$C$4</formula>
    </cfRule>
  </conditionalFormatting>
  <conditionalFormatting sqref="BH20">
    <cfRule type="cellIs" dxfId="1593" priority="4089" operator="lessThan">
      <formula>$C$4</formula>
    </cfRule>
  </conditionalFormatting>
  <conditionalFormatting sqref="BH20">
    <cfRule type="cellIs" dxfId="1592" priority="4090" operator="lessThan">
      <formula>$C$4</formula>
    </cfRule>
  </conditionalFormatting>
  <conditionalFormatting sqref="BH21">
    <cfRule type="cellIs" dxfId="1591" priority="4091" operator="lessThan">
      <formula>$C$4</formula>
    </cfRule>
  </conditionalFormatting>
  <conditionalFormatting sqref="BH21">
    <cfRule type="cellIs" dxfId="1590" priority="4092" operator="lessThan">
      <formula>$C$4</formula>
    </cfRule>
  </conditionalFormatting>
  <conditionalFormatting sqref="BH22">
    <cfRule type="cellIs" dxfId="1589" priority="4093" operator="lessThan">
      <formula>$C$4</formula>
    </cfRule>
  </conditionalFormatting>
  <conditionalFormatting sqref="BH22">
    <cfRule type="cellIs" dxfId="1588" priority="4094" operator="lessThan">
      <formula>$C$4</formula>
    </cfRule>
  </conditionalFormatting>
  <conditionalFormatting sqref="BH23">
    <cfRule type="cellIs" dxfId="1587" priority="4095" operator="lessThan">
      <formula>$C$4</formula>
    </cfRule>
  </conditionalFormatting>
  <conditionalFormatting sqref="BH23">
    <cfRule type="cellIs" dxfId="1586" priority="4096" operator="lessThan">
      <formula>$C$4</formula>
    </cfRule>
  </conditionalFormatting>
  <conditionalFormatting sqref="BH24">
    <cfRule type="cellIs" dxfId="1585" priority="4097" operator="lessThan">
      <formula>$C$4</formula>
    </cfRule>
  </conditionalFormatting>
  <conditionalFormatting sqref="BH24">
    <cfRule type="cellIs" dxfId="1584" priority="4098" operator="lessThan">
      <formula>$C$4</formula>
    </cfRule>
  </conditionalFormatting>
  <conditionalFormatting sqref="BH25">
    <cfRule type="cellIs" dxfId="1583" priority="4099" operator="lessThan">
      <formula>$C$4</formula>
    </cfRule>
  </conditionalFormatting>
  <conditionalFormatting sqref="BH25">
    <cfRule type="cellIs" dxfId="1582" priority="4100" operator="lessThan">
      <formula>$C$4</formula>
    </cfRule>
  </conditionalFormatting>
  <conditionalFormatting sqref="BH26">
    <cfRule type="cellIs" dxfId="1581" priority="4101" operator="lessThan">
      <formula>$C$4</formula>
    </cfRule>
  </conditionalFormatting>
  <conditionalFormatting sqref="BH26">
    <cfRule type="cellIs" dxfId="1580" priority="4102" operator="lessThan">
      <formula>$C$4</formula>
    </cfRule>
  </conditionalFormatting>
  <conditionalFormatting sqref="BH27">
    <cfRule type="cellIs" dxfId="1579" priority="4103" operator="lessThan">
      <formula>$C$4</formula>
    </cfRule>
  </conditionalFormatting>
  <conditionalFormatting sqref="BH27">
    <cfRule type="cellIs" dxfId="1578" priority="4104" operator="lessThan">
      <formula>$C$4</formula>
    </cfRule>
  </conditionalFormatting>
  <conditionalFormatting sqref="BH28">
    <cfRule type="cellIs" dxfId="1577" priority="4105" operator="lessThan">
      <formula>$C$4</formula>
    </cfRule>
  </conditionalFormatting>
  <conditionalFormatting sqref="BH28">
    <cfRule type="cellIs" dxfId="1576" priority="4106" operator="lessThan">
      <formula>$C$4</formula>
    </cfRule>
  </conditionalFormatting>
  <conditionalFormatting sqref="BH29">
    <cfRule type="cellIs" dxfId="1575" priority="4107" operator="lessThan">
      <formula>$C$4</formula>
    </cfRule>
  </conditionalFormatting>
  <conditionalFormatting sqref="BH29">
    <cfRule type="cellIs" dxfId="1574" priority="4108" operator="lessThan">
      <formula>$C$4</formula>
    </cfRule>
  </conditionalFormatting>
  <conditionalFormatting sqref="BH30">
    <cfRule type="cellIs" dxfId="1573" priority="4109" operator="lessThan">
      <formula>$C$4</formula>
    </cfRule>
  </conditionalFormatting>
  <conditionalFormatting sqref="BH30">
    <cfRule type="cellIs" dxfId="1572" priority="4110" operator="lessThan">
      <formula>$C$4</formula>
    </cfRule>
  </conditionalFormatting>
  <conditionalFormatting sqref="BH31">
    <cfRule type="cellIs" dxfId="1571" priority="4111" operator="lessThan">
      <formula>$C$4</formula>
    </cfRule>
  </conditionalFormatting>
  <conditionalFormatting sqref="BH31">
    <cfRule type="cellIs" dxfId="1570" priority="4112" operator="lessThan">
      <formula>$C$4</formula>
    </cfRule>
  </conditionalFormatting>
  <conditionalFormatting sqref="BH32">
    <cfRule type="cellIs" dxfId="1569" priority="4113" operator="lessThan">
      <formula>$C$4</formula>
    </cfRule>
  </conditionalFormatting>
  <conditionalFormatting sqref="BH32">
    <cfRule type="cellIs" dxfId="1568" priority="4114" operator="lessThan">
      <formula>$C$4</formula>
    </cfRule>
  </conditionalFormatting>
  <conditionalFormatting sqref="BH33">
    <cfRule type="cellIs" dxfId="1567" priority="4115" operator="lessThan">
      <formula>$C$4</formula>
    </cfRule>
  </conditionalFormatting>
  <conditionalFormatting sqref="BH33">
    <cfRule type="cellIs" dxfId="1566" priority="4116" operator="lessThan">
      <formula>$C$4</formula>
    </cfRule>
  </conditionalFormatting>
  <conditionalFormatting sqref="BH34">
    <cfRule type="cellIs" dxfId="1565" priority="4117" operator="lessThan">
      <formula>$C$4</formula>
    </cfRule>
  </conditionalFormatting>
  <conditionalFormatting sqref="BH34">
    <cfRule type="cellIs" dxfId="1564" priority="4118" operator="lessThan">
      <formula>$C$4</formula>
    </cfRule>
  </conditionalFormatting>
  <conditionalFormatting sqref="BH35">
    <cfRule type="cellIs" dxfId="1563" priority="4119" operator="lessThan">
      <formula>$C$4</formula>
    </cfRule>
  </conditionalFormatting>
  <conditionalFormatting sqref="BH35">
    <cfRule type="cellIs" dxfId="1562" priority="4120" operator="lessThan">
      <formula>$C$4</formula>
    </cfRule>
  </conditionalFormatting>
  <conditionalFormatting sqref="BH36">
    <cfRule type="cellIs" dxfId="1561" priority="4121" operator="lessThan">
      <formula>$C$4</formula>
    </cfRule>
  </conditionalFormatting>
  <conditionalFormatting sqref="BH36">
    <cfRule type="cellIs" dxfId="1560" priority="4122" operator="lessThan">
      <formula>$C$4</formula>
    </cfRule>
  </conditionalFormatting>
  <conditionalFormatting sqref="BH37">
    <cfRule type="cellIs" dxfId="1559" priority="4123" operator="lessThan">
      <formula>$C$4</formula>
    </cfRule>
  </conditionalFormatting>
  <conditionalFormatting sqref="BH37">
    <cfRule type="cellIs" dxfId="1558" priority="4124" operator="lessThan">
      <formula>$C$4</formula>
    </cfRule>
  </conditionalFormatting>
  <conditionalFormatting sqref="BH38">
    <cfRule type="cellIs" dxfId="1557" priority="4125" operator="lessThan">
      <formula>$C$4</formula>
    </cfRule>
  </conditionalFormatting>
  <conditionalFormatting sqref="BH38">
    <cfRule type="cellIs" dxfId="1556" priority="4126" operator="lessThan">
      <formula>$C$4</formula>
    </cfRule>
  </conditionalFormatting>
  <conditionalFormatting sqref="BH39">
    <cfRule type="cellIs" dxfId="1555" priority="4127" operator="lessThan">
      <formula>$C$4</formula>
    </cfRule>
  </conditionalFormatting>
  <conditionalFormatting sqref="BH39">
    <cfRule type="cellIs" dxfId="1554" priority="4128" operator="lessThan">
      <formula>$C$4</formula>
    </cfRule>
  </conditionalFormatting>
  <conditionalFormatting sqref="BH40">
    <cfRule type="cellIs" dxfId="1553" priority="4129" operator="lessThan">
      <formula>$C$4</formula>
    </cfRule>
  </conditionalFormatting>
  <conditionalFormatting sqref="BH40">
    <cfRule type="cellIs" dxfId="1552" priority="4130" operator="lessThan">
      <formula>$C$4</formula>
    </cfRule>
  </conditionalFormatting>
  <conditionalFormatting sqref="BH41">
    <cfRule type="cellIs" dxfId="1551" priority="4131" operator="lessThan">
      <formula>$C$4</formula>
    </cfRule>
  </conditionalFormatting>
  <conditionalFormatting sqref="BH41">
    <cfRule type="cellIs" dxfId="1550" priority="4132" operator="lessThan">
      <formula>$C$4</formula>
    </cfRule>
  </conditionalFormatting>
  <conditionalFormatting sqref="BH42">
    <cfRule type="cellIs" dxfId="1549" priority="4133" operator="lessThan">
      <formula>$C$4</formula>
    </cfRule>
  </conditionalFormatting>
  <conditionalFormatting sqref="BH42">
    <cfRule type="cellIs" dxfId="1548" priority="4134" operator="lessThan">
      <formula>$C$4</formula>
    </cfRule>
  </conditionalFormatting>
  <conditionalFormatting sqref="BH43">
    <cfRule type="cellIs" dxfId="1547" priority="4135" operator="lessThan">
      <formula>$C$4</formula>
    </cfRule>
  </conditionalFormatting>
  <conditionalFormatting sqref="BH43">
    <cfRule type="cellIs" dxfId="1546" priority="4136" operator="lessThan">
      <formula>$C$4</formula>
    </cfRule>
  </conditionalFormatting>
  <conditionalFormatting sqref="BH44">
    <cfRule type="cellIs" dxfId="1545" priority="4137" operator="lessThan">
      <formula>$C$4</formula>
    </cfRule>
  </conditionalFormatting>
  <conditionalFormatting sqref="BH44">
    <cfRule type="cellIs" dxfId="1544" priority="4138" operator="lessThan">
      <formula>$C$4</formula>
    </cfRule>
  </conditionalFormatting>
  <conditionalFormatting sqref="BH45">
    <cfRule type="cellIs" dxfId="1543" priority="4139" operator="lessThan">
      <formula>$C$4</formula>
    </cfRule>
  </conditionalFormatting>
  <conditionalFormatting sqref="BH45">
    <cfRule type="cellIs" dxfId="1542" priority="4140" operator="lessThan">
      <formula>$C$4</formula>
    </cfRule>
  </conditionalFormatting>
  <conditionalFormatting sqref="BH46">
    <cfRule type="cellIs" dxfId="1541" priority="4141" operator="lessThan">
      <formula>$C$4</formula>
    </cfRule>
  </conditionalFormatting>
  <conditionalFormatting sqref="BH46">
    <cfRule type="cellIs" dxfId="1540" priority="4142" operator="lessThan">
      <formula>$C$4</formula>
    </cfRule>
  </conditionalFormatting>
  <conditionalFormatting sqref="BH47">
    <cfRule type="cellIs" dxfId="1539" priority="4143" operator="lessThan">
      <formula>$C$4</formula>
    </cfRule>
  </conditionalFormatting>
  <conditionalFormatting sqref="BH47">
    <cfRule type="cellIs" dxfId="1538" priority="4144" operator="lessThan">
      <formula>$C$4</formula>
    </cfRule>
  </conditionalFormatting>
  <conditionalFormatting sqref="BH48">
    <cfRule type="cellIs" dxfId="1537" priority="4145" operator="lessThan">
      <formula>$C$4</formula>
    </cfRule>
  </conditionalFormatting>
  <conditionalFormatting sqref="BH48">
    <cfRule type="cellIs" dxfId="1536" priority="4146" operator="lessThan">
      <formula>$C$4</formula>
    </cfRule>
  </conditionalFormatting>
  <conditionalFormatting sqref="BH49">
    <cfRule type="cellIs" dxfId="1535" priority="4147" operator="lessThan">
      <formula>$C$4</formula>
    </cfRule>
  </conditionalFormatting>
  <conditionalFormatting sqref="BH49">
    <cfRule type="cellIs" dxfId="1534" priority="4148" operator="lessThan">
      <formula>$C$4</formula>
    </cfRule>
  </conditionalFormatting>
  <conditionalFormatting sqref="BH50">
    <cfRule type="cellIs" dxfId="1533" priority="4149" operator="lessThan">
      <formula>$C$4</formula>
    </cfRule>
  </conditionalFormatting>
  <conditionalFormatting sqref="BH50">
    <cfRule type="cellIs" dxfId="1532" priority="4150" operator="lessThan">
      <formula>$C$4</formula>
    </cfRule>
  </conditionalFormatting>
  <conditionalFormatting sqref="BH51">
    <cfRule type="cellIs" dxfId="1531" priority="4151" operator="lessThan">
      <formula>$C$4</formula>
    </cfRule>
  </conditionalFormatting>
  <conditionalFormatting sqref="BH51">
    <cfRule type="cellIs" dxfId="1530" priority="4152" operator="lessThan">
      <formula>$C$4</formula>
    </cfRule>
  </conditionalFormatting>
  <conditionalFormatting sqref="BH52">
    <cfRule type="cellIs" dxfId="1529" priority="4153" operator="lessThan">
      <formula>$C$4</formula>
    </cfRule>
  </conditionalFormatting>
  <conditionalFormatting sqref="BH52">
    <cfRule type="cellIs" dxfId="1528" priority="4154" operator="lessThan">
      <formula>$C$4</formula>
    </cfRule>
  </conditionalFormatting>
  <conditionalFormatting sqref="BH53">
    <cfRule type="cellIs" dxfId="1527" priority="4155" operator="lessThan">
      <formula>$C$4</formula>
    </cfRule>
  </conditionalFormatting>
  <conditionalFormatting sqref="BH53">
    <cfRule type="cellIs" dxfId="1526" priority="4156" operator="lessThan">
      <formula>$C$4</formula>
    </cfRule>
  </conditionalFormatting>
  <conditionalFormatting sqref="BH54">
    <cfRule type="cellIs" dxfId="1525" priority="4157" operator="lessThan">
      <formula>$C$4</formula>
    </cfRule>
  </conditionalFormatting>
  <conditionalFormatting sqref="BH54">
    <cfRule type="cellIs" dxfId="1524" priority="4158" operator="lessThan">
      <formula>$C$4</formula>
    </cfRule>
  </conditionalFormatting>
  <conditionalFormatting sqref="BH55">
    <cfRule type="cellIs" dxfId="1523" priority="4159" operator="lessThan">
      <formula>$C$4</formula>
    </cfRule>
  </conditionalFormatting>
  <conditionalFormatting sqref="BH55">
    <cfRule type="cellIs" dxfId="1522" priority="4160" operator="lessThan">
      <formula>$C$4</formula>
    </cfRule>
  </conditionalFormatting>
  <conditionalFormatting sqref="BH56">
    <cfRule type="cellIs" dxfId="1521" priority="4161" operator="lessThan">
      <formula>$C$4</formula>
    </cfRule>
  </conditionalFormatting>
  <conditionalFormatting sqref="BH56">
    <cfRule type="cellIs" dxfId="1520" priority="4162" operator="lessThan">
      <formula>$C$4</formula>
    </cfRule>
  </conditionalFormatting>
  <conditionalFormatting sqref="BH57">
    <cfRule type="cellIs" dxfId="1519" priority="4163" operator="lessThan">
      <formula>$C$4</formula>
    </cfRule>
  </conditionalFormatting>
  <conditionalFormatting sqref="BH57">
    <cfRule type="cellIs" dxfId="1518" priority="4164" operator="lessThan">
      <formula>$C$4</formula>
    </cfRule>
  </conditionalFormatting>
  <conditionalFormatting sqref="BH58">
    <cfRule type="cellIs" dxfId="1517" priority="4165" operator="lessThan">
      <formula>$C$4</formula>
    </cfRule>
  </conditionalFormatting>
  <conditionalFormatting sqref="BH58">
    <cfRule type="cellIs" dxfId="1516" priority="4166" operator="lessThan">
      <formula>$C$4</formula>
    </cfRule>
  </conditionalFormatting>
  <conditionalFormatting sqref="BH59">
    <cfRule type="cellIs" dxfId="1515" priority="4167" operator="lessThan">
      <formula>$C$4</formula>
    </cfRule>
  </conditionalFormatting>
  <conditionalFormatting sqref="BH59">
    <cfRule type="cellIs" dxfId="1514" priority="4168" operator="lessThan">
      <formula>$C$4</formula>
    </cfRule>
  </conditionalFormatting>
  <conditionalFormatting sqref="BH60">
    <cfRule type="cellIs" dxfId="1513" priority="4169" operator="lessThan">
      <formula>$C$4</formula>
    </cfRule>
  </conditionalFormatting>
  <conditionalFormatting sqref="BH60">
    <cfRule type="cellIs" dxfId="1512" priority="4170" operator="lessThan">
      <formula>$C$4</formula>
    </cfRule>
  </conditionalFormatting>
  <conditionalFormatting sqref="BI11">
    <cfRule type="cellIs" dxfId="1511" priority="4171" operator="lessThan">
      <formula>$C$4</formula>
    </cfRule>
  </conditionalFormatting>
  <conditionalFormatting sqref="BI11">
    <cfRule type="cellIs" dxfId="1510" priority="4172" operator="lessThan">
      <formula>$C$4</formula>
    </cfRule>
  </conditionalFormatting>
  <conditionalFormatting sqref="BI12">
    <cfRule type="cellIs" dxfId="1509" priority="4173" operator="lessThan">
      <formula>$C$4</formula>
    </cfRule>
  </conditionalFormatting>
  <conditionalFormatting sqref="BI12">
    <cfRule type="cellIs" dxfId="1508" priority="4174" operator="lessThan">
      <formula>$C$4</formula>
    </cfRule>
  </conditionalFormatting>
  <conditionalFormatting sqref="BI13">
    <cfRule type="cellIs" dxfId="1507" priority="4175" operator="lessThan">
      <formula>$C$4</formula>
    </cfRule>
  </conditionalFormatting>
  <conditionalFormatting sqref="BI13">
    <cfRule type="cellIs" dxfId="1506" priority="4176" operator="lessThan">
      <formula>$C$4</formula>
    </cfRule>
  </conditionalFormatting>
  <conditionalFormatting sqref="BI14">
    <cfRule type="cellIs" dxfId="1505" priority="4177" operator="lessThan">
      <formula>$C$4</formula>
    </cfRule>
  </conditionalFormatting>
  <conditionalFormatting sqref="BI14">
    <cfRule type="cellIs" dxfId="1504" priority="4178" operator="lessThan">
      <formula>$C$4</formula>
    </cfRule>
  </conditionalFormatting>
  <conditionalFormatting sqref="BI15">
    <cfRule type="cellIs" dxfId="1503" priority="4179" operator="lessThan">
      <formula>$C$4</formula>
    </cfRule>
  </conditionalFormatting>
  <conditionalFormatting sqref="BI15">
    <cfRule type="cellIs" dxfId="1502" priority="4180" operator="lessThan">
      <formula>$C$4</formula>
    </cfRule>
  </conditionalFormatting>
  <conditionalFormatting sqref="BI16">
    <cfRule type="cellIs" dxfId="1501" priority="4181" operator="lessThan">
      <formula>$C$4</formula>
    </cfRule>
  </conditionalFormatting>
  <conditionalFormatting sqref="BI16">
    <cfRule type="cellIs" dxfId="1500" priority="4182" operator="lessThan">
      <formula>$C$4</formula>
    </cfRule>
  </conditionalFormatting>
  <conditionalFormatting sqref="BI17">
    <cfRule type="cellIs" dxfId="1499" priority="4183" operator="lessThan">
      <formula>$C$4</formula>
    </cfRule>
  </conditionalFormatting>
  <conditionalFormatting sqref="BI17">
    <cfRule type="cellIs" dxfId="1498" priority="4184" operator="lessThan">
      <formula>$C$4</formula>
    </cfRule>
  </conditionalFormatting>
  <conditionalFormatting sqref="BI18">
    <cfRule type="cellIs" dxfId="1497" priority="4185" operator="lessThan">
      <formula>$C$4</formula>
    </cfRule>
  </conditionalFormatting>
  <conditionalFormatting sqref="BI18">
    <cfRule type="cellIs" dxfId="1496" priority="4186" operator="lessThan">
      <formula>$C$4</formula>
    </cfRule>
  </conditionalFormatting>
  <conditionalFormatting sqref="BI19">
    <cfRule type="cellIs" dxfId="1495" priority="4187" operator="lessThan">
      <formula>$C$4</formula>
    </cfRule>
  </conditionalFormatting>
  <conditionalFormatting sqref="BI19">
    <cfRule type="cellIs" dxfId="1494" priority="4188" operator="lessThan">
      <formula>$C$4</formula>
    </cfRule>
  </conditionalFormatting>
  <conditionalFormatting sqref="BI20">
    <cfRule type="cellIs" dxfId="1493" priority="4189" operator="lessThan">
      <formula>$C$4</formula>
    </cfRule>
  </conditionalFormatting>
  <conditionalFormatting sqref="BI20">
    <cfRule type="cellIs" dxfId="1492" priority="4190" operator="lessThan">
      <formula>$C$4</formula>
    </cfRule>
  </conditionalFormatting>
  <conditionalFormatting sqref="BI21">
    <cfRule type="cellIs" dxfId="1491" priority="4191" operator="lessThan">
      <formula>$C$4</formula>
    </cfRule>
  </conditionalFormatting>
  <conditionalFormatting sqref="BI21">
    <cfRule type="cellIs" dxfId="1490" priority="4192" operator="lessThan">
      <formula>$C$4</formula>
    </cfRule>
  </conditionalFormatting>
  <conditionalFormatting sqref="BI22">
    <cfRule type="cellIs" dxfId="1489" priority="4193" operator="lessThan">
      <formula>$C$4</formula>
    </cfRule>
  </conditionalFormatting>
  <conditionalFormatting sqref="BI22">
    <cfRule type="cellIs" dxfId="1488" priority="4194" operator="lessThan">
      <formula>$C$4</formula>
    </cfRule>
  </conditionalFormatting>
  <conditionalFormatting sqref="BI23">
    <cfRule type="cellIs" dxfId="1487" priority="4195" operator="lessThan">
      <formula>$C$4</formula>
    </cfRule>
  </conditionalFormatting>
  <conditionalFormatting sqref="BI23">
    <cfRule type="cellIs" dxfId="1486" priority="4196" operator="lessThan">
      <formula>$C$4</formula>
    </cfRule>
  </conditionalFormatting>
  <conditionalFormatting sqref="BI24">
    <cfRule type="cellIs" dxfId="1485" priority="4197" operator="lessThan">
      <formula>$C$4</formula>
    </cfRule>
  </conditionalFormatting>
  <conditionalFormatting sqref="BI24">
    <cfRule type="cellIs" dxfId="1484" priority="4198" operator="lessThan">
      <formula>$C$4</formula>
    </cfRule>
  </conditionalFormatting>
  <conditionalFormatting sqref="BI25">
    <cfRule type="cellIs" dxfId="1483" priority="4199" operator="lessThan">
      <formula>$C$4</formula>
    </cfRule>
  </conditionalFormatting>
  <conditionalFormatting sqref="BI25">
    <cfRule type="cellIs" dxfId="1482" priority="4200" operator="lessThan">
      <formula>$C$4</formula>
    </cfRule>
  </conditionalFormatting>
  <conditionalFormatting sqref="BI26">
    <cfRule type="cellIs" dxfId="1481" priority="4201" operator="lessThan">
      <formula>$C$4</formula>
    </cfRule>
  </conditionalFormatting>
  <conditionalFormatting sqref="BI26">
    <cfRule type="cellIs" dxfId="1480" priority="4202" operator="lessThan">
      <formula>$C$4</formula>
    </cfRule>
  </conditionalFormatting>
  <conditionalFormatting sqref="BI27">
    <cfRule type="cellIs" dxfId="1479" priority="4203" operator="lessThan">
      <formula>$C$4</formula>
    </cfRule>
  </conditionalFormatting>
  <conditionalFormatting sqref="BI27">
    <cfRule type="cellIs" dxfId="1478" priority="4204" operator="lessThan">
      <formula>$C$4</formula>
    </cfRule>
  </conditionalFormatting>
  <conditionalFormatting sqref="BI28">
    <cfRule type="cellIs" dxfId="1477" priority="4205" operator="lessThan">
      <formula>$C$4</formula>
    </cfRule>
  </conditionalFormatting>
  <conditionalFormatting sqref="BI28">
    <cfRule type="cellIs" dxfId="1476" priority="4206" operator="lessThan">
      <formula>$C$4</formula>
    </cfRule>
  </conditionalFormatting>
  <conditionalFormatting sqref="BI29">
    <cfRule type="cellIs" dxfId="1475" priority="4207" operator="lessThan">
      <formula>$C$4</formula>
    </cfRule>
  </conditionalFormatting>
  <conditionalFormatting sqref="BI29">
    <cfRule type="cellIs" dxfId="1474" priority="4208" operator="lessThan">
      <formula>$C$4</formula>
    </cfRule>
  </conditionalFormatting>
  <conditionalFormatting sqref="BI30">
    <cfRule type="cellIs" dxfId="1473" priority="4209" operator="lessThan">
      <formula>$C$4</formula>
    </cfRule>
  </conditionalFormatting>
  <conditionalFormatting sqref="BI30">
    <cfRule type="cellIs" dxfId="1472" priority="4210" operator="lessThan">
      <formula>$C$4</formula>
    </cfRule>
  </conditionalFormatting>
  <conditionalFormatting sqref="BI31">
    <cfRule type="cellIs" dxfId="1471" priority="4211" operator="lessThan">
      <formula>$C$4</formula>
    </cfRule>
  </conditionalFormatting>
  <conditionalFormatting sqref="BI31">
    <cfRule type="cellIs" dxfId="1470" priority="4212" operator="lessThan">
      <formula>$C$4</formula>
    </cfRule>
  </conditionalFormatting>
  <conditionalFormatting sqref="BI32">
    <cfRule type="cellIs" dxfId="1469" priority="4213" operator="lessThan">
      <formula>$C$4</formula>
    </cfRule>
  </conditionalFormatting>
  <conditionalFormatting sqref="BI32">
    <cfRule type="cellIs" dxfId="1468" priority="4214" operator="lessThan">
      <formula>$C$4</formula>
    </cfRule>
  </conditionalFormatting>
  <conditionalFormatting sqref="BI33">
    <cfRule type="cellIs" dxfId="1467" priority="4215" operator="lessThan">
      <formula>$C$4</formula>
    </cfRule>
  </conditionalFormatting>
  <conditionalFormatting sqref="BI33">
    <cfRule type="cellIs" dxfId="1466" priority="4216" operator="lessThan">
      <formula>$C$4</formula>
    </cfRule>
  </conditionalFormatting>
  <conditionalFormatting sqref="BI34">
    <cfRule type="cellIs" dxfId="1465" priority="4217" operator="lessThan">
      <formula>$C$4</formula>
    </cfRule>
  </conditionalFormatting>
  <conditionalFormatting sqref="BI34">
    <cfRule type="cellIs" dxfId="1464" priority="4218" operator="lessThan">
      <formula>$C$4</formula>
    </cfRule>
  </conditionalFormatting>
  <conditionalFormatting sqref="BI35">
    <cfRule type="cellIs" dxfId="1463" priority="4219" operator="lessThan">
      <formula>$C$4</formula>
    </cfRule>
  </conditionalFormatting>
  <conditionalFormatting sqref="BI35">
    <cfRule type="cellIs" dxfId="1462" priority="4220" operator="lessThan">
      <formula>$C$4</formula>
    </cfRule>
  </conditionalFormatting>
  <conditionalFormatting sqref="BI36">
    <cfRule type="cellIs" dxfId="1461" priority="4221" operator="lessThan">
      <formula>$C$4</formula>
    </cfRule>
  </conditionalFormatting>
  <conditionalFormatting sqref="BI36">
    <cfRule type="cellIs" dxfId="1460" priority="4222" operator="lessThan">
      <formula>$C$4</formula>
    </cfRule>
  </conditionalFormatting>
  <conditionalFormatting sqref="BI37">
    <cfRule type="cellIs" dxfId="1459" priority="4223" operator="lessThan">
      <formula>$C$4</formula>
    </cfRule>
  </conditionalFormatting>
  <conditionalFormatting sqref="BI37">
    <cfRule type="cellIs" dxfId="1458" priority="4224" operator="lessThan">
      <formula>$C$4</formula>
    </cfRule>
  </conditionalFormatting>
  <conditionalFormatting sqref="BI38">
    <cfRule type="cellIs" dxfId="1457" priority="4225" operator="lessThan">
      <formula>$C$4</formula>
    </cfRule>
  </conditionalFormatting>
  <conditionalFormatting sqref="BI38">
    <cfRule type="cellIs" dxfId="1456" priority="4226" operator="lessThan">
      <formula>$C$4</formula>
    </cfRule>
  </conditionalFormatting>
  <conditionalFormatting sqref="BI39">
    <cfRule type="cellIs" dxfId="1455" priority="4227" operator="lessThan">
      <formula>$C$4</formula>
    </cfRule>
  </conditionalFormatting>
  <conditionalFormatting sqref="BI39">
    <cfRule type="cellIs" dxfId="1454" priority="4228" operator="lessThan">
      <formula>$C$4</formula>
    </cfRule>
  </conditionalFormatting>
  <conditionalFormatting sqref="BI40">
    <cfRule type="cellIs" dxfId="1453" priority="4229" operator="lessThan">
      <formula>$C$4</formula>
    </cfRule>
  </conditionalFormatting>
  <conditionalFormatting sqref="BI40">
    <cfRule type="cellIs" dxfId="1452" priority="4230" operator="lessThan">
      <formula>$C$4</formula>
    </cfRule>
  </conditionalFormatting>
  <conditionalFormatting sqref="BI41">
    <cfRule type="cellIs" dxfId="1451" priority="4231" operator="lessThan">
      <formula>$C$4</formula>
    </cfRule>
  </conditionalFormatting>
  <conditionalFormatting sqref="BI41">
    <cfRule type="cellIs" dxfId="1450" priority="4232" operator="lessThan">
      <formula>$C$4</formula>
    </cfRule>
  </conditionalFormatting>
  <conditionalFormatting sqref="BI42">
    <cfRule type="cellIs" dxfId="1449" priority="4233" operator="lessThan">
      <formula>$C$4</formula>
    </cfRule>
  </conditionalFormatting>
  <conditionalFormatting sqref="BI42">
    <cfRule type="cellIs" dxfId="1448" priority="4234" operator="lessThan">
      <formula>$C$4</formula>
    </cfRule>
  </conditionalFormatting>
  <conditionalFormatting sqref="BI43">
    <cfRule type="cellIs" dxfId="1447" priority="4235" operator="lessThan">
      <formula>$C$4</formula>
    </cfRule>
  </conditionalFormatting>
  <conditionalFormatting sqref="BI43">
    <cfRule type="cellIs" dxfId="1446" priority="4236" operator="lessThan">
      <formula>$C$4</formula>
    </cfRule>
  </conditionalFormatting>
  <conditionalFormatting sqref="BI44">
    <cfRule type="cellIs" dxfId="1445" priority="4237" operator="lessThan">
      <formula>$C$4</formula>
    </cfRule>
  </conditionalFormatting>
  <conditionalFormatting sqref="BI44">
    <cfRule type="cellIs" dxfId="1444" priority="4238" operator="lessThan">
      <formula>$C$4</formula>
    </cfRule>
  </conditionalFormatting>
  <conditionalFormatting sqref="BI45">
    <cfRule type="cellIs" dxfId="1443" priority="4239" operator="lessThan">
      <formula>$C$4</formula>
    </cfRule>
  </conditionalFormatting>
  <conditionalFormatting sqref="BI45">
    <cfRule type="cellIs" dxfId="1442" priority="4240" operator="lessThan">
      <formula>$C$4</formula>
    </cfRule>
  </conditionalFormatting>
  <conditionalFormatting sqref="BI46">
    <cfRule type="cellIs" dxfId="1441" priority="4241" operator="lessThan">
      <formula>$C$4</formula>
    </cfRule>
  </conditionalFormatting>
  <conditionalFormatting sqref="BI46">
    <cfRule type="cellIs" dxfId="1440" priority="4242" operator="lessThan">
      <formula>$C$4</formula>
    </cfRule>
  </conditionalFormatting>
  <conditionalFormatting sqref="BI47">
    <cfRule type="cellIs" dxfId="1439" priority="4243" operator="lessThan">
      <formula>$C$4</formula>
    </cfRule>
  </conditionalFormatting>
  <conditionalFormatting sqref="BI47">
    <cfRule type="cellIs" dxfId="1438" priority="4244" operator="lessThan">
      <formula>$C$4</formula>
    </cfRule>
  </conditionalFormatting>
  <conditionalFormatting sqref="BI48">
    <cfRule type="cellIs" dxfId="1437" priority="4245" operator="lessThan">
      <formula>$C$4</formula>
    </cfRule>
  </conditionalFormatting>
  <conditionalFormatting sqref="BI48">
    <cfRule type="cellIs" dxfId="1436" priority="4246" operator="lessThan">
      <formula>$C$4</formula>
    </cfRule>
  </conditionalFormatting>
  <conditionalFormatting sqref="BI49">
    <cfRule type="cellIs" dxfId="1435" priority="4247" operator="lessThan">
      <formula>$C$4</formula>
    </cfRule>
  </conditionalFormatting>
  <conditionalFormatting sqref="BI49">
    <cfRule type="cellIs" dxfId="1434" priority="4248" operator="lessThan">
      <formula>$C$4</formula>
    </cfRule>
  </conditionalFormatting>
  <conditionalFormatting sqref="BI50">
    <cfRule type="cellIs" dxfId="1433" priority="4249" operator="lessThan">
      <formula>$C$4</formula>
    </cfRule>
  </conditionalFormatting>
  <conditionalFormatting sqref="BI50">
    <cfRule type="cellIs" dxfId="1432" priority="4250" operator="lessThan">
      <formula>$C$4</formula>
    </cfRule>
  </conditionalFormatting>
  <conditionalFormatting sqref="BI51">
    <cfRule type="cellIs" dxfId="1431" priority="4251" operator="lessThan">
      <formula>$C$4</formula>
    </cfRule>
  </conditionalFormatting>
  <conditionalFormatting sqref="BI51">
    <cfRule type="cellIs" dxfId="1430" priority="4252" operator="lessThan">
      <formula>$C$4</formula>
    </cfRule>
  </conditionalFormatting>
  <conditionalFormatting sqref="BI52">
    <cfRule type="cellIs" dxfId="1429" priority="4253" operator="lessThan">
      <formula>$C$4</formula>
    </cfRule>
  </conditionalFormatting>
  <conditionalFormatting sqref="BI52">
    <cfRule type="cellIs" dxfId="1428" priority="4254" operator="lessThan">
      <formula>$C$4</formula>
    </cfRule>
  </conditionalFormatting>
  <conditionalFormatting sqref="BI53">
    <cfRule type="cellIs" dxfId="1427" priority="4255" operator="lessThan">
      <formula>$C$4</formula>
    </cfRule>
  </conditionalFormatting>
  <conditionalFormatting sqref="BI53">
    <cfRule type="cellIs" dxfId="1426" priority="4256" operator="lessThan">
      <formula>$C$4</formula>
    </cfRule>
  </conditionalFormatting>
  <conditionalFormatting sqref="BI54">
    <cfRule type="cellIs" dxfId="1425" priority="4257" operator="lessThan">
      <formula>$C$4</formula>
    </cfRule>
  </conditionalFormatting>
  <conditionalFormatting sqref="BI54">
    <cfRule type="cellIs" dxfId="1424" priority="4258" operator="lessThan">
      <formula>$C$4</formula>
    </cfRule>
  </conditionalFormatting>
  <conditionalFormatting sqref="BI55">
    <cfRule type="cellIs" dxfId="1423" priority="4259" operator="lessThan">
      <formula>$C$4</formula>
    </cfRule>
  </conditionalFormatting>
  <conditionalFormatting sqref="BI55">
    <cfRule type="cellIs" dxfId="1422" priority="4260" operator="lessThan">
      <formula>$C$4</formula>
    </cfRule>
  </conditionalFormatting>
  <conditionalFormatting sqref="BI56">
    <cfRule type="cellIs" dxfId="1421" priority="4261" operator="lessThan">
      <formula>$C$4</formula>
    </cfRule>
  </conditionalFormatting>
  <conditionalFormatting sqref="BI56">
    <cfRule type="cellIs" dxfId="1420" priority="4262" operator="lessThan">
      <formula>$C$4</formula>
    </cfRule>
  </conditionalFormatting>
  <conditionalFormatting sqref="BI57">
    <cfRule type="cellIs" dxfId="1419" priority="4263" operator="lessThan">
      <formula>$C$4</formula>
    </cfRule>
  </conditionalFormatting>
  <conditionalFormatting sqref="BI57">
    <cfRule type="cellIs" dxfId="1418" priority="4264" operator="lessThan">
      <formula>$C$4</formula>
    </cfRule>
  </conditionalFormatting>
  <conditionalFormatting sqref="BI58">
    <cfRule type="cellIs" dxfId="1417" priority="4265" operator="lessThan">
      <formula>$C$4</formula>
    </cfRule>
  </conditionalFormatting>
  <conditionalFormatting sqref="BI58">
    <cfRule type="cellIs" dxfId="1416" priority="4266" operator="lessThan">
      <formula>$C$4</formula>
    </cfRule>
  </conditionalFormatting>
  <conditionalFormatting sqref="BI59">
    <cfRule type="cellIs" dxfId="1415" priority="4267" operator="lessThan">
      <formula>$C$4</formula>
    </cfRule>
  </conditionalFormatting>
  <conditionalFormatting sqref="BI59">
    <cfRule type="cellIs" dxfId="1414" priority="4268" operator="lessThan">
      <formula>$C$4</formula>
    </cfRule>
  </conditionalFormatting>
  <conditionalFormatting sqref="BI60">
    <cfRule type="cellIs" dxfId="1413" priority="4269" operator="lessThan">
      <formula>$C$4</formula>
    </cfRule>
  </conditionalFormatting>
  <conditionalFormatting sqref="BI60">
    <cfRule type="cellIs" dxfId="1412" priority="4270" operator="lessThan">
      <formula>$C$4</formula>
    </cfRule>
  </conditionalFormatting>
  <conditionalFormatting sqref="BJ11">
    <cfRule type="cellIs" dxfId="1411" priority="4271" operator="lessThan">
      <formula>$C$4</formula>
    </cfRule>
  </conditionalFormatting>
  <conditionalFormatting sqref="BJ11">
    <cfRule type="cellIs" dxfId="1410" priority="4272" operator="lessThan">
      <formula>$C$4</formula>
    </cfRule>
  </conditionalFormatting>
  <conditionalFormatting sqref="BJ12">
    <cfRule type="cellIs" dxfId="1409" priority="4273" operator="lessThan">
      <formula>$C$4</formula>
    </cfRule>
  </conditionalFormatting>
  <conditionalFormatting sqref="BJ12">
    <cfRule type="cellIs" dxfId="1408" priority="4274" operator="lessThan">
      <formula>$C$4</formula>
    </cfRule>
  </conditionalFormatting>
  <conditionalFormatting sqref="BJ13">
    <cfRule type="cellIs" dxfId="1407" priority="4275" operator="lessThan">
      <formula>$C$4</formula>
    </cfRule>
  </conditionalFormatting>
  <conditionalFormatting sqref="BJ13">
    <cfRule type="cellIs" dxfId="1406" priority="4276" operator="lessThan">
      <formula>$C$4</formula>
    </cfRule>
  </conditionalFormatting>
  <conditionalFormatting sqref="BJ14">
    <cfRule type="cellIs" dxfId="1405" priority="4277" operator="lessThan">
      <formula>$C$4</formula>
    </cfRule>
  </conditionalFormatting>
  <conditionalFormatting sqref="BJ14">
    <cfRule type="cellIs" dxfId="1404" priority="4278" operator="lessThan">
      <formula>$C$4</formula>
    </cfRule>
  </conditionalFormatting>
  <conditionalFormatting sqref="BJ15">
    <cfRule type="cellIs" dxfId="1403" priority="4279" operator="lessThan">
      <formula>$C$4</formula>
    </cfRule>
  </conditionalFormatting>
  <conditionalFormatting sqref="BJ15">
    <cfRule type="cellIs" dxfId="1402" priority="4280" operator="lessThan">
      <formula>$C$4</formula>
    </cfRule>
  </conditionalFormatting>
  <conditionalFormatting sqref="BJ16">
    <cfRule type="cellIs" dxfId="1401" priority="4281" operator="lessThan">
      <formula>$C$4</formula>
    </cfRule>
  </conditionalFormatting>
  <conditionalFormatting sqref="BJ16">
    <cfRule type="cellIs" dxfId="1400" priority="4282" operator="lessThan">
      <formula>$C$4</formula>
    </cfRule>
  </conditionalFormatting>
  <conditionalFormatting sqref="BJ17">
    <cfRule type="cellIs" dxfId="1399" priority="4283" operator="lessThan">
      <formula>$C$4</formula>
    </cfRule>
  </conditionalFormatting>
  <conditionalFormatting sqref="BJ17">
    <cfRule type="cellIs" dxfId="1398" priority="4284" operator="lessThan">
      <formula>$C$4</formula>
    </cfRule>
  </conditionalFormatting>
  <conditionalFormatting sqref="BJ18">
    <cfRule type="cellIs" dxfId="1397" priority="4285" operator="lessThan">
      <formula>$C$4</formula>
    </cfRule>
  </conditionalFormatting>
  <conditionalFormatting sqref="BJ18">
    <cfRule type="cellIs" dxfId="1396" priority="4286" operator="lessThan">
      <formula>$C$4</formula>
    </cfRule>
  </conditionalFormatting>
  <conditionalFormatting sqref="BJ19">
    <cfRule type="cellIs" dxfId="1395" priority="4287" operator="lessThan">
      <formula>$C$4</formula>
    </cfRule>
  </conditionalFormatting>
  <conditionalFormatting sqref="BJ19">
    <cfRule type="cellIs" dxfId="1394" priority="4288" operator="lessThan">
      <formula>$C$4</formula>
    </cfRule>
  </conditionalFormatting>
  <conditionalFormatting sqref="BJ20">
    <cfRule type="cellIs" dxfId="1393" priority="4289" operator="lessThan">
      <formula>$C$4</formula>
    </cfRule>
  </conditionalFormatting>
  <conditionalFormatting sqref="BJ20">
    <cfRule type="cellIs" dxfId="1392" priority="4290" operator="lessThan">
      <formula>$C$4</formula>
    </cfRule>
  </conditionalFormatting>
  <conditionalFormatting sqref="BJ21">
    <cfRule type="cellIs" dxfId="1391" priority="4291" operator="lessThan">
      <formula>$C$4</formula>
    </cfRule>
  </conditionalFormatting>
  <conditionalFormatting sqref="BJ21">
    <cfRule type="cellIs" dxfId="1390" priority="4292" operator="lessThan">
      <formula>$C$4</formula>
    </cfRule>
  </conditionalFormatting>
  <conditionalFormatting sqref="BJ22">
    <cfRule type="cellIs" dxfId="1389" priority="4293" operator="lessThan">
      <formula>$C$4</formula>
    </cfRule>
  </conditionalFormatting>
  <conditionalFormatting sqref="BJ22">
    <cfRule type="cellIs" dxfId="1388" priority="4294" operator="lessThan">
      <formula>$C$4</formula>
    </cfRule>
  </conditionalFormatting>
  <conditionalFormatting sqref="BJ23">
    <cfRule type="cellIs" dxfId="1387" priority="4295" operator="lessThan">
      <formula>$C$4</formula>
    </cfRule>
  </conditionalFormatting>
  <conditionalFormatting sqref="BJ23">
    <cfRule type="cellIs" dxfId="1386" priority="4296" operator="lessThan">
      <formula>$C$4</formula>
    </cfRule>
  </conditionalFormatting>
  <conditionalFormatting sqref="BJ24">
    <cfRule type="cellIs" dxfId="1385" priority="4297" operator="lessThan">
      <formula>$C$4</formula>
    </cfRule>
  </conditionalFormatting>
  <conditionalFormatting sqref="BJ24">
    <cfRule type="cellIs" dxfId="1384" priority="4298" operator="lessThan">
      <formula>$C$4</formula>
    </cfRule>
  </conditionalFormatting>
  <conditionalFormatting sqref="BJ25">
    <cfRule type="cellIs" dxfId="1383" priority="4299" operator="lessThan">
      <formula>$C$4</formula>
    </cfRule>
  </conditionalFormatting>
  <conditionalFormatting sqref="BJ25">
    <cfRule type="cellIs" dxfId="1382" priority="4300" operator="lessThan">
      <formula>$C$4</formula>
    </cfRule>
  </conditionalFormatting>
  <conditionalFormatting sqref="BJ26">
    <cfRule type="cellIs" dxfId="1381" priority="4301" operator="lessThan">
      <formula>$C$4</formula>
    </cfRule>
  </conditionalFormatting>
  <conditionalFormatting sqref="BJ26">
    <cfRule type="cellIs" dxfId="1380" priority="4302" operator="lessThan">
      <formula>$C$4</formula>
    </cfRule>
  </conditionalFormatting>
  <conditionalFormatting sqref="BJ27">
    <cfRule type="cellIs" dxfId="1379" priority="4303" operator="lessThan">
      <formula>$C$4</formula>
    </cfRule>
  </conditionalFormatting>
  <conditionalFormatting sqref="BJ27">
    <cfRule type="cellIs" dxfId="1378" priority="4304" operator="lessThan">
      <formula>$C$4</formula>
    </cfRule>
  </conditionalFormatting>
  <conditionalFormatting sqref="BJ28">
    <cfRule type="cellIs" dxfId="1377" priority="4305" operator="lessThan">
      <formula>$C$4</formula>
    </cfRule>
  </conditionalFormatting>
  <conditionalFormatting sqref="BJ28">
    <cfRule type="cellIs" dxfId="1376" priority="4306" operator="lessThan">
      <formula>$C$4</formula>
    </cfRule>
  </conditionalFormatting>
  <conditionalFormatting sqref="BJ29">
    <cfRule type="cellIs" dxfId="1375" priority="4307" operator="lessThan">
      <formula>$C$4</formula>
    </cfRule>
  </conditionalFormatting>
  <conditionalFormatting sqref="BJ29">
    <cfRule type="cellIs" dxfId="1374" priority="4308" operator="lessThan">
      <formula>$C$4</formula>
    </cfRule>
  </conditionalFormatting>
  <conditionalFormatting sqref="BJ30">
    <cfRule type="cellIs" dxfId="1373" priority="4309" operator="lessThan">
      <formula>$C$4</formula>
    </cfRule>
  </conditionalFormatting>
  <conditionalFormatting sqref="BJ30">
    <cfRule type="cellIs" dxfId="1372" priority="4310" operator="lessThan">
      <formula>$C$4</formula>
    </cfRule>
  </conditionalFormatting>
  <conditionalFormatting sqref="BJ31">
    <cfRule type="cellIs" dxfId="1371" priority="4311" operator="lessThan">
      <formula>$C$4</formula>
    </cfRule>
  </conditionalFormatting>
  <conditionalFormatting sqref="BJ31">
    <cfRule type="cellIs" dxfId="1370" priority="4312" operator="lessThan">
      <formula>$C$4</formula>
    </cfRule>
  </conditionalFormatting>
  <conditionalFormatting sqref="BJ32">
    <cfRule type="cellIs" dxfId="1369" priority="4313" operator="lessThan">
      <formula>$C$4</formula>
    </cfRule>
  </conditionalFormatting>
  <conditionalFormatting sqref="BJ32">
    <cfRule type="cellIs" dxfId="1368" priority="4314" operator="lessThan">
      <formula>$C$4</formula>
    </cfRule>
  </conditionalFormatting>
  <conditionalFormatting sqref="BJ33">
    <cfRule type="cellIs" dxfId="1367" priority="4315" operator="lessThan">
      <formula>$C$4</formula>
    </cfRule>
  </conditionalFormatting>
  <conditionalFormatting sqref="BJ33">
    <cfRule type="cellIs" dxfId="1366" priority="4316" operator="lessThan">
      <formula>$C$4</formula>
    </cfRule>
  </conditionalFormatting>
  <conditionalFormatting sqref="BJ34">
    <cfRule type="cellIs" dxfId="1365" priority="4317" operator="lessThan">
      <formula>$C$4</formula>
    </cfRule>
  </conditionalFormatting>
  <conditionalFormatting sqref="BJ34">
    <cfRule type="cellIs" dxfId="1364" priority="4318" operator="lessThan">
      <formula>$C$4</formula>
    </cfRule>
  </conditionalFormatting>
  <conditionalFormatting sqref="BJ35">
    <cfRule type="cellIs" dxfId="1363" priority="4319" operator="lessThan">
      <formula>$C$4</formula>
    </cfRule>
  </conditionalFormatting>
  <conditionalFormatting sqref="BJ35">
    <cfRule type="cellIs" dxfId="1362" priority="4320" operator="lessThan">
      <formula>$C$4</formula>
    </cfRule>
  </conditionalFormatting>
  <conditionalFormatting sqref="BJ36">
    <cfRule type="cellIs" dxfId="1361" priority="4321" operator="lessThan">
      <formula>$C$4</formula>
    </cfRule>
  </conditionalFormatting>
  <conditionalFormatting sqref="BJ36">
    <cfRule type="cellIs" dxfId="1360" priority="4322" operator="lessThan">
      <formula>$C$4</formula>
    </cfRule>
  </conditionalFormatting>
  <conditionalFormatting sqref="BJ37">
    <cfRule type="cellIs" dxfId="1359" priority="4323" operator="lessThan">
      <formula>$C$4</formula>
    </cfRule>
  </conditionalFormatting>
  <conditionalFormatting sqref="BJ37">
    <cfRule type="cellIs" dxfId="1358" priority="4324" operator="lessThan">
      <formula>$C$4</formula>
    </cfRule>
  </conditionalFormatting>
  <conditionalFormatting sqref="BJ38">
    <cfRule type="cellIs" dxfId="1357" priority="4325" operator="lessThan">
      <formula>$C$4</formula>
    </cfRule>
  </conditionalFormatting>
  <conditionalFormatting sqref="BJ38">
    <cfRule type="cellIs" dxfId="1356" priority="4326" operator="lessThan">
      <formula>$C$4</formula>
    </cfRule>
  </conditionalFormatting>
  <conditionalFormatting sqref="BJ39">
    <cfRule type="cellIs" dxfId="1355" priority="4327" operator="lessThan">
      <formula>$C$4</formula>
    </cfRule>
  </conditionalFormatting>
  <conditionalFormatting sqref="BJ39">
    <cfRule type="cellIs" dxfId="1354" priority="4328" operator="lessThan">
      <formula>$C$4</formula>
    </cfRule>
  </conditionalFormatting>
  <conditionalFormatting sqref="BJ40">
    <cfRule type="cellIs" dxfId="1353" priority="4329" operator="lessThan">
      <formula>$C$4</formula>
    </cfRule>
  </conditionalFormatting>
  <conditionalFormatting sqref="BJ40">
    <cfRule type="cellIs" dxfId="1352" priority="4330" operator="lessThan">
      <formula>$C$4</formula>
    </cfRule>
  </conditionalFormatting>
  <conditionalFormatting sqref="BJ41">
    <cfRule type="cellIs" dxfId="1351" priority="4331" operator="lessThan">
      <formula>$C$4</formula>
    </cfRule>
  </conditionalFormatting>
  <conditionalFormatting sqref="BJ41">
    <cfRule type="cellIs" dxfId="1350" priority="4332" operator="lessThan">
      <formula>$C$4</formula>
    </cfRule>
  </conditionalFormatting>
  <conditionalFormatting sqref="BJ42">
    <cfRule type="cellIs" dxfId="1349" priority="4333" operator="lessThan">
      <formula>$C$4</formula>
    </cfRule>
  </conditionalFormatting>
  <conditionalFormatting sqref="BJ42">
    <cfRule type="cellIs" dxfId="1348" priority="4334" operator="lessThan">
      <formula>$C$4</formula>
    </cfRule>
  </conditionalFormatting>
  <conditionalFormatting sqref="BJ43">
    <cfRule type="cellIs" dxfId="1347" priority="4335" operator="lessThan">
      <formula>$C$4</formula>
    </cfRule>
  </conditionalFormatting>
  <conditionalFormatting sqref="BJ43">
    <cfRule type="cellIs" dxfId="1346" priority="4336" operator="lessThan">
      <formula>$C$4</formula>
    </cfRule>
  </conditionalFormatting>
  <conditionalFormatting sqref="BJ44">
    <cfRule type="cellIs" dxfId="1345" priority="4337" operator="lessThan">
      <formula>$C$4</formula>
    </cfRule>
  </conditionalFormatting>
  <conditionalFormatting sqref="BJ44">
    <cfRule type="cellIs" dxfId="1344" priority="4338" operator="lessThan">
      <formula>$C$4</formula>
    </cfRule>
  </conditionalFormatting>
  <conditionalFormatting sqref="BJ45">
    <cfRule type="cellIs" dxfId="1343" priority="4339" operator="lessThan">
      <formula>$C$4</formula>
    </cfRule>
  </conditionalFormatting>
  <conditionalFormatting sqref="BJ45">
    <cfRule type="cellIs" dxfId="1342" priority="4340" operator="lessThan">
      <formula>$C$4</formula>
    </cfRule>
  </conditionalFormatting>
  <conditionalFormatting sqref="BJ46">
    <cfRule type="cellIs" dxfId="1341" priority="4341" operator="lessThan">
      <formula>$C$4</formula>
    </cfRule>
  </conditionalFormatting>
  <conditionalFormatting sqref="BJ46">
    <cfRule type="cellIs" dxfId="1340" priority="4342" operator="lessThan">
      <formula>$C$4</formula>
    </cfRule>
  </conditionalFormatting>
  <conditionalFormatting sqref="BJ47">
    <cfRule type="cellIs" dxfId="1339" priority="4343" operator="lessThan">
      <formula>$C$4</formula>
    </cfRule>
  </conditionalFormatting>
  <conditionalFormatting sqref="BJ47">
    <cfRule type="cellIs" dxfId="1338" priority="4344" operator="lessThan">
      <formula>$C$4</formula>
    </cfRule>
  </conditionalFormatting>
  <conditionalFormatting sqref="BJ48">
    <cfRule type="cellIs" dxfId="1337" priority="4345" operator="lessThan">
      <formula>$C$4</formula>
    </cfRule>
  </conditionalFormatting>
  <conditionalFormatting sqref="BJ48">
    <cfRule type="cellIs" dxfId="1336" priority="4346" operator="lessThan">
      <formula>$C$4</formula>
    </cfRule>
  </conditionalFormatting>
  <conditionalFormatting sqref="BJ49">
    <cfRule type="cellIs" dxfId="1335" priority="4347" operator="lessThan">
      <formula>$C$4</formula>
    </cfRule>
  </conditionalFormatting>
  <conditionalFormatting sqref="BJ49">
    <cfRule type="cellIs" dxfId="1334" priority="4348" operator="lessThan">
      <formula>$C$4</formula>
    </cfRule>
  </conditionalFormatting>
  <conditionalFormatting sqref="BJ50">
    <cfRule type="cellIs" dxfId="1333" priority="4349" operator="lessThan">
      <formula>$C$4</formula>
    </cfRule>
  </conditionalFormatting>
  <conditionalFormatting sqref="BJ50">
    <cfRule type="cellIs" dxfId="1332" priority="4350" operator="lessThan">
      <formula>$C$4</formula>
    </cfRule>
  </conditionalFormatting>
  <conditionalFormatting sqref="BJ51">
    <cfRule type="cellIs" dxfId="1331" priority="4351" operator="lessThan">
      <formula>$C$4</formula>
    </cfRule>
  </conditionalFormatting>
  <conditionalFormatting sqref="BJ51">
    <cfRule type="cellIs" dxfId="1330" priority="4352" operator="lessThan">
      <formula>$C$4</formula>
    </cfRule>
  </conditionalFormatting>
  <conditionalFormatting sqref="BJ52">
    <cfRule type="cellIs" dxfId="1329" priority="4353" operator="lessThan">
      <formula>$C$4</formula>
    </cfRule>
  </conditionalFormatting>
  <conditionalFormatting sqref="BJ52">
    <cfRule type="cellIs" dxfId="1328" priority="4354" operator="lessThan">
      <formula>$C$4</formula>
    </cfRule>
  </conditionalFormatting>
  <conditionalFormatting sqref="BJ53">
    <cfRule type="cellIs" dxfId="1327" priority="4355" operator="lessThan">
      <formula>$C$4</formula>
    </cfRule>
  </conditionalFormatting>
  <conditionalFormatting sqref="BJ53">
    <cfRule type="cellIs" dxfId="1326" priority="4356" operator="lessThan">
      <formula>$C$4</formula>
    </cfRule>
  </conditionalFormatting>
  <conditionalFormatting sqref="BJ54">
    <cfRule type="cellIs" dxfId="1325" priority="4357" operator="lessThan">
      <formula>$C$4</formula>
    </cfRule>
  </conditionalFormatting>
  <conditionalFormatting sqref="BJ54">
    <cfRule type="cellIs" dxfId="1324" priority="4358" operator="lessThan">
      <formula>$C$4</formula>
    </cfRule>
  </conditionalFormatting>
  <conditionalFormatting sqref="BJ55">
    <cfRule type="cellIs" dxfId="1323" priority="4359" operator="lessThan">
      <formula>$C$4</formula>
    </cfRule>
  </conditionalFormatting>
  <conditionalFormatting sqref="BJ55">
    <cfRule type="cellIs" dxfId="1322" priority="4360" operator="lessThan">
      <formula>$C$4</formula>
    </cfRule>
  </conditionalFormatting>
  <conditionalFormatting sqref="BJ56">
    <cfRule type="cellIs" dxfId="1321" priority="4361" operator="lessThan">
      <formula>$C$4</formula>
    </cfRule>
  </conditionalFormatting>
  <conditionalFormatting sqref="BJ56">
    <cfRule type="cellIs" dxfId="1320" priority="4362" operator="lessThan">
      <formula>$C$4</formula>
    </cfRule>
  </conditionalFormatting>
  <conditionalFormatting sqref="BJ57">
    <cfRule type="cellIs" dxfId="1319" priority="4363" operator="lessThan">
      <formula>$C$4</formula>
    </cfRule>
  </conditionalFormatting>
  <conditionalFormatting sqref="BJ57">
    <cfRule type="cellIs" dxfId="1318" priority="4364" operator="lessThan">
      <formula>$C$4</formula>
    </cfRule>
  </conditionalFormatting>
  <conditionalFormatting sqref="BJ58">
    <cfRule type="cellIs" dxfId="1317" priority="4365" operator="lessThan">
      <formula>$C$4</formula>
    </cfRule>
  </conditionalFormatting>
  <conditionalFormatting sqref="BJ58">
    <cfRule type="cellIs" dxfId="1316" priority="4366" operator="lessThan">
      <formula>$C$4</formula>
    </cfRule>
  </conditionalFormatting>
  <conditionalFormatting sqref="BJ59">
    <cfRule type="cellIs" dxfId="1315" priority="4367" operator="lessThan">
      <formula>$C$4</formula>
    </cfRule>
  </conditionalFormatting>
  <conditionalFormatting sqref="BJ59">
    <cfRule type="cellIs" dxfId="1314" priority="4368" operator="lessThan">
      <formula>$C$4</formula>
    </cfRule>
  </conditionalFormatting>
  <conditionalFormatting sqref="BJ60">
    <cfRule type="cellIs" dxfId="1313" priority="4369" operator="lessThan">
      <formula>$C$4</formula>
    </cfRule>
  </conditionalFormatting>
  <conditionalFormatting sqref="BJ60">
    <cfRule type="cellIs" dxfId="1312" priority="4370" operator="lessThan">
      <formula>$C$4</formula>
    </cfRule>
  </conditionalFormatting>
  <conditionalFormatting sqref="BK11">
    <cfRule type="cellIs" dxfId="1311" priority="4371" operator="lessThan">
      <formula>$C$4</formula>
    </cfRule>
  </conditionalFormatting>
  <conditionalFormatting sqref="BK11">
    <cfRule type="cellIs" dxfId="1310" priority="4372" operator="lessThan">
      <formula>$C$4</formula>
    </cfRule>
  </conditionalFormatting>
  <conditionalFormatting sqref="BK12">
    <cfRule type="cellIs" dxfId="1309" priority="4373" operator="lessThan">
      <formula>$C$4</formula>
    </cfRule>
  </conditionalFormatting>
  <conditionalFormatting sqref="BK12">
    <cfRule type="cellIs" dxfId="1308" priority="4374" operator="lessThan">
      <formula>$C$4</formula>
    </cfRule>
  </conditionalFormatting>
  <conditionalFormatting sqref="BK13">
    <cfRule type="cellIs" dxfId="1307" priority="4375" operator="lessThan">
      <formula>$C$4</formula>
    </cfRule>
  </conditionalFormatting>
  <conditionalFormatting sqref="BK13">
    <cfRule type="cellIs" dxfId="1306" priority="4376" operator="lessThan">
      <formula>$C$4</formula>
    </cfRule>
  </conditionalFormatting>
  <conditionalFormatting sqref="BK14">
    <cfRule type="cellIs" dxfId="1305" priority="4377" operator="lessThan">
      <formula>$C$4</formula>
    </cfRule>
  </conditionalFormatting>
  <conditionalFormatting sqref="BK14">
    <cfRule type="cellIs" dxfId="1304" priority="4378" operator="lessThan">
      <formula>$C$4</formula>
    </cfRule>
  </conditionalFormatting>
  <conditionalFormatting sqref="BK15">
    <cfRule type="cellIs" dxfId="1303" priority="4379" operator="lessThan">
      <formula>$C$4</formula>
    </cfRule>
  </conditionalFormatting>
  <conditionalFormatting sqref="BK15">
    <cfRule type="cellIs" dxfId="1302" priority="4380" operator="lessThan">
      <formula>$C$4</formula>
    </cfRule>
  </conditionalFormatting>
  <conditionalFormatting sqref="BK16">
    <cfRule type="cellIs" dxfId="1301" priority="4381" operator="lessThan">
      <formula>$C$4</formula>
    </cfRule>
  </conditionalFormatting>
  <conditionalFormatting sqref="BK16">
    <cfRule type="cellIs" dxfId="1300" priority="4382" operator="lessThan">
      <formula>$C$4</formula>
    </cfRule>
  </conditionalFormatting>
  <conditionalFormatting sqref="BK17">
    <cfRule type="cellIs" dxfId="1299" priority="4383" operator="lessThan">
      <formula>$C$4</formula>
    </cfRule>
  </conditionalFormatting>
  <conditionalFormatting sqref="BK17">
    <cfRule type="cellIs" dxfId="1298" priority="4384" operator="lessThan">
      <formula>$C$4</formula>
    </cfRule>
  </conditionalFormatting>
  <conditionalFormatting sqref="BK18">
    <cfRule type="cellIs" dxfId="1297" priority="4385" operator="lessThan">
      <formula>$C$4</formula>
    </cfRule>
  </conditionalFormatting>
  <conditionalFormatting sqref="BK18">
    <cfRule type="cellIs" dxfId="1296" priority="4386" operator="lessThan">
      <formula>$C$4</formula>
    </cfRule>
  </conditionalFormatting>
  <conditionalFormatting sqref="BK19">
    <cfRule type="cellIs" dxfId="1295" priority="4387" operator="lessThan">
      <formula>$C$4</formula>
    </cfRule>
  </conditionalFormatting>
  <conditionalFormatting sqref="BK19">
    <cfRule type="cellIs" dxfId="1294" priority="4388" operator="lessThan">
      <formula>$C$4</formula>
    </cfRule>
  </conditionalFormatting>
  <conditionalFormatting sqref="BK20">
    <cfRule type="cellIs" dxfId="1293" priority="4389" operator="lessThan">
      <formula>$C$4</formula>
    </cfRule>
  </conditionalFormatting>
  <conditionalFormatting sqref="BK20">
    <cfRule type="cellIs" dxfId="1292" priority="4390" operator="lessThan">
      <formula>$C$4</formula>
    </cfRule>
  </conditionalFormatting>
  <conditionalFormatting sqref="BK21">
    <cfRule type="cellIs" dxfId="1291" priority="4391" operator="lessThan">
      <formula>$C$4</formula>
    </cfRule>
  </conditionalFormatting>
  <conditionalFormatting sqref="BK21">
    <cfRule type="cellIs" dxfId="1290" priority="4392" operator="lessThan">
      <formula>$C$4</formula>
    </cfRule>
  </conditionalFormatting>
  <conditionalFormatting sqref="BK22">
    <cfRule type="cellIs" dxfId="1289" priority="4393" operator="lessThan">
      <formula>$C$4</formula>
    </cfRule>
  </conditionalFormatting>
  <conditionalFormatting sqref="BK22">
    <cfRule type="cellIs" dxfId="1288" priority="4394" operator="lessThan">
      <formula>$C$4</formula>
    </cfRule>
  </conditionalFormatting>
  <conditionalFormatting sqref="BK23">
    <cfRule type="cellIs" dxfId="1287" priority="4395" operator="lessThan">
      <formula>$C$4</formula>
    </cfRule>
  </conditionalFormatting>
  <conditionalFormatting sqref="BK23">
    <cfRule type="cellIs" dxfId="1286" priority="4396" operator="lessThan">
      <formula>$C$4</formula>
    </cfRule>
  </conditionalFormatting>
  <conditionalFormatting sqref="BK24">
    <cfRule type="cellIs" dxfId="1285" priority="4397" operator="lessThan">
      <formula>$C$4</formula>
    </cfRule>
  </conditionalFormatting>
  <conditionalFormatting sqref="BK24">
    <cfRule type="cellIs" dxfId="1284" priority="4398" operator="lessThan">
      <formula>$C$4</formula>
    </cfRule>
  </conditionalFormatting>
  <conditionalFormatting sqref="BK25">
    <cfRule type="cellIs" dxfId="1283" priority="4399" operator="lessThan">
      <formula>$C$4</formula>
    </cfRule>
  </conditionalFormatting>
  <conditionalFormatting sqref="BK25">
    <cfRule type="cellIs" dxfId="1282" priority="4400" operator="lessThan">
      <formula>$C$4</formula>
    </cfRule>
  </conditionalFormatting>
  <conditionalFormatting sqref="BK26">
    <cfRule type="cellIs" dxfId="1281" priority="4401" operator="lessThan">
      <formula>$C$4</formula>
    </cfRule>
  </conditionalFormatting>
  <conditionalFormatting sqref="BK26">
    <cfRule type="cellIs" dxfId="1280" priority="4402" operator="lessThan">
      <formula>$C$4</formula>
    </cfRule>
  </conditionalFormatting>
  <conditionalFormatting sqref="BK27">
    <cfRule type="cellIs" dxfId="1279" priority="4403" operator="lessThan">
      <formula>$C$4</formula>
    </cfRule>
  </conditionalFormatting>
  <conditionalFormatting sqref="BK27">
    <cfRule type="cellIs" dxfId="1278" priority="4404" operator="lessThan">
      <formula>$C$4</formula>
    </cfRule>
  </conditionalFormatting>
  <conditionalFormatting sqref="BK28">
    <cfRule type="cellIs" dxfId="1277" priority="4405" operator="lessThan">
      <formula>$C$4</formula>
    </cfRule>
  </conditionalFormatting>
  <conditionalFormatting sqref="BK28">
    <cfRule type="cellIs" dxfId="1276" priority="4406" operator="lessThan">
      <formula>$C$4</formula>
    </cfRule>
  </conditionalFormatting>
  <conditionalFormatting sqref="BK29">
    <cfRule type="cellIs" dxfId="1275" priority="4407" operator="lessThan">
      <formula>$C$4</formula>
    </cfRule>
  </conditionalFormatting>
  <conditionalFormatting sqref="BK29">
    <cfRule type="cellIs" dxfId="1274" priority="4408" operator="lessThan">
      <formula>$C$4</formula>
    </cfRule>
  </conditionalFormatting>
  <conditionalFormatting sqref="BK30">
    <cfRule type="cellIs" dxfId="1273" priority="4409" operator="lessThan">
      <formula>$C$4</formula>
    </cfRule>
  </conditionalFormatting>
  <conditionalFormatting sqref="BK30">
    <cfRule type="cellIs" dxfId="1272" priority="4410" operator="lessThan">
      <formula>$C$4</formula>
    </cfRule>
  </conditionalFormatting>
  <conditionalFormatting sqref="BK31">
    <cfRule type="cellIs" dxfId="1271" priority="4411" operator="lessThan">
      <formula>$C$4</formula>
    </cfRule>
  </conditionalFormatting>
  <conditionalFormatting sqref="BK31">
    <cfRule type="cellIs" dxfId="1270" priority="4412" operator="lessThan">
      <formula>$C$4</formula>
    </cfRule>
  </conditionalFormatting>
  <conditionalFormatting sqref="BK32">
    <cfRule type="cellIs" dxfId="1269" priority="4413" operator="lessThan">
      <formula>$C$4</formula>
    </cfRule>
  </conditionalFormatting>
  <conditionalFormatting sqref="BK32">
    <cfRule type="cellIs" dxfId="1268" priority="4414" operator="lessThan">
      <formula>$C$4</formula>
    </cfRule>
  </conditionalFormatting>
  <conditionalFormatting sqref="BK33">
    <cfRule type="cellIs" dxfId="1267" priority="4415" operator="lessThan">
      <formula>$C$4</formula>
    </cfRule>
  </conditionalFormatting>
  <conditionalFormatting sqref="BK33">
    <cfRule type="cellIs" dxfId="1266" priority="4416" operator="lessThan">
      <formula>$C$4</formula>
    </cfRule>
  </conditionalFormatting>
  <conditionalFormatting sqref="BK34">
    <cfRule type="cellIs" dxfId="1265" priority="4417" operator="lessThan">
      <formula>$C$4</formula>
    </cfRule>
  </conditionalFormatting>
  <conditionalFormatting sqref="BK34">
    <cfRule type="cellIs" dxfId="1264" priority="4418" operator="lessThan">
      <formula>$C$4</formula>
    </cfRule>
  </conditionalFormatting>
  <conditionalFormatting sqref="BK35">
    <cfRule type="cellIs" dxfId="1263" priority="4419" operator="lessThan">
      <formula>$C$4</formula>
    </cfRule>
  </conditionalFormatting>
  <conditionalFormatting sqref="BK35">
    <cfRule type="cellIs" dxfId="1262" priority="4420" operator="lessThan">
      <formula>$C$4</formula>
    </cfRule>
  </conditionalFormatting>
  <conditionalFormatting sqref="BK36">
    <cfRule type="cellIs" dxfId="1261" priority="4421" operator="lessThan">
      <formula>$C$4</formula>
    </cfRule>
  </conditionalFormatting>
  <conditionalFormatting sqref="BK36">
    <cfRule type="cellIs" dxfId="1260" priority="4422" operator="lessThan">
      <formula>$C$4</formula>
    </cfRule>
  </conditionalFormatting>
  <conditionalFormatting sqref="BK37">
    <cfRule type="cellIs" dxfId="1259" priority="4423" operator="lessThan">
      <formula>$C$4</formula>
    </cfRule>
  </conditionalFormatting>
  <conditionalFormatting sqref="BK37">
    <cfRule type="cellIs" dxfId="1258" priority="4424" operator="lessThan">
      <formula>$C$4</formula>
    </cfRule>
  </conditionalFormatting>
  <conditionalFormatting sqref="BK38">
    <cfRule type="cellIs" dxfId="1257" priority="4425" operator="lessThan">
      <formula>$C$4</formula>
    </cfRule>
  </conditionalFormatting>
  <conditionalFormatting sqref="BK38">
    <cfRule type="cellIs" dxfId="1256" priority="4426" operator="lessThan">
      <formula>$C$4</formula>
    </cfRule>
  </conditionalFormatting>
  <conditionalFormatting sqref="BK39">
    <cfRule type="cellIs" dxfId="1255" priority="4427" operator="lessThan">
      <formula>$C$4</formula>
    </cfRule>
  </conditionalFormatting>
  <conditionalFormatting sqref="BK39">
    <cfRule type="cellIs" dxfId="1254" priority="4428" operator="lessThan">
      <formula>$C$4</formula>
    </cfRule>
  </conditionalFormatting>
  <conditionalFormatting sqref="BK40">
    <cfRule type="cellIs" dxfId="1253" priority="4429" operator="lessThan">
      <formula>$C$4</formula>
    </cfRule>
  </conditionalFormatting>
  <conditionalFormatting sqref="BK40">
    <cfRule type="cellIs" dxfId="1252" priority="4430" operator="lessThan">
      <formula>$C$4</formula>
    </cfRule>
  </conditionalFormatting>
  <conditionalFormatting sqref="BK41">
    <cfRule type="cellIs" dxfId="1251" priority="4431" operator="lessThan">
      <formula>$C$4</formula>
    </cfRule>
  </conditionalFormatting>
  <conditionalFormatting sqref="BK41">
    <cfRule type="cellIs" dxfId="1250" priority="4432" operator="lessThan">
      <formula>$C$4</formula>
    </cfRule>
  </conditionalFormatting>
  <conditionalFormatting sqref="BK42">
    <cfRule type="cellIs" dxfId="1249" priority="4433" operator="lessThan">
      <formula>$C$4</formula>
    </cfRule>
  </conditionalFormatting>
  <conditionalFormatting sqref="BK42">
    <cfRule type="cellIs" dxfId="1248" priority="4434" operator="lessThan">
      <formula>$C$4</formula>
    </cfRule>
  </conditionalFormatting>
  <conditionalFormatting sqref="BK43">
    <cfRule type="cellIs" dxfId="1247" priority="4435" operator="lessThan">
      <formula>$C$4</formula>
    </cfRule>
  </conditionalFormatting>
  <conditionalFormatting sqref="BK43">
    <cfRule type="cellIs" dxfId="1246" priority="4436" operator="lessThan">
      <formula>$C$4</formula>
    </cfRule>
  </conditionalFormatting>
  <conditionalFormatting sqref="BK44">
    <cfRule type="cellIs" dxfId="1245" priority="4437" operator="lessThan">
      <formula>$C$4</formula>
    </cfRule>
  </conditionalFormatting>
  <conditionalFormatting sqref="BK44">
    <cfRule type="cellIs" dxfId="1244" priority="4438" operator="lessThan">
      <formula>$C$4</formula>
    </cfRule>
  </conditionalFormatting>
  <conditionalFormatting sqref="BK45">
    <cfRule type="cellIs" dxfId="1243" priority="4439" operator="lessThan">
      <formula>$C$4</formula>
    </cfRule>
  </conditionalFormatting>
  <conditionalFormatting sqref="BK45">
    <cfRule type="cellIs" dxfId="1242" priority="4440" operator="lessThan">
      <formula>$C$4</formula>
    </cfRule>
  </conditionalFormatting>
  <conditionalFormatting sqref="BK46">
    <cfRule type="cellIs" dxfId="1241" priority="4441" operator="lessThan">
      <formula>$C$4</formula>
    </cfRule>
  </conditionalFormatting>
  <conditionalFormatting sqref="BK46">
    <cfRule type="cellIs" dxfId="1240" priority="4442" operator="lessThan">
      <formula>$C$4</formula>
    </cfRule>
  </conditionalFormatting>
  <conditionalFormatting sqref="BK47">
    <cfRule type="cellIs" dxfId="1239" priority="4443" operator="lessThan">
      <formula>$C$4</formula>
    </cfRule>
  </conditionalFormatting>
  <conditionalFormatting sqref="BK47">
    <cfRule type="cellIs" dxfId="1238" priority="4444" operator="lessThan">
      <formula>$C$4</formula>
    </cfRule>
  </conditionalFormatting>
  <conditionalFormatting sqref="BK48">
    <cfRule type="cellIs" dxfId="1237" priority="4445" operator="lessThan">
      <formula>$C$4</formula>
    </cfRule>
  </conditionalFormatting>
  <conditionalFormatting sqref="BK48">
    <cfRule type="cellIs" dxfId="1236" priority="4446" operator="lessThan">
      <formula>$C$4</formula>
    </cfRule>
  </conditionalFormatting>
  <conditionalFormatting sqref="BK49">
    <cfRule type="cellIs" dxfId="1235" priority="4447" operator="lessThan">
      <formula>$C$4</formula>
    </cfRule>
  </conditionalFormatting>
  <conditionalFormatting sqref="BK49">
    <cfRule type="cellIs" dxfId="1234" priority="4448" operator="lessThan">
      <formula>$C$4</formula>
    </cfRule>
  </conditionalFormatting>
  <conditionalFormatting sqref="BK50">
    <cfRule type="cellIs" dxfId="1233" priority="4449" operator="lessThan">
      <formula>$C$4</formula>
    </cfRule>
  </conditionalFormatting>
  <conditionalFormatting sqref="BK50">
    <cfRule type="cellIs" dxfId="1232" priority="4450" operator="lessThan">
      <formula>$C$4</formula>
    </cfRule>
  </conditionalFormatting>
  <conditionalFormatting sqref="BK51">
    <cfRule type="cellIs" dxfId="1231" priority="4451" operator="lessThan">
      <formula>$C$4</formula>
    </cfRule>
  </conditionalFormatting>
  <conditionalFormatting sqref="BK51">
    <cfRule type="cellIs" dxfId="1230" priority="4452" operator="lessThan">
      <formula>$C$4</formula>
    </cfRule>
  </conditionalFormatting>
  <conditionalFormatting sqref="BK52">
    <cfRule type="cellIs" dxfId="1229" priority="4453" operator="lessThan">
      <formula>$C$4</formula>
    </cfRule>
  </conditionalFormatting>
  <conditionalFormatting sqref="BK52">
    <cfRule type="cellIs" dxfId="1228" priority="4454" operator="lessThan">
      <formula>$C$4</formula>
    </cfRule>
  </conditionalFormatting>
  <conditionalFormatting sqref="BK53">
    <cfRule type="cellIs" dxfId="1227" priority="4455" operator="lessThan">
      <formula>$C$4</formula>
    </cfRule>
  </conditionalFormatting>
  <conditionalFormatting sqref="BK53">
    <cfRule type="cellIs" dxfId="1226" priority="4456" operator="lessThan">
      <formula>$C$4</formula>
    </cfRule>
  </conditionalFormatting>
  <conditionalFormatting sqref="BK54">
    <cfRule type="cellIs" dxfId="1225" priority="4457" operator="lessThan">
      <formula>$C$4</formula>
    </cfRule>
  </conditionalFormatting>
  <conditionalFormatting sqref="BK54">
    <cfRule type="cellIs" dxfId="1224" priority="4458" operator="lessThan">
      <formula>$C$4</formula>
    </cfRule>
  </conditionalFormatting>
  <conditionalFormatting sqref="BK55">
    <cfRule type="cellIs" dxfId="1223" priority="4459" operator="lessThan">
      <formula>$C$4</formula>
    </cfRule>
  </conditionalFormatting>
  <conditionalFormatting sqref="BK55">
    <cfRule type="cellIs" dxfId="1222" priority="4460" operator="lessThan">
      <formula>$C$4</formula>
    </cfRule>
  </conditionalFormatting>
  <conditionalFormatting sqref="BK56">
    <cfRule type="cellIs" dxfId="1221" priority="4461" operator="lessThan">
      <formula>$C$4</formula>
    </cfRule>
  </conditionalFormatting>
  <conditionalFormatting sqref="BK56">
    <cfRule type="cellIs" dxfId="1220" priority="4462" operator="lessThan">
      <formula>$C$4</formula>
    </cfRule>
  </conditionalFormatting>
  <conditionalFormatting sqref="BK57">
    <cfRule type="cellIs" dxfId="1219" priority="4463" operator="lessThan">
      <formula>$C$4</formula>
    </cfRule>
  </conditionalFormatting>
  <conditionalFormatting sqref="BK57">
    <cfRule type="cellIs" dxfId="1218" priority="4464" operator="lessThan">
      <formula>$C$4</formula>
    </cfRule>
  </conditionalFormatting>
  <conditionalFormatting sqref="BK58">
    <cfRule type="cellIs" dxfId="1217" priority="4465" operator="lessThan">
      <formula>$C$4</formula>
    </cfRule>
  </conditionalFormatting>
  <conditionalFormatting sqref="BK58">
    <cfRule type="cellIs" dxfId="1216" priority="4466" operator="lessThan">
      <formula>$C$4</formula>
    </cfRule>
  </conditionalFormatting>
  <conditionalFormatting sqref="BK59">
    <cfRule type="cellIs" dxfId="1215" priority="4467" operator="lessThan">
      <formula>$C$4</formula>
    </cfRule>
  </conditionalFormatting>
  <conditionalFormatting sqref="BK59">
    <cfRule type="cellIs" dxfId="1214" priority="4468" operator="lessThan">
      <formula>$C$4</formula>
    </cfRule>
  </conditionalFormatting>
  <conditionalFormatting sqref="BK60">
    <cfRule type="cellIs" dxfId="1213" priority="4469" operator="lessThan">
      <formula>$C$4</formula>
    </cfRule>
  </conditionalFormatting>
  <conditionalFormatting sqref="BK60">
    <cfRule type="cellIs" dxfId="1212" priority="4470" operator="lessThan">
      <formula>$C$4</formula>
    </cfRule>
  </conditionalFormatting>
  <conditionalFormatting sqref="BL11">
    <cfRule type="cellIs" dxfId="1211" priority="4471" operator="lessThan">
      <formula>$C$4</formula>
    </cfRule>
  </conditionalFormatting>
  <conditionalFormatting sqref="BL11">
    <cfRule type="cellIs" dxfId="1210" priority="4472" operator="lessThan">
      <formula>$C$4</formula>
    </cfRule>
  </conditionalFormatting>
  <conditionalFormatting sqref="BL12">
    <cfRule type="cellIs" dxfId="1209" priority="4473" operator="lessThan">
      <formula>$C$4</formula>
    </cfRule>
  </conditionalFormatting>
  <conditionalFormatting sqref="BL12">
    <cfRule type="cellIs" dxfId="1208" priority="4474" operator="lessThan">
      <formula>$C$4</formula>
    </cfRule>
  </conditionalFormatting>
  <conditionalFormatting sqref="BL13">
    <cfRule type="cellIs" dxfId="1207" priority="4475" operator="lessThan">
      <formula>$C$4</formula>
    </cfRule>
  </conditionalFormatting>
  <conditionalFormatting sqref="BL13">
    <cfRule type="cellIs" dxfId="1206" priority="4476" operator="lessThan">
      <formula>$C$4</formula>
    </cfRule>
  </conditionalFormatting>
  <conditionalFormatting sqref="BL14">
    <cfRule type="cellIs" dxfId="1205" priority="4477" operator="lessThan">
      <formula>$C$4</formula>
    </cfRule>
  </conditionalFormatting>
  <conditionalFormatting sqref="BL14">
    <cfRule type="cellIs" dxfId="1204" priority="4478" operator="lessThan">
      <formula>$C$4</formula>
    </cfRule>
  </conditionalFormatting>
  <conditionalFormatting sqref="BL15">
    <cfRule type="cellIs" dxfId="1203" priority="4479" operator="lessThan">
      <formula>$C$4</formula>
    </cfRule>
  </conditionalFormatting>
  <conditionalFormatting sqref="BL15">
    <cfRule type="cellIs" dxfId="1202" priority="4480" operator="lessThan">
      <formula>$C$4</formula>
    </cfRule>
  </conditionalFormatting>
  <conditionalFormatting sqref="BL16">
    <cfRule type="cellIs" dxfId="1201" priority="4481" operator="lessThan">
      <formula>$C$4</formula>
    </cfRule>
  </conditionalFormatting>
  <conditionalFormatting sqref="BL16">
    <cfRule type="cellIs" dxfId="1200" priority="4482" operator="lessThan">
      <formula>$C$4</formula>
    </cfRule>
  </conditionalFormatting>
  <conditionalFormatting sqref="BL17">
    <cfRule type="cellIs" dxfId="1199" priority="4483" operator="lessThan">
      <formula>$C$4</formula>
    </cfRule>
  </conditionalFormatting>
  <conditionalFormatting sqref="BL17">
    <cfRule type="cellIs" dxfId="1198" priority="4484" operator="lessThan">
      <formula>$C$4</formula>
    </cfRule>
  </conditionalFormatting>
  <conditionalFormatting sqref="BL18">
    <cfRule type="cellIs" dxfId="1197" priority="4485" operator="lessThan">
      <formula>$C$4</formula>
    </cfRule>
  </conditionalFormatting>
  <conditionalFormatting sqref="BL18">
    <cfRule type="cellIs" dxfId="1196" priority="4486" operator="lessThan">
      <formula>$C$4</formula>
    </cfRule>
  </conditionalFormatting>
  <conditionalFormatting sqref="BL19">
    <cfRule type="cellIs" dxfId="1195" priority="4487" operator="lessThan">
      <formula>$C$4</formula>
    </cfRule>
  </conditionalFormatting>
  <conditionalFormatting sqref="BL19">
    <cfRule type="cellIs" dxfId="1194" priority="4488" operator="lessThan">
      <formula>$C$4</formula>
    </cfRule>
  </conditionalFormatting>
  <conditionalFormatting sqref="BL20">
    <cfRule type="cellIs" dxfId="1193" priority="4489" operator="lessThan">
      <formula>$C$4</formula>
    </cfRule>
  </conditionalFormatting>
  <conditionalFormatting sqref="BL20">
    <cfRule type="cellIs" dxfId="1192" priority="4490" operator="lessThan">
      <formula>$C$4</formula>
    </cfRule>
  </conditionalFormatting>
  <conditionalFormatting sqref="BL21">
    <cfRule type="cellIs" dxfId="1191" priority="4491" operator="lessThan">
      <formula>$C$4</formula>
    </cfRule>
  </conditionalFormatting>
  <conditionalFormatting sqref="BL21">
    <cfRule type="cellIs" dxfId="1190" priority="4492" operator="lessThan">
      <formula>$C$4</formula>
    </cfRule>
  </conditionalFormatting>
  <conditionalFormatting sqref="BL22">
    <cfRule type="cellIs" dxfId="1189" priority="4493" operator="lessThan">
      <formula>$C$4</formula>
    </cfRule>
  </conditionalFormatting>
  <conditionalFormatting sqref="BL22">
    <cfRule type="cellIs" dxfId="1188" priority="4494" operator="lessThan">
      <formula>$C$4</formula>
    </cfRule>
  </conditionalFormatting>
  <conditionalFormatting sqref="BL23">
    <cfRule type="cellIs" dxfId="1187" priority="4495" operator="lessThan">
      <formula>$C$4</formula>
    </cfRule>
  </conditionalFormatting>
  <conditionalFormatting sqref="BL23">
    <cfRule type="cellIs" dxfId="1186" priority="4496" operator="lessThan">
      <formula>$C$4</formula>
    </cfRule>
  </conditionalFormatting>
  <conditionalFormatting sqref="BL24">
    <cfRule type="cellIs" dxfId="1185" priority="4497" operator="lessThan">
      <formula>$C$4</formula>
    </cfRule>
  </conditionalFormatting>
  <conditionalFormatting sqref="BL24">
    <cfRule type="cellIs" dxfId="1184" priority="4498" operator="lessThan">
      <formula>$C$4</formula>
    </cfRule>
  </conditionalFormatting>
  <conditionalFormatting sqref="BL25">
    <cfRule type="cellIs" dxfId="1183" priority="4499" operator="lessThan">
      <formula>$C$4</formula>
    </cfRule>
  </conditionalFormatting>
  <conditionalFormatting sqref="BL25">
    <cfRule type="cellIs" dxfId="1182" priority="4500" operator="lessThan">
      <formula>$C$4</formula>
    </cfRule>
  </conditionalFormatting>
  <conditionalFormatting sqref="BL26">
    <cfRule type="cellIs" dxfId="1181" priority="4501" operator="lessThan">
      <formula>$C$4</formula>
    </cfRule>
  </conditionalFormatting>
  <conditionalFormatting sqref="BL26">
    <cfRule type="cellIs" dxfId="1180" priority="4502" operator="lessThan">
      <formula>$C$4</formula>
    </cfRule>
  </conditionalFormatting>
  <conditionalFormatting sqref="BL27">
    <cfRule type="cellIs" dxfId="1179" priority="4503" operator="lessThan">
      <formula>$C$4</formula>
    </cfRule>
  </conditionalFormatting>
  <conditionalFormatting sqref="BL27">
    <cfRule type="cellIs" dxfId="1178" priority="4504" operator="lessThan">
      <formula>$C$4</formula>
    </cfRule>
  </conditionalFormatting>
  <conditionalFormatting sqref="BL28">
    <cfRule type="cellIs" dxfId="1177" priority="4505" operator="lessThan">
      <formula>$C$4</formula>
    </cfRule>
  </conditionalFormatting>
  <conditionalFormatting sqref="BL28">
    <cfRule type="cellIs" dxfId="1176" priority="4506" operator="lessThan">
      <formula>$C$4</formula>
    </cfRule>
  </conditionalFormatting>
  <conditionalFormatting sqref="BL29">
    <cfRule type="cellIs" dxfId="1175" priority="4507" operator="lessThan">
      <formula>$C$4</formula>
    </cfRule>
  </conditionalFormatting>
  <conditionalFormatting sqref="BL29">
    <cfRule type="cellIs" dxfId="1174" priority="4508" operator="lessThan">
      <formula>$C$4</formula>
    </cfRule>
  </conditionalFormatting>
  <conditionalFormatting sqref="BL30">
    <cfRule type="cellIs" dxfId="1173" priority="4509" operator="lessThan">
      <formula>$C$4</formula>
    </cfRule>
  </conditionalFormatting>
  <conditionalFormatting sqref="BL30">
    <cfRule type="cellIs" dxfId="1172" priority="4510" operator="lessThan">
      <formula>$C$4</formula>
    </cfRule>
  </conditionalFormatting>
  <conditionalFormatting sqref="BL31">
    <cfRule type="cellIs" dxfId="1171" priority="4511" operator="lessThan">
      <formula>$C$4</formula>
    </cfRule>
  </conditionalFormatting>
  <conditionalFormatting sqref="BL31">
    <cfRule type="cellIs" dxfId="1170" priority="4512" operator="lessThan">
      <formula>$C$4</formula>
    </cfRule>
  </conditionalFormatting>
  <conditionalFormatting sqref="BL32">
    <cfRule type="cellIs" dxfId="1169" priority="4513" operator="lessThan">
      <formula>$C$4</formula>
    </cfRule>
  </conditionalFormatting>
  <conditionalFormatting sqref="BL32">
    <cfRule type="cellIs" dxfId="1168" priority="4514" operator="lessThan">
      <formula>$C$4</formula>
    </cfRule>
  </conditionalFormatting>
  <conditionalFormatting sqref="BL33">
    <cfRule type="cellIs" dxfId="1167" priority="4515" operator="lessThan">
      <formula>$C$4</formula>
    </cfRule>
  </conditionalFormatting>
  <conditionalFormatting sqref="BL33">
    <cfRule type="cellIs" dxfId="1166" priority="4516" operator="lessThan">
      <formula>$C$4</formula>
    </cfRule>
  </conditionalFormatting>
  <conditionalFormatting sqref="BL34">
    <cfRule type="cellIs" dxfId="1165" priority="4517" operator="lessThan">
      <formula>$C$4</formula>
    </cfRule>
  </conditionalFormatting>
  <conditionalFormatting sqref="BL34">
    <cfRule type="cellIs" dxfId="1164" priority="4518" operator="lessThan">
      <formula>$C$4</formula>
    </cfRule>
  </conditionalFormatting>
  <conditionalFormatting sqref="BL35">
    <cfRule type="cellIs" dxfId="1163" priority="4519" operator="lessThan">
      <formula>$C$4</formula>
    </cfRule>
  </conditionalFormatting>
  <conditionalFormatting sqref="BL35">
    <cfRule type="cellIs" dxfId="1162" priority="4520" operator="lessThan">
      <formula>$C$4</formula>
    </cfRule>
  </conditionalFormatting>
  <conditionalFormatting sqref="BL36">
    <cfRule type="cellIs" dxfId="1161" priority="4521" operator="lessThan">
      <formula>$C$4</formula>
    </cfRule>
  </conditionalFormatting>
  <conditionalFormatting sqref="BL36">
    <cfRule type="cellIs" dxfId="1160" priority="4522" operator="lessThan">
      <formula>$C$4</formula>
    </cfRule>
  </conditionalFormatting>
  <conditionalFormatting sqref="BL37">
    <cfRule type="cellIs" dxfId="1159" priority="4523" operator="lessThan">
      <formula>$C$4</formula>
    </cfRule>
  </conditionalFormatting>
  <conditionalFormatting sqref="BL37">
    <cfRule type="cellIs" dxfId="1158" priority="4524" operator="lessThan">
      <formula>$C$4</formula>
    </cfRule>
  </conditionalFormatting>
  <conditionalFormatting sqref="BL38">
    <cfRule type="cellIs" dxfId="1157" priority="4525" operator="lessThan">
      <formula>$C$4</formula>
    </cfRule>
  </conditionalFormatting>
  <conditionalFormatting sqref="BL38">
    <cfRule type="cellIs" dxfId="1156" priority="4526" operator="lessThan">
      <formula>$C$4</formula>
    </cfRule>
  </conditionalFormatting>
  <conditionalFormatting sqref="BL39">
    <cfRule type="cellIs" dxfId="1155" priority="4527" operator="lessThan">
      <formula>$C$4</formula>
    </cfRule>
  </conditionalFormatting>
  <conditionalFormatting sqref="BL39">
    <cfRule type="cellIs" dxfId="1154" priority="4528" operator="lessThan">
      <formula>$C$4</formula>
    </cfRule>
  </conditionalFormatting>
  <conditionalFormatting sqref="BL40">
    <cfRule type="cellIs" dxfId="1153" priority="4529" operator="lessThan">
      <formula>$C$4</formula>
    </cfRule>
  </conditionalFormatting>
  <conditionalFormatting sqref="BL40">
    <cfRule type="cellIs" dxfId="1152" priority="4530" operator="lessThan">
      <formula>$C$4</formula>
    </cfRule>
  </conditionalFormatting>
  <conditionalFormatting sqref="BL41">
    <cfRule type="cellIs" dxfId="1151" priority="4531" operator="lessThan">
      <formula>$C$4</formula>
    </cfRule>
  </conditionalFormatting>
  <conditionalFormatting sqref="BL41">
    <cfRule type="cellIs" dxfId="1150" priority="4532" operator="lessThan">
      <formula>$C$4</formula>
    </cfRule>
  </conditionalFormatting>
  <conditionalFormatting sqref="BL42">
    <cfRule type="cellIs" dxfId="1149" priority="4533" operator="lessThan">
      <formula>$C$4</formula>
    </cfRule>
  </conditionalFormatting>
  <conditionalFormatting sqref="BL42">
    <cfRule type="cellIs" dxfId="1148" priority="4534" operator="lessThan">
      <formula>$C$4</formula>
    </cfRule>
  </conditionalFormatting>
  <conditionalFormatting sqref="BL43">
    <cfRule type="cellIs" dxfId="1147" priority="4535" operator="lessThan">
      <formula>$C$4</formula>
    </cfRule>
  </conditionalFormatting>
  <conditionalFormatting sqref="BL43">
    <cfRule type="cellIs" dxfId="1146" priority="4536" operator="lessThan">
      <formula>$C$4</formula>
    </cfRule>
  </conditionalFormatting>
  <conditionalFormatting sqref="BL44">
    <cfRule type="cellIs" dxfId="1145" priority="4537" operator="lessThan">
      <formula>$C$4</formula>
    </cfRule>
  </conditionalFormatting>
  <conditionalFormatting sqref="BL44">
    <cfRule type="cellIs" dxfId="1144" priority="4538" operator="lessThan">
      <formula>$C$4</formula>
    </cfRule>
  </conditionalFormatting>
  <conditionalFormatting sqref="BL45">
    <cfRule type="cellIs" dxfId="1143" priority="4539" operator="lessThan">
      <formula>$C$4</formula>
    </cfRule>
  </conditionalFormatting>
  <conditionalFormatting sqref="BL45">
    <cfRule type="cellIs" dxfId="1142" priority="4540" operator="lessThan">
      <formula>$C$4</formula>
    </cfRule>
  </conditionalFormatting>
  <conditionalFormatting sqref="BL46">
    <cfRule type="cellIs" dxfId="1141" priority="4541" operator="lessThan">
      <formula>$C$4</formula>
    </cfRule>
  </conditionalFormatting>
  <conditionalFormatting sqref="BL46">
    <cfRule type="cellIs" dxfId="1140" priority="4542" operator="lessThan">
      <formula>$C$4</formula>
    </cfRule>
  </conditionalFormatting>
  <conditionalFormatting sqref="BL47">
    <cfRule type="cellIs" dxfId="1139" priority="4543" operator="lessThan">
      <formula>$C$4</formula>
    </cfRule>
  </conditionalFormatting>
  <conditionalFormatting sqref="BL47">
    <cfRule type="cellIs" dxfId="1138" priority="4544" operator="lessThan">
      <formula>$C$4</formula>
    </cfRule>
  </conditionalFormatting>
  <conditionalFormatting sqref="BL48">
    <cfRule type="cellIs" dxfId="1137" priority="4545" operator="lessThan">
      <formula>$C$4</formula>
    </cfRule>
  </conditionalFormatting>
  <conditionalFormatting sqref="BL48">
    <cfRule type="cellIs" dxfId="1136" priority="4546" operator="lessThan">
      <formula>$C$4</formula>
    </cfRule>
  </conditionalFormatting>
  <conditionalFormatting sqref="BL49">
    <cfRule type="cellIs" dxfId="1135" priority="4547" operator="lessThan">
      <formula>$C$4</formula>
    </cfRule>
  </conditionalFormatting>
  <conditionalFormatting sqref="BL49">
    <cfRule type="cellIs" dxfId="1134" priority="4548" operator="lessThan">
      <formula>$C$4</formula>
    </cfRule>
  </conditionalFormatting>
  <conditionalFormatting sqref="BL50">
    <cfRule type="cellIs" dxfId="1133" priority="4549" operator="lessThan">
      <formula>$C$4</formula>
    </cfRule>
  </conditionalFormatting>
  <conditionalFormatting sqref="BL50">
    <cfRule type="cellIs" dxfId="1132" priority="4550" operator="lessThan">
      <formula>$C$4</formula>
    </cfRule>
  </conditionalFormatting>
  <conditionalFormatting sqref="BL51">
    <cfRule type="cellIs" dxfId="1131" priority="4551" operator="lessThan">
      <formula>$C$4</formula>
    </cfRule>
  </conditionalFormatting>
  <conditionalFormatting sqref="BL51">
    <cfRule type="cellIs" dxfId="1130" priority="4552" operator="lessThan">
      <formula>$C$4</formula>
    </cfRule>
  </conditionalFormatting>
  <conditionalFormatting sqref="BL52">
    <cfRule type="cellIs" dxfId="1129" priority="4553" operator="lessThan">
      <formula>$C$4</formula>
    </cfRule>
  </conditionalFormatting>
  <conditionalFormatting sqref="BL52">
    <cfRule type="cellIs" dxfId="1128" priority="4554" operator="lessThan">
      <formula>$C$4</formula>
    </cfRule>
  </conditionalFormatting>
  <conditionalFormatting sqref="BL53">
    <cfRule type="cellIs" dxfId="1127" priority="4555" operator="lessThan">
      <formula>$C$4</formula>
    </cfRule>
  </conditionalFormatting>
  <conditionalFormatting sqref="BL53">
    <cfRule type="cellIs" dxfId="1126" priority="4556" operator="lessThan">
      <formula>$C$4</formula>
    </cfRule>
  </conditionalFormatting>
  <conditionalFormatting sqref="BL54">
    <cfRule type="cellIs" dxfId="1125" priority="4557" operator="lessThan">
      <formula>$C$4</formula>
    </cfRule>
  </conditionalFormatting>
  <conditionalFormatting sqref="BL54">
    <cfRule type="cellIs" dxfId="1124" priority="4558" operator="lessThan">
      <formula>$C$4</formula>
    </cfRule>
  </conditionalFormatting>
  <conditionalFormatting sqref="BL55">
    <cfRule type="cellIs" dxfId="1123" priority="4559" operator="lessThan">
      <formula>$C$4</formula>
    </cfRule>
  </conditionalFormatting>
  <conditionalFormatting sqref="BL55">
    <cfRule type="cellIs" dxfId="1122" priority="4560" operator="lessThan">
      <formula>$C$4</formula>
    </cfRule>
  </conditionalFormatting>
  <conditionalFormatting sqref="BL56">
    <cfRule type="cellIs" dxfId="1121" priority="4561" operator="lessThan">
      <formula>$C$4</formula>
    </cfRule>
  </conditionalFormatting>
  <conditionalFormatting sqref="BL56">
    <cfRule type="cellIs" dxfId="1120" priority="4562" operator="lessThan">
      <formula>$C$4</formula>
    </cfRule>
  </conditionalFormatting>
  <conditionalFormatting sqref="BL57">
    <cfRule type="cellIs" dxfId="1119" priority="4563" operator="lessThan">
      <formula>$C$4</formula>
    </cfRule>
  </conditionalFormatting>
  <conditionalFormatting sqref="BL57">
    <cfRule type="cellIs" dxfId="1118" priority="4564" operator="lessThan">
      <formula>$C$4</formula>
    </cfRule>
  </conditionalFormatting>
  <conditionalFormatting sqref="BL58">
    <cfRule type="cellIs" dxfId="1117" priority="4565" operator="lessThan">
      <formula>$C$4</formula>
    </cfRule>
  </conditionalFormatting>
  <conditionalFormatting sqref="BL58">
    <cfRule type="cellIs" dxfId="1116" priority="4566" operator="lessThan">
      <formula>$C$4</formula>
    </cfRule>
  </conditionalFormatting>
  <conditionalFormatting sqref="BL59">
    <cfRule type="cellIs" dxfId="1115" priority="4567" operator="lessThan">
      <formula>$C$4</formula>
    </cfRule>
  </conditionalFormatting>
  <conditionalFormatting sqref="BL59">
    <cfRule type="cellIs" dxfId="1114" priority="4568" operator="lessThan">
      <formula>$C$4</formula>
    </cfRule>
  </conditionalFormatting>
  <conditionalFormatting sqref="BL60">
    <cfRule type="cellIs" dxfId="1113" priority="4569" operator="lessThan">
      <formula>$C$4</formula>
    </cfRule>
  </conditionalFormatting>
  <conditionalFormatting sqref="BL60">
    <cfRule type="cellIs" dxfId="1112" priority="4570" operator="lessThan">
      <formula>$C$4</formula>
    </cfRule>
  </conditionalFormatting>
  <conditionalFormatting sqref="BM11">
    <cfRule type="cellIs" dxfId="1111" priority="4571" operator="lessThan">
      <formula>$C$4</formula>
    </cfRule>
  </conditionalFormatting>
  <conditionalFormatting sqref="BM11">
    <cfRule type="cellIs" dxfId="1110" priority="4572" operator="lessThan">
      <formula>$C$4</formula>
    </cfRule>
  </conditionalFormatting>
  <conditionalFormatting sqref="BM12">
    <cfRule type="cellIs" dxfId="1109" priority="4573" operator="lessThan">
      <formula>$C$4</formula>
    </cfRule>
  </conditionalFormatting>
  <conditionalFormatting sqref="BM12">
    <cfRule type="cellIs" dxfId="1108" priority="4574" operator="lessThan">
      <formula>$C$4</formula>
    </cfRule>
  </conditionalFormatting>
  <conditionalFormatting sqref="BM13">
    <cfRule type="cellIs" dxfId="1107" priority="4575" operator="lessThan">
      <formula>$C$4</formula>
    </cfRule>
  </conditionalFormatting>
  <conditionalFormatting sqref="BM13">
    <cfRule type="cellIs" dxfId="1106" priority="4576" operator="lessThan">
      <formula>$C$4</formula>
    </cfRule>
  </conditionalFormatting>
  <conditionalFormatting sqref="BM14">
    <cfRule type="cellIs" dxfId="1105" priority="4577" operator="lessThan">
      <formula>$C$4</formula>
    </cfRule>
  </conditionalFormatting>
  <conditionalFormatting sqref="BM14">
    <cfRule type="cellIs" dxfId="1104" priority="4578" operator="lessThan">
      <formula>$C$4</formula>
    </cfRule>
  </conditionalFormatting>
  <conditionalFormatting sqref="BM15">
    <cfRule type="cellIs" dxfId="1103" priority="4579" operator="lessThan">
      <formula>$C$4</formula>
    </cfRule>
  </conditionalFormatting>
  <conditionalFormatting sqref="BM15">
    <cfRule type="cellIs" dxfId="1102" priority="4580" operator="lessThan">
      <formula>$C$4</formula>
    </cfRule>
  </conditionalFormatting>
  <conditionalFormatting sqref="BM16">
    <cfRule type="cellIs" dxfId="1101" priority="4581" operator="lessThan">
      <formula>$C$4</formula>
    </cfRule>
  </conditionalFormatting>
  <conditionalFormatting sqref="BM16">
    <cfRule type="cellIs" dxfId="1100" priority="4582" operator="lessThan">
      <formula>$C$4</formula>
    </cfRule>
  </conditionalFormatting>
  <conditionalFormatting sqref="BM17">
    <cfRule type="cellIs" dxfId="1099" priority="4583" operator="lessThan">
      <formula>$C$4</formula>
    </cfRule>
  </conditionalFormatting>
  <conditionalFormatting sqref="BM17">
    <cfRule type="cellIs" dxfId="1098" priority="4584" operator="lessThan">
      <formula>$C$4</formula>
    </cfRule>
  </conditionalFormatting>
  <conditionalFormatting sqref="BM18">
    <cfRule type="cellIs" dxfId="1097" priority="4585" operator="lessThan">
      <formula>$C$4</formula>
    </cfRule>
  </conditionalFormatting>
  <conditionalFormatting sqref="BM18">
    <cfRule type="cellIs" dxfId="1096" priority="4586" operator="lessThan">
      <formula>$C$4</formula>
    </cfRule>
  </conditionalFormatting>
  <conditionalFormatting sqref="BM19">
    <cfRule type="cellIs" dxfId="1095" priority="4587" operator="lessThan">
      <formula>$C$4</formula>
    </cfRule>
  </conditionalFormatting>
  <conditionalFormatting sqref="BM19">
    <cfRule type="cellIs" dxfId="1094" priority="4588" operator="lessThan">
      <formula>$C$4</formula>
    </cfRule>
  </conditionalFormatting>
  <conditionalFormatting sqref="BM20">
    <cfRule type="cellIs" dxfId="1093" priority="4589" operator="lessThan">
      <formula>$C$4</formula>
    </cfRule>
  </conditionalFormatting>
  <conditionalFormatting sqref="BM20">
    <cfRule type="cellIs" dxfId="1092" priority="4590" operator="lessThan">
      <formula>$C$4</formula>
    </cfRule>
  </conditionalFormatting>
  <conditionalFormatting sqref="BM21">
    <cfRule type="cellIs" dxfId="1091" priority="4591" operator="lessThan">
      <formula>$C$4</formula>
    </cfRule>
  </conditionalFormatting>
  <conditionalFormatting sqref="BM21">
    <cfRule type="cellIs" dxfId="1090" priority="4592" operator="lessThan">
      <formula>$C$4</formula>
    </cfRule>
  </conditionalFormatting>
  <conditionalFormatting sqref="BM22">
    <cfRule type="cellIs" dxfId="1089" priority="4593" operator="lessThan">
      <formula>$C$4</formula>
    </cfRule>
  </conditionalFormatting>
  <conditionalFormatting sqref="BM22">
    <cfRule type="cellIs" dxfId="1088" priority="4594" operator="lessThan">
      <formula>$C$4</formula>
    </cfRule>
  </conditionalFormatting>
  <conditionalFormatting sqref="BM23">
    <cfRule type="cellIs" dxfId="1087" priority="4595" operator="lessThan">
      <formula>$C$4</formula>
    </cfRule>
  </conditionalFormatting>
  <conditionalFormatting sqref="BM23">
    <cfRule type="cellIs" dxfId="1086" priority="4596" operator="lessThan">
      <formula>$C$4</formula>
    </cfRule>
  </conditionalFormatting>
  <conditionalFormatting sqref="BM24">
    <cfRule type="cellIs" dxfId="1085" priority="4597" operator="lessThan">
      <formula>$C$4</formula>
    </cfRule>
  </conditionalFormatting>
  <conditionalFormatting sqref="BM24">
    <cfRule type="cellIs" dxfId="1084" priority="4598" operator="lessThan">
      <formula>$C$4</formula>
    </cfRule>
  </conditionalFormatting>
  <conditionalFormatting sqref="BM25">
    <cfRule type="cellIs" dxfId="1083" priority="4599" operator="lessThan">
      <formula>$C$4</formula>
    </cfRule>
  </conditionalFormatting>
  <conditionalFormatting sqref="BM25">
    <cfRule type="cellIs" dxfId="1082" priority="4600" operator="lessThan">
      <formula>$C$4</formula>
    </cfRule>
  </conditionalFormatting>
  <conditionalFormatting sqref="BM26">
    <cfRule type="cellIs" dxfId="1081" priority="4601" operator="lessThan">
      <formula>$C$4</formula>
    </cfRule>
  </conditionalFormatting>
  <conditionalFormatting sqref="BM26">
    <cfRule type="cellIs" dxfId="1080" priority="4602" operator="lessThan">
      <formula>$C$4</formula>
    </cfRule>
  </conditionalFormatting>
  <conditionalFormatting sqref="BM27">
    <cfRule type="cellIs" dxfId="1079" priority="4603" operator="lessThan">
      <formula>$C$4</formula>
    </cfRule>
  </conditionalFormatting>
  <conditionalFormatting sqref="BM27">
    <cfRule type="cellIs" dxfId="1078" priority="4604" operator="lessThan">
      <formula>$C$4</formula>
    </cfRule>
  </conditionalFormatting>
  <conditionalFormatting sqref="BM28">
    <cfRule type="cellIs" dxfId="1077" priority="4605" operator="lessThan">
      <formula>$C$4</formula>
    </cfRule>
  </conditionalFormatting>
  <conditionalFormatting sqref="BM28">
    <cfRule type="cellIs" dxfId="1076" priority="4606" operator="lessThan">
      <formula>$C$4</formula>
    </cfRule>
  </conditionalFormatting>
  <conditionalFormatting sqref="BM29">
    <cfRule type="cellIs" dxfId="1075" priority="4607" operator="lessThan">
      <formula>$C$4</formula>
    </cfRule>
  </conditionalFormatting>
  <conditionalFormatting sqref="BM29">
    <cfRule type="cellIs" dxfId="1074" priority="4608" operator="lessThan">
      <formula>$C$4</formula>
    </cfRule>
  </conditionalFormatting>
  <conditionalFormatting sqref="BM30">
    <cfRule type="cellIs" dxfId="1073" priority="4609" operator="lessThan">
      <formula>$C$4</formula>
    </cfRule>
  </conditionalFormatting>
  <conditionalFormatting sqref="BM30">
    <cfRule type="cellIs" dxfId="1072" priority="4610" operator="lessThan">
      <formula>$C$4</formula>
    </cfRule>
  </conditionalFormatting>
  <conditionalFormatting sqref="BM31">
    <cfRule type="cellIs" dxfId="1071" priority="4611" operator="lessThan">
      <formula>$C$4</formula>
    </cfRule>
  </conditionalFormatting>
  <conditionalFormatting sqref="BM31">
    <cfRule type="cellIs" dxfId="1070" priority="4612" operator="lessThan">
      <formula>$C$4</formula>
    </cfRule>
  </conditionalFormatting>
  <conditionalFormatting sqref="BM32">
    <cfRule type="cellIs" dxfId="1069" priority="4613" operator="lessThan">
      <formula>$C$4</formula>
    </cfRule>
  </conditionalFormatting>
  <conditionalFormatting sqref="BM32">
    <cfRule type="cellIs" dxfId="1068" priority="4614" operator="lessThan">
      <formula>$C$4</formula>
    </cfRule>
  </conditionalFormatting>
  <conditionalFormatting sqref="BM33">
    <cfRule type="cellIs" dxfId="1067" priority="4615" operator="lessThan">
      <formula>$C$4</formula>
    </cfRule>
  </conditionalFormatting>
  <conditionalFormatting sqref="BM33">
    <cfRule type="cellIs" dxfId="1066" priority="4616" operator="lessThan">
      <formula>$C$4</formula>
    </cfRule>
  </conditionalFormatting>
  <conditionalFormatting sqref="BM34">
    <cfRule type="cellIs" dxfId="1065" priority="4617" operator="lessThan">
      <formula>$C$4</formula>
    </cfRule>
  </conditionalFormatting>
  <conditionalFormatting sqref="BM34">
    <cfRule type="cellIs" dxfId="1064" priority="4618" operator="lessThan">
      <formula>$C$4</formula>
    </cfRule>
  </conditionalFormatting>
  <conditionalFormatting sqref="BM35">
    <cfRule type="cellIs" dxfId="1063" priority="4619" operator="lessThan">
      <formula>$C$4</formula>
    </cfRule>
  </conditionalFormatting>
  <conditionalFormatting sqref="BM35">
    <cfRule type="cellIs" dxfId="1062" priority="4620" operator="lessThan">
      <formula>$C$4</formula>
    </cfRule>
  </conditionalFormatting>
  <conditionalFormatting sqref="BM36">
    <cfRule type="cellIs" dxfId="1061" priority="4621" operator="lessThan">
      <formula>$C$4</formula>
    </cfRule>
  </conditionalFormatting>
  <conditionalFormatting sqref="BM36">
    <cfRule type="cellIs" dxfId="1060" priority="4622" operator="lessThan">
      <formula>$C$4</formula>
    </cfRule>
  </conditionalFormatting>
  <conditionalFormatting sqref="BM37">
    <cfRule type="cellIs" dxfId="1059" priority="4623" operator="lessThan">
      <formula>$C$4</formula>
    </cfRule>
  </conditionalFormatting>
  <conditionalFormatting sqref="BM37">
    <cfRule type="cellIs" dxfId="1058" priority="4624" operator="lessThan">
      <formula>$C$4</formula>
    </cfRule>
  </conditionalFormatting>
  <conditionalFormatting sqref="BM38">
    <cfRule type="cellIs" dxfId="1057" priority="4625" operator="lessThan">
      <formula>$C$4</formula>
    </cfRule>
  </conditionalFormatting>
  <conditionalFormatting sqref="BM38">
    <cfRule type="cellIs" dxfId="1056" priority="4626" operator="lessThan">
      <formula>$C$4</formula>
    </cfRule>
  </conditionalFormatting>
  <conditionalFormatting sqref="BM39">
    <cfRule type="cellIs" dxfId="1055" priority="4627" operator="lessThan">
      <formula>$C$4</formula>
    </cfRule>
  </conditionalFormatting>
  <conditionalFormatting sqref="BM39">
    <cfRule type="cellIs" dxfId="1054" priority="4628" operator="lessThan">
      <formula>$C$4</formula>
    </cfRule>
  </conditionalFormatting>
  <conditionalFormatting sqref="BM40">
    <cfRule type="cellIs" dxfId="1053" priority="4629" operator="lessThan">
      <formula>$C$4</formula>
    </cfRule>
  </conditionalFormatting>
  <conditionalFormatting sqref="BM40">
    <cfRule type="cellIs" dxfId="1052" priority="4630" operator="lessThan">
      <formula>$C$4</formula>
    </cfRule>
  </conditionalFormatting>
  <conditionalFormatting sqref="BM41">
    <cfRule type="cellIs" dxfId="1051" priority="4631" operator="lessThan">
      <formula>$C$4</formula>
    </cfRule>
  </conditionalFormatting>
  <conditionalFormatting sqref="BM41">
    <cfRule type="cellIs" dxfId="1050" priority="4632" operator="lessThan">
      <formula>$C$4</formula>
    </cfRule>
  </conditionalFormatting>
  <conditionalFormatting sqref="BM42">
    <cfRule type="cellIs" dxfId="1049" priority="4633" operator="lessThan">
      <formula>$C$4</formula>
    </cfRule>
  </conditionalFormatting>
  <conditionalFormatting sqref="BM42">
    <cfRule type="cellIs" dxfId="1048" priority="4634" operator="lessThan">
      <formula>$C$4</formula>
    </cfRule>
  </conditionalFormatting>
  <conditionalFormatting sqref="BM43">
    <cfRule type="cellIs" dxfId="1047" priority="4635" operator="lessThan">
      <formula>$C$4</formula>
    </cfRule>
  </conditionalFormatting>
  <conditionalFormatting sqref="BM43">
    <cfRule type="cellIs" dxfId="1046" priority="4636" operator="lessThan">
      <formula>$C$4</formula>
    </cfRule>
  </conditionalFormatting>
  <conditionalFormatting sqref="BM44">
    <cfRule type="cellIs" dxfId="1045" priority="4637" operator="lessThan">
      <formula>$C$4</formula>
    </cfRule>
  </conditionalFormatting>
  <conditionalFormatting sqref="BM44">
    <cfRule type="cellIs" dxfId="1044" priority="4638" operator="lessThan">
      <formula>$C$4</formula>
    </cfRule>
  </conditionalFormatting>
  <conditionalFormatting sqref="BM45">
    <cfRule type="cellIs" dxfId="1043" priority="4639" operator="lessThan">
      <formula>$C$4</formula>
    </cfRule>
  </conditionalFormatting>
  <conditionalFormatting sqref="BM45">
    <cfRule type="cellIs" dxfId="1042" priority="4640" operator="lessThan">
      <formula>$C$4</formula>
    </cfRule>
  </conditionalFormatting>
  <conditionalFormatting sqref="BM46">
    <cfRule type="cellIs" dxfId="1041" priority="4641" operator="lessThan">
      <formula>$C$4</formula>
    </cfRule>
  </conditionalFormatting>
  <conditionalFormatting sqref="BM46">
    <cfRule type="cellIs" dxfId="1040" priority="4642" operator="lessThan">
      <formula>$C$4</formula>
    </cfRule>
  </conditionalFormatting>
  <conditionalFormatting sqref="BM47">
    <cfRule type="cellIs" dxfId="1039" priority="4643" operator="lessThan">
      <formula>$C$4</formula>
    </cfRule>
  </conditionalFormatting>
  <conditionalFormatting sqref="BM47">
    <cfRule type="cellIs" dxfId="1038" priority="4644" operator="lessThan">
      <formula>$C$4</formula>
    </cfRule>
  </conditionalFormatting>
  <conditionalFormatting sqref="BM48">
    <cfRule type="cellIs" dxfId="1037" priority="4645" operator="lessThan">
      <formula>$C$4</formula>
    </cfRule>
  </conditionalFormatting>
  <conditionalFormatting sqref="BM48">
    <cfRule type="cellIs" dxfId="1036" priority="4646" operator="lessThan">
      <formula>$C$4</formula>
    </cfRule>
  </conditionalFormatting>
  <conditionalFormatting sqref="BM49">
    <cfRule type="cellIs" dxfId="1035" priority="4647" operator="lessThan">
      <formula>$C$4</formula>
    </cfRule>
  </conditionalFormatting>
  <conditionalFormatting sqref="BM49">
    <cfRule type="cellIs" dxfId="1034" priority="4648" operator="lessThan">
      <formula>$C$4</formula>
    </cfRule>
  </conditionalFormatting>
  <conditionalFormatting sqref="BM50">
    <cfRule type="cellIs" dxfId="1033" priority="4649" operator="lessThan">
      <formula>$C$4</formula>
    </cfRule>
  </conditionalFormatting>
  <conditionalFormatting sqref="BM50">
    <cfRule type="cellIs" dxfId="1032" priority="4650" operator="lessThan">
      <formula>$C$4</formula>
    </cfRule>
  </conditionalFormatting>
  <conditionalFormatting sqref="BM51">
    <cfRule type="cellIs" dxfId="1031" priority="4651" operator="lessThan">
      <formula>$C$4</formula>
    </cfRule>
  </conditionalFormatting>
  <conditionalFormatting sqref="BM51">
    <cfRule type="cellIs" dxfId="1030" priority="4652" operator="lessThan">
      <formula>$C$4</formula>
    </cfRule>
  </conditionalFormatting>
  <conditionalFormatting sqref="BM52">
    <cfRule type="cellIs" dxfId="1029" priority="4653" operator="lessThan">
      <formula>$C$4</formula>
    </cfRule>
  </conditionalFormatting>
  <conditionalFormatting sqref="BM52">
    <cfRule type="cellIs" dxfId="1028" priority="4654" operator="lessThan">
      <formula>$C$4</formula>
    </cfRule>
  </conditionalFormatting>
  <conditionalFormatting sqref="BM53">
    <cfRule type="cellIs" dxfId="1027" priority="4655" operator="lessThan">
      <formula>$C$4</formula>
    </cfRule>
  </conditionalFormatting>
  <conditionalFormatting sqref="BM53">
    <cfRule type="cellIs" dxfId="1026" priority="4656" operator="lessThan">
      <formula>$C$4</formula>
    </cfRule>
  </conditionalFormatting>
  <conditionalFormatting sqref="BM54">
    <cfRule type="cellIs" dxfId="1025" priority="4657" operator="lessThan">
      <formula>$C$4</formula>
    </cfRule>
  </conditionalFormatting>
  <conditionalFormatting sqref="BM54">
    <cfRule type="cellIs" dxfId="1024" priority="4658" operator="lessThan">
      <formula>$C$4</formula>
    </cfRule>
  </conditionalFormatting>
  <conditionalFormatting sqref="BM55">
    <cfRule type="cellIs" dxfId="1023" priority="4659" operator="lessThan">
      <formula>$C$4</formula>
    </cfRule>
  </conditionalFormatting>
  <conditionalFormatting sqref="BM55">
    <cfRule type="cellIs" dxfId="1022" priority="4660" operator="lessThan">
      <formula>$C$4</formula>
    </cfRule>
  </conditionalFormatting>
  <conditionalFormatting sqref="BM56">
    <cfRule type="cellIs" dxfId="1021" priority="4661" operator="lessThan">
      <formula>$C$4</formula>
    </cfRule>
  </conditionalFormatting>
  <conditionalFormatting sqref="BM56">
    <cfRule type="cellIs" dxfId="1020" priority="4662" operator="lessThan">
      <formula>$C$4</formula>
    </cfRule>
  </conditionalFormatting>
  <conditionalFormatting sqref="BM57">
    <cfRule type="cellIs" dxfId="1019" priority="4663" operator="lessThan">
      <formula>$C$4</formula>
    </cfRule>
  </conditionalFormatting>
  <conditionalFormatting sqref="BM57">
    <cfRule type="cellIs" dxfId="1018" priority="4664" operator="lessThan">
      <formula>$C$4</formula>
    </cfRule>
  </conditionalFormatting>
  <conditionalFormatting sqref="BM58">
    <cfRule type="cellIs" dxfId="1017" priority="4665" operator="lessThan">
      <formula>$C$4</formula>
    </cfRule>
  </conditionalFormatting>
  <conditionalFormatting sqref="BM58">
    <cfRule type="cellIs" dxfId="1016" priority="4666" operator="lessThan">
      <formula>$C$4</formula>
    </cfRule>
  </conditionalFormatting>
  <conditionalFormatting sqref="BM59">
    <cfRule type="cellIs" dxfId="1015" priority="4667" operator="lessThan">
      <formula>$C$4</formula>
    </cfRule>
  </conditionalFormatting>
  <conditionalFormatting sqref="BM59">
    <cfRule type="cellIs" dxfId="1014" priority="4668" operator="lessThan">
      <formula>$C$4</formula>
    </cfRule>
  </conditionalFormatting>
  <conditionalFormatting sqref="BM60">
    <cfRule type="cellIs" dxfId="1013" priority="4669" operator="lessThan">
      <formula>$C$4</formula>
    </cfRule>
  </conditionalFormatting>
  <conditionalFormatting sqref="BM60">
    <cfRule type="cellIs" dxfId="1012" priority="4670" operator="lessThan">
      <formula>$C$4</formula>
    </cfRule>
  </conditionalFormatting>
  <conditionalFormatting sqref="BN11">
    <cfRule type="cellIs" dxfId="1011" priority="4671" operator="lessThan">
      <formula>$C$4</formula>
    </cfRule>
  </conditionalFormatting>
  <conditionalFormatting sqref="BN11">
    <cfRule type="cellIs" dxfId="1010" priority="4672" operator="lessThan">
      <formula>$C$4</formula>
    </cfRule>
  </conditionalFormatting>
  <conditionalFormatting sqref="BN12">
    <cfRule type="cellIs" dxfId="1009" priority="4673" operator="lessThan">
      <formula>$C$4</formula>
    </cfRule>
  </conditionalFormatting>
  <conditionalFormatting sqref="BN12">
    <cfRule type="cellIs" dxfId="1008" priority="4674" operator="lessThan">
      <formula>$C$4</formula>
    </cfRule>
  </conditionalFormatting>
  <conditionalFormatting sqref="BN13">
    <cfRule type="cellIs" dxfId="1007" priority="4675" operator="lessThan">
      <formula>$C$4</formula>
    </cfRule>
  </conditionalFormatting>
  <conditionalFormatting sqref="BN13">
    <cfRule type="cellIs" dxfId="1006" priority="4676" operator="lessThan">
      <formula>$C$4</formula>
    </cfRule>
  </conditionalFormatting>
  <conditionalFormatting sqref="BN14">
    <cfRule type="cellIs" dxfId="1005" priority="4677" operator="lessThan">
      <formula>$C$4</formula>
    </cfRule>
  </conditionalFormatting>
  <conditionalFormatting sqref="BN14">
    <cfRule type="cellIs" dxfId="1004" priority="4678" operator="lessThan">
      <formula>$C$4</formula>
    </cfRule>
  </conditionalFormatting>
  <conditionalFormatting sqref="BN15">
    <cfRule type="cellIs" dxfId="1003" priority="4679" operator="lessThan">
      <formula>$C$4</formula>
    </cfRule>
  </conditionalFormatting>
  <conditionalFormatting sqref="BN15">
    <cfRule type="cellIs" dxfId="1002" priority="4680" operator="lessThan">
      <formula>$C$4</formula>
    </cfRule>
  </conditionalFormatting>
  <conditionalFormatting sqref="BN16">
    <cfRule type="cellIs" dxfId="1001" priority="4681" operator="lessThan">
      <formula>$C$4</formula>
    </cfRule>
  </conditionalFormatting>
  <conditionalFormatting sqref="BN16">
    <cfRule type="cellIs" dxfId="1000" priority="4682" operator="lessThan">
      <formula>$C$4</formula>
    </cfRule>
  </conditionalFormatting>
  <conditionalFormatting sqref="BN17">
    <cfRule type="cellIs" dxfId="999" priority="4683" operator="lessThan">
      <formula>$C$4</formula>
    </cfRule>
  </conditionalFormatting>
  <conditionalFormatting sqref="BN17">
    <cfRule type="cellIs" dxfId="998" priority="4684" operator="lessThan">
      <formula>$C$4</formula>
    </cfRule>
  </conditionalFormatting>
  <conditionalFormatting sqref="BN18">
    <cfRule type="cellIs" dxfId="997" priority="4685" operator="lessThan">
      <formula>$C$4</formula>
    </cfRule>
  </conditionalFormatting>
  <conditionalFormatting sqref="BN18">
    <cfRule type="cellIs" dxfId="996" priority="4686" operator="lessThan">
      <formula>$C$4</formula>
    </cfRule>
  </conditionalFormatting>
  <conditionalFormatting sqref="BN19">
    <cfRule type="cellIs" dxfId="995" priority="4687" operator="lessThan">
      <formula>$C$4</formula>
    </cfRule>
  </conditionalFormatting>
  <conditionalFormatting sqref="BN19">
    <cfRule type="cellIs" dxfId="994" priority="4688" operator="lessThan">
      <formula>$C$4</formula>
    </cfRule>
  </conditionalFormatting>
  <conditionalFormatting sqref="BN20">
    <cfRule type="cellIs" dxfId="993" priority="4689" operator="lessThan">
      <formula>$C$4</formula>
    </cfRule>
  </conditionalFormatting>
  <conditionalFormatting sqref="BN20">
    <cfRule type="cellIs" dxfId="992" priority="4690" operator="lessThan">
      <formula>$C$4</formula>
    </cfRule>
  </conditionalFormatting>
  <conditionalFormatting sqref="BN21">
    <cfRule type="cellIs" dxfId="991" priority="4691" operator="lessThan">
      <formula>$C$4</formula>
    </cfRule>
  </conditionalFormatting>
  <conditionalFormatting sqref="BN21">
    <cfRule type="cellIs" dxfId="990" priority="4692" operator="lessThan">
      <formula>$C$4</formula>
    </cfRule>
  </conditionalFormatting>
  <conditionalFormatting sqref="BN22">
    <cfRule type="cellIs" dxfId="989" priority="4693" operator="lessThan">
      <formula>$C$4</formula>
    </cfRule>
  </conditionalFormatting>
  <conditionalFormatting sqref="BN22">
    <cfRule type="cellIs" dxfId="988" priority="4694" operator="lessThan">
      <formula>$C$4</formula>
    </cfRule>
  </conditionalFormatting>
  <conditionalFormatting sqref="BN23">
    <cfRule type="cellIs" dxfId="987" priority="4695" operator="lessThan">
      <formula>$C$4</formula>
    </cfRule>
  </conditionalFormatting>
  <conditionalFormatting sqref="BN23">
    <cfRule type="cellIs" dxfId="986" priority="4696" operator="lessThan">
      <formula>$C$4</formula>
    </cfRule>
  </conditionalFormatting>
  <conditionalFormatting sqref="BN24">
    <cfRule type="cellIs" dxfId="985" priority="4697" operator="lessThan">
      <formula>$C$4</formula>
    </cfRule>
  </conditionalFormatting>
  <conditionalFormatting sqref="BN24">
    <cfRule type="cellIs" dxfId="984" priority="4698" operator="lessThan">
      <formula>$C$4</formula>
    </cfRule>
  </conditionalFormatting>
  <conditionalFormatting sqref="BN25">
    <cfRule type="cellIs" dxfId="983" priority="4699" operator="lessThan">
      <formula>$C$4</formula>
    </cfRule>
  </conditionalFormatting>
  <conditionalFormatting sqref="BN25">
    <cfRule type="cellIs" dxfId="982" priority="4700" operator="lessThan">
      <formula>$C$4</formula>
    </cfRule>
  </conditionalFormatting>
  <conditionalFormatting sqref="BN26">
    <cfRule type="cellIs" dxfId="981" priority="4701" operator="lessThan">
      <formula>$C$4</formula>
    </cfRule>
  </conditionalFormatting>
  <conditionalFormatting sqref="BN26">
    <cfRule type="cellIs" dxfId="980" priority="4702" operator="lessThan">
      <formula>$C$4</formula>
    </cfRule>
  </conditionalFormatting>
  <conditionalFormatting sqref="BN27">
    <cfRule type="cellIs" dxfId="979" priority="4703" operator="lessThan">
      <formula>$C$4</formula>
    </cfRule>
  </conditionalFormatting>
  <conditionalFormatting sqref="BN27">
    <cfRule type="cellIs" dxfId="978" priority="4704" operator="lessThan">
      <formula>$C$4</formula>
    </cfRule>
  </conditionalFormatting>
  <conditionalFormatting sqref="BN28">
    <cfRule type="cellIs" dxfId="977" priority="4705" operator="lessThan">
      <formula>$C$4</formula>
    </cfRule>
  </conditionalFormatting>
  <conditionalFormatting sqref="BN28">
    <cfRule type="cellIs" dxfId="976" priority="4706" operator="lessThan">
      <formula>$C$4</formula>
    </cfRule>
  </conditionalFormatting>
  <conditionalFormatting sqref="BN29">
    <cfRule type="cellIs" dxfId="975" priority="4707" operator="lessThan">
      <formula>$C$4</formula>
    </cfRule>
  </conditionalFormatting>
  <conditionalFormatting sqref="BN29">
    <cfRule type="cellIs" dxfId="974" priority="4708" operator="lessThan">
      <formula>$C$4</formula>
    </cfRule>
  </conditionalFormatting>
  <conditionalFormatting sqref="BN30">
    <cfRule type="cellIs" dxfId="973" priority="4709" operator="lessThan">
      <formula>$C$4</formula>
    </cfRule>
  </conditionalFormatting>
  <conditionalFormatting sqref="BN30">
    <cfRule type="cellIs" dxfId="972" priority="4710" operator="lessThan">
      <formula>$C$4</formula>
    </cfRule>
  </conditionalFormatting>
  <conditionalFormatting sqref="BN31">
    <cfRule type="cellIs" dxfId="971" priority="4711" operator="lessThan">
      <formula>$C$4</formula>
    </cfRule>
  </conditionalFormatting>
  <conditionalFormatting sqref="BN31">
    <cfRule type="cellIs" dxfId="970" priority="4712" operator="lessThan">
      <formula>$C$4</formula>
    </cfRule>
  </conditionalFormatting>
  <conditionalFormatting sqref="BN32">
    <cfRule type="cellIs" dxfId="969" priority="4713" operator="lessThan">
      <formula>$C$4</formula>
    </cfRule>
  </conditionalFormatting>
  <conditionalFormatting sqref="BN32">
    <cfRule type="cellIs" dxfId="968" priority="4714" operator="lessThan">
      <formula>$C$4</formula>
    </cfRule>
  </conditionalFormatting>
  <conditionalFormatting sqref="BN33">
    <cfRule type="cellIs" dxfId="967" priority="4715" operator="lessThan">
      <formula>$C$4</formula>
    </cfRule>
  </conditionalFormatting>
  <conditionalFormatting sqref="BN33">
    <cfRule type="cellIs" dxfId="966" priority="4716" operator="lessThan">
      <formula>$C$4</formula>
    </cfRule>
  </conditionalFormatting>
  <conditionalFormatting sqref="BN34">
    <cfRule type="cellIs" dxfId="965" priority="4717" operator="lessThan">
      <formula>$C$4</formula>
    </cfRule>
  </conditionalFormatting>
  <conditionalFormatting sqref="BN34">
    <cfRule type="cellIs" dxfId="964" priority="4718" operator="lessThan">
      <formula>$C$4</formula>
    </cfRule>
  </conditionalFormatting>
  <conditionalFormatting sqref="BN35">
    <cfRule type="cellIs" dxfId="963" priority="4719" operator="lessThan">
      <formula>$C$4</formula>
    </cfRule>
  </conditionalFormatting>
  <conditionalFormatting sqref="BN35">
    <cfRule type="cellIs" dxfId="962" priority="4720" operator="lessThan">
      <formula>$C$4</formula>
    </cfRule>
  </conditionalFormatting>
  <conditionalFormatting sqref="BN36">
    <cfRule type="cellIs" dxfId="961" priority="4721" operator="lessThan">
      <formula>$C$4</formula>
    </cfRule>
  </conditionalFormatting>
  <conditionalFormatting sqref="BN36">
    <cfRule type="cellIs" dxfId="960" priority="4722" operator="lessThan">
      <formula>$C$4</formula>
    </cfRule>
  </conditionalFormatting>
  <conditionalFormatting sqref="BN37">
    <cfRule type="cellIs" dxfId="959" priority="4723" operator="lessThan">
      <formula>$C$4</formula>
    </cfRule>
  </conditionalFormatting>
  <conditionalFormatting sqref="BN37">
    <cfRule type="cellIs" dxfId="958" priority="4724" operator="lessThan">
      <formula>$C$4</formula>
    </cfRule>
  </conditionalFormatting>
  <conditionalFormatting sqref="BN38">
    <cfRule type="cellIs" dxfId="957" priority="4725" operator="lessThan">
      <formula>$C$4</formula>
    </cfRule>
  </conditionalFormatting>
  <conditionalFormatting sqref="BN38">
    <cfRule type="cellIs" dxfId="956" priority="4726" operator="lessThan">
      <formula>$C$4</formula>
    </cfRule>
  </conditionalFormatting>
  <conditionalFormatting sqref="BN39">
    <cfRule type="cellIs" dxfId="955" priority="4727" operator="lessThan">
      <formula>$C$4</formula>
    </cfRule>
  </conditionalFormatting>
  <conditionalFormatting sqref="BN39">
    <cfRule type="cellIs" dxfId="954" priority="4728" operator="lessThan">
      <formula>$C$4</formula>
    </cfRule>
  </conditionalFormatting>
  <conditionalFormatting sqref="BN40">
    <cfRule type="cellIs" dxfId="953" priority="4729" operator="lessThan">
      <formula>$C$4</formula>
    </cfRule>
  </conditionalFormatting>
  <conditionalFormatting sqref="BN40">
    <cfRule type="cellIs" dxfId="952" priority="4730" operator="lessThan">
      <formula>$C$4</formula>
    </cfRule>
  </conditionalFormatting>
  <conditionalFormatting sqref="BN41">
    <cfRule type="cellIs" dxfId="951" priority="4731" operator="lessThan">
      <formula>$C$4</formula>
    </cfRule>
  </conditionalFormatting>
  <conditionalFormatting sqref="BN41">
    <cfRule type="cellIs" dxfId="950" priority="4732" operator="lessThan">
      <formula>$C$4</formula>
    </cfRule>
  </conditionalFormatting>
  <conditionalFormatting sqref="BN42">
    <cfRule type="cellIs" dxfId="949" priority="4733" operator="lessThan">
      <formula>$C$4</formula>
    </cfRule>
  </conditionalFormatting>
  <conditionalFormatting sqref="BN42">
    <cfRule type="cellIs" dxfId="948" priority="4734" operator="lessThan">
      <formula>$C$4</formula>
    </cfRule>
  </conditionalFormatting>
  <conditionalFormatting sqref="BN43">
    <cfRule type="cellIs" dxfId="947" priority="4735" operator="lessThan">
      <formula>$C$4</formula>
    </cfRule>
  </conditionalFormatting>
  <conditionalFormatting sqref="BN43">
    <cfRule type="cellIs" dxfId="946" priority="4736" operator="lessThan">
      <formula>$C$4</formula>
    </cfRule>
  </conditionalFormatting>
  <conditionalFormatting sqref="BN44">
    <cfRule type="cellIs" dxfId="945" priority="4737" operator="lessThan">
      <formula>$C$4</formula>
    </cfRule>
  </conditionalFormatting>
  <conditionalFormatting sqref="BN44">
    <cfRule type="cellIs" dxfId="944" priority="4738" operator="lessThan">
      <formula>$C$4</formula>
    </cfRule>
  </conditionalFormatting>
  <conditionalFormatting sqref="BN45">
    <cfRule type="cellIs" dxfId="943" priority="4739" operator="lessThan">
      <formula>$C$4</formula>
    </cfRule>
  </conditionalFormatting>
  <conditionalFormatting sqref="BN45">
    <cfRule type="cellIs" dxfId="942" priority="4740" operator="lessThan">
      <formula>$C$4</formula>
    </cfRule>
  </conditionalFormatting>
  <conditionalFormatting sqref="BN46">
    <cfRule type="cellIs" dxfId="941" priority="4741" operator="lessThan">
      <formula>$C$4</formula>
    </cfRule>
  </conditionalFormatting>
  <conditionalFormatting sqref="BN46">
    <cfRule type="cellIs" dxfId="940" priority="4742" operator="lessThan">
      <formula>$C$4</formula>
    </cfRule>
  </conditionalFormatting>
  <conditionalFormatting sqref="BN47">
    <cfRule type="cellIs" dxfId="939" priority="4743" operator="lessThan">
      <formula>$C$4</formula>
    </cfRule>
  </conditionalFormatting>
  <conditionalFormatting sqref="BN47">
    <cfRule type="cellIs" dxfId="938" priority="4744" operator="lessThan">
      <formula>$C$4</formula>
    </cfRule>
  </conditionalFormatting>
  <conditionalFormatting sqref="BN48">
    <cfRule type="cellIs" dxfId="937" priority="4745" operator="lessThan">
      <formula>$C$4</formula>
    </cfRule>
  </conditionalFormatting>
  <conditionalFormatting sqref="BN48">
    <cfRule type="cellIs" dxfId="936" priority="4746" operator="lessThan">
      <formula>$C$4</formula>
    </cfRule>
  </conditionalFormatting>
  <conditionalFormatting sqref="BN49">
    <cfRule type="cellIs" dxfId="935" priority="4747" operator="lessThan">
      <formula>$C$4</formula>
    </cfRule>
  </conditionalFormatting>
  <conditionalFormatting sqref="BN49">
    <cfRule type="cellIs" dxfId="934" priority="4748" operator="lessThan">
      <formula>$C$4</formula>
    </cfRule>
  </conditionalFormatting>
  <conditionalFormatting sqref="BN50">
    <cfRule type="cellIs" dxfId="933" priority="4749" operator="lessThan">
      <formula>$C$4</formula>
    </cfRule>
  </conditionalFormatting>
  <conditionalFormatting sqref="BN50">
    <cfRule type="cellIs" dxfId="932" priority="4750" operator="lessThan">
      <formula>$C$4</formula>
    </cfRule>
  </conditionalFormatting>
  <conditionalFormatting sqref="BN51">
    <cfRule type="cellIs" dxfId="931" priority="4751" operator="lessThan">
      <formula>$C$4</formula>
    </cfRule>
  </conditionalFormatting>
  <conditionalFormatting sqref="BN51">
    <cfRule type="cellIs" dxfId="930" priority="4752" operator="lessThan">
      <formula>$C$4</formula>
    </cfRule>
  </conditionalFormatting>
  <conditionalFormatting sqref="BN52">
    <cfRule type="cellIs" dxfId="929" priority="4753" operator="lessThan">
      <formula>$C$4</formula>
    </cfRule>
  </conditionalFormatting>
  <conditionalFormatting sqref="BN52">
    <cfRule type="cellIs" dxfId="928" priority="4754" operator="lessThan">
      <formula>$C$4</formula>
    </cfRule>
  </conditionalFormatting>
  <conditionalFormatting sqref="BN53">
    <cfRule type="cellIs" dxfId="927" priority="4755" operator="lessThan">
      <formula>$C$4</formula>
    </cfRule>
  </conditionalFormatting>
  <conditionalFormatting sqref="BN53">
    <cfRule type="cellIs" dxfId="926" priority="4756" operator="lessThan">
      <formula>$C$4</formula>
    </cfRule>
  </conditionalFormatting>
  <conditionalFormatting sqref="BN54">
    <cfRule type="cellIs" dxfId="925" priority="4757" operator="lessThan">
      <formula>$C$4</formula>
    </cfRule>
  </conditionalFormatting>
  <conditionalFormatting sqref="BN54">
    <cfRule type="cellIs" dxfId="924" priority="4758" operator="lessThan">
      <formula>$C$4</formula>
    </cfRule>
  </conditionalFormatting>
  <conditionalFormatting sqref="BN55">
    <cfRule type="cellIs" dxfId="923" priority="4759" operator="lessThan">
      <formula>$C$4</formula>
    </cfRule>
  </conditionalFormatting>
  <conditionalFormatting sqref="BN55">
    <cfRule type="cellIs" dxfId="922" priority="4760" operator="lessThan">
      <formula>$C$4</formula>
    </cfRule>
  </conditionalFormatting>
  <conditionalFormatting sqref="BN56">
    <cfRule type="cellIs" dxfId="921" priority="4761" operator="lessThan">
      <formula>$C$4</formula>
    </cfRule>
  </conditionalFormatting>
  <conditionalFormatting sqref="BN56">
    <cfRule type="cellIs" dxfId="920" priority="4762" operator="lessThan">
      <formula>$C$4</formula>
    </cfRule>
  </conditionalFormatting>
  <conditionalFormatting sqref="BN57">
    <cfRule type="cellIs" dxfId="919" priority="4763" operator="lessThan">
      <formula>$C$4</formula>
    </cfRule>
  </conditionalFormatting>
  <conditionalFormatting sqref="BN57">
    <cfRule type="cellIs" dxfId="918" priority="4764" operator="lessThan">
      <formula>$C$4</formula>
    </cfRule>
  </conditionalFormatting>
  <conditionalFormatting sqref="BN58">
    <cfRule type="cellIs" dxfId="917" priority="4765" operator="lessThan">
      <formula>$C$4</formula>
    </cfRule>
  </conditionalFormatting>
  <conditionalFormatting sqref="BN58">
    <cfRule type="cellIs" dxfId="916" priority="4766" operator="lessThan">
      <formula>$C$4</formula>
    </cfRule>
  </conditionalFormatting>
  <conditionalFormatting sqref="BN59">
    <cfRule type="cellIs" dxfId="915" priority="4767" operator="lessThan">
      <formula>$C$4</formula>
    </cfRule>
  </conditionalFormatting>
  <conditionalFormatting sqref="BN59">
    <cfRule type="cellIs" dxfId="914" priority="4768" operator="lessThan">
      <formula>$C$4</formula>
    </cfRule>
  </conditionalFormatting>
  <conditionalFormatting sqref="BN60">
    <cfRule type="cellIs" dxfId="913" priority="4769" operator="lessThan">
      <formula>$C$4</formula>
    </cfRule>
  </conditionalFormatting>
  <conditionalFormatting sqref="BN60">
    <cfRule type="cellIs" dxfId="912" priority="4770" operator="lessThan">
      <formula>$C$4</formula>
    </cfRule>
  </conditionalFormatting>
  <conditionalFormatting sqref="BO11">
    <cfRule type="cellIs" dxfId="911" priority="4771" operator="lessThan">
      <formula>$C$4</formula>
    </cfRule>
  </conditionalFormatting>
  <conditionalFormatting sqref="BO11">
    <cfRule type="cellIs" dxfId="910" priority="4772" operator="lessThan">
      <formula>$C$4</formula>
    </cfRule>
  </conditionalFormatting>
  <conditionalFormatting sqref="BO12">
    <cfRule type="cellIs" dxfId="909" priority="4773" operator="lessThan">
      <formula>$C$4</formula>
    </cfRule>
  </conditionalFormatting>
  <conditionalFormatting sqref="BO12">
    <cfRule type="cellIs" dxfId="908" priority="4774" operator="lessThan">
      <formula>$C$4</formula>
    </cfRule>
  </conditionalFormatting>
  <conditionalFormatting sqref="BO13">
    <cfRule type="cellIs" dxfId="907" priority="4775" operator="lessThan">
      <formula>$C$4</formula>
    </cfRule>
  </conditionalFormatting>
  <conditionalFormatting sqref="BO13">
    <cfRule type="cellIs" dxfId="906" priority="4776" operator="lessThan">
      <formula>$C$4</formula>
    </cfRule>
  </conditionalFormatting>
  <conditionalFormatting sqref="BO14">
    <cfRule type="cellIs" dxfId="905" priority="4777" operator="lessThan">
      <formula>$C$4</formula>
    </cfRule>
  </conditionalFormatting>
  <conditionalFormatting sqref="BO14">
    <cfRule type="cellIs" dxfId="904" priority="4778" operator="lessThan">
      <formula>$C$4</formula>
    </cfRule>
  </conditionalFormatting>
  <conditionalFormatting sqref="BO15">
    <cfRule type="cellIs" dxfId="903" priority="4779" operator="lessThan">
      <formula>$C$4</formula>
    </cfRule>
  </conditionalFormatting>
  <conditionalFormatting sqref="BO15">
    <cfRule type="cellIs" dxfId="902" priority="4780" operator="lessThan">
      <formula>$C$4</formula>
    </cfRule>
  </conditionalFormatting>
  <conditionalFormatting sqref="BO16">
    <cfRule type="cellIs" dxfId="901" priority="4781" operator="lessThan">
      <formula>$C$4</formula>
    </cfRule>
  </conditionalFormatting>
  <conditionalFormatting sqref="BO16">
    <cfRule type="cellIs" dxfId="900" priority="4782" operator="lessThan">
      <formula>$C$4</formula>
    </cfRule>
  </conditionalFormatting>
  <conditionalFormatting sqref="BO17">
    <cfRule type="cellIs" dxfId="899" priority="4783" operator="lessThan">
      <formula>$C$4</formula>
    </cfRule>
  </conditionalFormatting>
  <conditionalFormatting sqref="BO17">
    <cfRule type="cellIs" dxfId="898" priority="4784" operator="lessThan">
      <formula>$C$4</formula>
    </cfRule>
  </conditionalFormatting>
  <conditionalFormatting sqref="BO18">
    <cfRule type="cellIs" dxfId="897" priority="4785" operator="lessThan">
      <formula>$C$4</formula>
    </cfRule>
  </conditionalFormatting>
  <conditionalFormatting sqref="BO18">
    <cfRule type="cellIs" dxfId="896" priority="4786" operator="lessThan">
      <formula>$C$4</formula>
    </cfRule>
  </conditionalFormatting>
  <conditionalFormatting sqref="BO19">
    <cfRule type="cellIs" dxfId="895" priority="4787" operator="lessThan">
      <formula>$C$4</formula>
    </cfRule>
  </conditionalFormatting>
  <conditionalFormatting sqref="BO19">
    <cfRule type="cellIs" dxfId="894" priority="4788" operator="lessThan">
      <formula>$C$4</formula>
    </cfRule>
  </conditionalFormatting>
  <conditionalFormatting sqref="BO20">
    <cfRule type="cellIs" dxfId="893" priority="4789" operator="lessThan">
      <formula>$C$4</formula>
    </cfRule>
  </conditionalFormatting>
  <conditionalFormatting sqref="BO20">
    <cfRule type="cellIs" dxfId="892" priority="4790" operator="lessThan">
      <formula>$C$4</formula>
    </cfRule>
  </conditionalFormatting>
  <conditionalFormatting sqref="BO21">
    <cfRule type="cellIs" dxfId="891" priority="4791" operator="lessThan">
      <formula>$C$4</formula>
    </cfRule>
  </conditionalFormatting>
  <conditionalFormatting sqref="BO21">
    <cfRule type="cellIs" dxfId="890" priority="4792" operator="lessThan">
      <formula>$C$4</formula>
    </cfRule>
  </conditionalFormatting>
  <conditionalFormatting sqref="BO22">
    <cfRule type="cellIs" dxfId="889" priority="4793" operator="lessThan">
      <formula>$C$4</formula>
    </cfRule>
  </conditionalFormatting>
  <conditionalFormatting sqref="BO22">
    <cfRule type="cellIs" dxfId="888" priority="4794" operator="lessThan">
      <formula>$C$4</formula>
    </cfRule>
  </conditionalFormatting>
  <conditionalFormatting sqref="BO23">
    <cfRule type="cellIs" dxfId="887" priority="4795" operator="lessThan">
      <formula>$C$4</formula>
    </cfRule>
  </conditionalFormatting>
  <conditionalFormatting sqref="BO23">
    <cfRule type="cellIs" dxfId="886" priority="4796" operator="lessThan">
      <formula>$C$4</formula>
    </cfRule>
  </conditionalFormatting>
  <conditionalFormatting sqref="BO24">
    <cfRule type="cellIs" dxfId="885" priority="4797" operator="lessThan">
      <formula>$C$4</formula>
    </cfRule>
  </conditionalFormatting>
  <conditionalFormatting sqref="BO24">
    <cfRule type="cellIs" dxfId="884" priority="4798" operator="lessThan">
      <formula>$C$4</formula>
    </cfRule>
  </conditionalFormatting>
  <conditionalFormatting sqref="BO25">
    <cfRule type="cellIs" dxfId="883" priority="4799" operator="lessThan">
      <formula>$C$4</formula>
    </cfRule>
  </conditionalFormatting>
  <conditionalFormatting sqref="BO25">
    <cfRule type="cellIs" dxfId="882" priority="4800" operator="lessThan">
      <formula>$C$4</formula>
    </cfRule>
  </conditionalFormatting>
  <conditionalFormatting sqref="BO26">
    <cfRule type="cellIs" dxfId="881" priority="4801" operator="lessThan">
      <formula>$C$4</formula>
    </cfRule>
  </conditionalFormatting>
  <conditionalFormatting sqref="BO26">
    <cfRule type="cellIs" dxfId="880" priority="4802" operator="lessThan">
      <formula>$C$4</formula>
    </cfRule>
  </conditionalFormatting>
  <conditionalFormatting sqref="BO27">
    <cfRule type="cellIs" dxfId="879" priority="4803" operator="lessThan">
      <formula>$C$4</formula>
    </cfRule>
  </conditionalFormatting>
  <conditionalFormatting sqref="BO27">
    <cfRule type="cellIs" dxfId="878" priority="4804" operator="lessThan">
      <formula>$C$4</formula>
    </cfRule>
  </conditionalFormatting>
  <conditionalFormatting sqref="BO28">
    <cfRule type="cellIs" dxfId="877" priority="4805" operator="lessThan">
      <formula>$C$4</formula>
    </cfRule>
  </conditionalFormatting>
  <conditionalFormatting sqref="BO28">
    <cfRule type="cellIs" dxfId="876" priority="4806" operator="lessThan">
      <formula>$C$4</formula>
    </cfRule>
  </conditionalFormatting>
  <conditionalFormatting sqref="BO29">
    <cfRule type="cellIs" dxfId="875" priority="4807" operator="lessThan">
      <formula>$C$4</formula>
    </cfRule>
  </conditionalFormatting>
  <conditionalFormatting sqref="BO29">
    <cfRule type="cellIs" dxfId="874" priority="4808" operator="lessThan">
      <formula>$C$4</formula>
    </cfRule>
  </conditionalFormatting>
  <conditionalFormatting sqref="BO30">
    <cfRule type="cellIs" dxfId="873" priority="4809" operator="lessThan">
      <formula>$C$4</formula>
    </cfRule>
  </conditionalFormatting>
  <conditionalFormatting sqref="BO30">
    <cfRule type="cellIs" dxfId="872" priority="4810" operator="lessThan">
      <formula>$C$4</formula>
    </cfRule>
  </conditionalFormatting>
  <conditionalFormatting sqref="BO31">
    <cfRule type="cellIs" dxfId="871" priority="4811" operator="lessThan">
      <formula>$C$4</formula>
    </cfRule>
  </conditionalFormatting>
  <conditionalFormatting sqref="BO31">
    <cfRule type="cellIs" dxfId="870" priority="4812" operator="lessThan">
      <formula>$C$4</formula>
    </cfRule>
  </conditionalFormatting>
  <conditionalFormatting sqref="BO32">
    <cfRule type="cellIs" dxfId="869" priority="4813" operator="lessThan">
      <formula>$C$4</formula>
    </cfRule>
  </conditionalFormatting>
  <conditionalFormatting sqref="BO32">
    <cfRule type="cellIs" dxfId="868" priority="4814" operator="lessThan">
      <formula>$C$4</formula>
    </cfRule>
  </conditionalFormatting>
  <conditionalFormatting sqref="BO33">
    <cfRule type="cellIs" dxfId="867" priority="4815" operator="lessThan">
      <formula>$C$4</formula>
    </cfRule>
  </conditionalFormatting>
  <conditionalFormatting sqref="BO33">
    <cfRule type="cellIs" dxfId="866" priority="4816" operator="lessThan">
      <formula>$C$4</formula>
    </cfRule>
  </conditionalFormatting>
  <conditionalFormatting sqref="BO34">
    <cfRule type="cellIs" dxfId="865" priority="4817" operator="lessThan">
      <formula>$C$4</formula>
    </cfRule>
  </conditionalFormatting>
  <conditionalFormatting sqref="BO34">
    <cfRule type="cellIs" dxfId="864" priority="4818" operator="lessThan">
      <formula>$C$4</formula>
    </cfRule>
  </conditionalFormatting>
  <conditionalFormatting sqref="BO35">
    <cfRule type="cellIs" dxfId="863" priority="4819" operator="lessThan">
      <formula>$C$4</formula>
    </cfRule>
  </conditionalFormatting>
  <conditionalFormatting sqref="BO35">
    <cfRule type="cellIs" dxfId="862" priority="4820" operator="lessThan">
      <formula>$C$4</formula>
    </cfRule>
  </conditionalFormatting>
  <conditionalFormatting sqref="BO36">
    <cfRule type="cellIs" dxfId="861" priority="4821" operator="lessThan">
      <formula>$C$4</formula>
    </cfRule>
  </conditionalFormatting>
  <conditionalFormatting sqref="BO36">
    <cfRule type="cellIs" dxfId="860" priority="4822" operator="lessThan">
      <formula>$C$4</formula>
    </cfRule>
  </conditionalFormatting>
  <conditionalFormatting sqref="BO37">
    <cfRule type="cellIs" dxfId="859" priority="4823" operator="lessThan">
      <formula>$C$4</formula>
    </cfRule>
  </conditionalFormatting>
  <conditionalFormatting sqref="BO37">
    <cfRule type="cellIs" dxfId="858" priority="4824" operator="lessThan">
      <formula>$C$4</formula>
    </cfRule>
  </conditionalFormatting>
  <conditionalFormatting sqref="BO38">
    <cfRule type="cellIs" dxfId="857" priority="4825" operator="lessThan">
      <formula>$C$4</formula>
    </cfRule>
  </conditionalFormatting>
  <conditionalFormatting sqref="BO38">
    <cfRule type="cellIs" dxfId="856" priority="4826" operator="lessThan">
      <formula>$C$4</formula>
    </cfRule>
  </conditionalFormatting>
  <conditionalFormatting sqref="BO39">
    <cfRule type="cellIs" dxfId="855" priority="4827" operator="lessThan">
      <formula>$C$4</formula>
    </cfRule>
  </conditionalFormatting>
  <conditionalFormatting sqref="BO39">
    <cfRule type="cellIs" dxfId="854" priority="4828" operator="lessThan">
      <formula>$C$4</formula>
    </cfRule>
  </conditionalFormatting>
  <conditionalFormatting sqref="BO40">
    <cfRule type="cellIs" dxfId="853" priority="4829" operator="lessThan">
      <formula>$C$4</formula>
    </cfRule>
  </conditionalFormatting>
  <conditionalFormatting sqref="BO40">
    <cfRule type="cellIs" dxfId="852" priority="4830" operator="lessThan">
      <formula>$C$4</formula>
    </cfRule>
  </conditionalFormatting>
  <conditionalFormatting sqref="BO41">
    <cfRule type="cellIs" dxfId="851" priority="4831" operator="lessThan">
      <formula>$C$4</formula>
    </cfRule>
  </conditionalFormatting>
  <conditionalFormatting sqref="BO41">
    <cfRule type="cellIs" dxfId="850" priority="4832" operator="lessThan">
      <formula>$C$4</formula>
    </cfRule>
  </conditionalFormatting>
  <conditionalFormatting sqref="BO42">
    <cfRule type="cellIs" dxfId="849" priority="4833" operator="lessThan">
      <formula>$C$4</formula>
    </cfRule>
  </conditionalFormatting>
  <conditionalFormatting sqref="BO42">
    <cfRule type="cellIs" dxfId="848" priority="4834" operator="lessThan">
      <formula>$C$4</formula>
    </cfRule>
  </conditionalFormatting>
  <conditionalFormatting sqref="BO43">
    <cfRule type="cellIs" dxfId="847" priority="4835" operator="lessThan">
      <formula>$C$4</formula>
    </cfRule>
  </conditionalFormatting>
  <conditionalFormatting sqref="BO43">
    <cfRule type="cellIs" dxfId="846" priority="4836" operator="lessThan">
      <formula>$C$4</formula>
    </cfRule>
  </conditionalFormatting>
  <conditionalFormatting sqref="BO44">
    <cfRule type="cellIs" dxfId="845" priority="4837" operator="lessThan">
      <formula>$C$4</formula>
    </cfRule>
  </conditionalFormatting>
  <conditionalFormatting sqref="BO44">
    <cfRule type="cellIs" dxfId="844" priority="4838" operator="lessThan">
      <formula>$C$4</formula>
    </cfRule>
  </conditionalFormatting>
  <conditionalFormatting sqref="BO45">
    <cfRule type="cellIs" dxfId="843" priority="4839" operator="lessThan">
      <formula>$C$4</formula>
    </cfRule>
  </conditionalFormatting>
  <conditionalFormatting sqref="BO45">
    <cfRule type="cellIs" dxfId="842" priority="4840" operator="lessThan">
      <formula>$C$4</formula>
    </cfRule>
  </conditionalFormatting>
  <conditionalFormatting sqref="BO46">
    <cfRule type="cellIs" dxfId="841" priority="4841" operator="lessThan">
      <formula>$C$4</formula>
    </cfRule>
  </conditionalFormatting>
  <conditionalFormatting sqref="BO46">
    <cfRule type="cellIs" dxfId="840" priority="4842" operator="lessThan">
      <formula>$C$4</formula>
    </cfRule>
  </conditionalFormatting>
  <conditionalFormatting sqref="BO47">
    <cfRule type="cellIs" dxfId="839" priority="4843" operator="lessThan">
      <formula>$C$4</formula>
    </cfRule>
  </conditionalFormatting>
  <conditionalFormatting sqref="BO47">
    <cfRule type="cellIs" dxfId="838" priority="4844" operator="lessThan">
      <formula>$C$4</formula>
    </cfRule>
  </conditionalFormatting>
  <conditionalFormatting sqref="BO48">
    <cfRule type="cellIs" dxfId="837" priority="4845" operator="lessThan">
      <formula>$C$4</formula>
    </cfRule>
  </conditionalFormatting>
  <conditionalFormatting sqref="BO48">
    <cfRule type="cellIs" dxfId="836" priority="4846" operator="lessThan">
      <formula>$C$4</formula>
    </cfRule>
  </conditionalFormatting>
  <conditionalFormatting sqref="BO49">
    <cfRule type="cellIs" dxfId="835" priority="4847" operator="lessThan">
      <formula>$C$4</formula>
    </cfRule>
  </conditionalFormatting>
  <conditionalFormatting sqref="BO49">
    <cfRule type="cellIs" dxfId="834" priority="4848" operator="lessThan">
      <formula>$C$4</formula>
    </cfRule>
  </conditionalFormatting>
  <conditionalFormatting sqref="BO50">
    <cfRule type="cellIs" dxfId="833" priority="4849" operator="lessThan">
      <formula>$C$4</formula>
    </cfRule>
  </conditionalFormatting>
  <conditionalFormatting sqref="BO50">
    <cfRule type="cellIs" dxfId="832" priority="4850" operator="lessThan">
      <formula>$C$4</formula>
    </cfRule>
  </conditionalFormatting>
  <conditionalFormatting sqref="BO51">
    <cfRule type="cellIs" dxfId="831" priority="4851" operator="lessThan">
      <formula>$C$4</formula>
    </cfRule>
  </conditionalFormatting>
  <conditionalFormatting sqref="BO51">
    <cfRule type="cellIs" dxfId="830" priority="4852" operator="lessThan">
      <formula>$C$4</formula>
    </cfRule>
  </conditionalFormatting>
  <conditionalFormatting sqref="BO52">
    <cfRule type="cellIs" dxfId="829" priority="4853" operator="lessThan">
      <formula>$C$4</formula>
    </cfRule>
  </conditionalFormatting>
  <conditionalFormatting sqref="BO52">
    <cfRule type="cellIs" dxfId="828" priority="4854" operator="lessThan">
      <formula>$C$4</formula>
    </cfRule>
  </conditionalFormatting>
  <conditionalFormatting sqref="BO53">
    <cfRule type="cellIs" dxfId="827" priority="4855" operator="lessThan">
      <formula>$C$4</formula>
    </cfRule>
  </conditionalFormatting>
  <conditionalFormatting sqref="BO53">
    <cfRule type="cellIs" dxfId="826" priority="4856" operator="lessThan">
      <formula>$C$4</formula>
    </cfRule>
  </conditionalFormatting>
  <conditionalFormatting sqref="BO54">
    <cfRule type="cellIs" dxfId="825" priority="4857" operator="lessThan">
      <formula>$C$4</formula>
    </cfRule>
  </conditionalFormatting>
  <conditionalFormatting sqref="BO54">
    <cfRule type="cellIs" dxfId="824" priority="4858" operator="lessThan">
      <formula>$C$4</formula>
    </cfRule>
  </conditionalFormatting>
  <conditionalFormatting sqref="BO55">
    <cfRule type="cellIs" dxfId="823" priority="4859" operator="lessThan">
      <formula>$C$4</formula>
    </cfRule>
  </conditionalFormatting>
  <conditionalFormatting sqref="BO55">
    <cfRule type="cellIs" dxfId="822" priority="4860" operator="lessThan">
      <formula>$C$4</formula>
    </cfRule>
  </conditionalFormatting>
  <conditionalFormatting sqref="BO56">
    <cfRule type="cellIs" dxfId="821" priority="4861" operator="lessThan">
      <formula>$C$4</formula>
    </cfRule>
  </conditionalFormatting>
  <conditionalFormatting sqref="BO56">
    <cfRule type="cellIs" dxfId="820" priority="4862" operator="lessThan">
      <formula>$C$4</formula>
    </cfRule>
  </conditionalFormatting>
  <conditionalFormatting sqref="BO57">
    <cfRule type="cellIs" dxfId="819" priority="4863" operator="lessThan">
      <formula>$C$4</formula>
    </cfRule>
  </conditionalFormatting>
  <conditionalFormatting sqref="BO57">
    <cfRule type="cellIs" dxfId="818" priority="4864" operator="lessThan">
      <formula>$C$4</formula>
    </cfRule>
  </conditionalFormatting>
  <conditionalFormatting sqref="BO58">
    <cfRule type="cellIs" dxfId="817" priority="4865" operator="lessThan">
      <formula>$C$4</formula>
    </cfRule>
  </conditionalFormatting>
  <conditionalFormatting sqref="BO58">
    <cfRule type="cellIs" dxfId="816" priority="4866" operator="lessThan">
      <formula>$C$4</formula>
    </cfRule>
  </conditionalFormatting>
  <conditionalFormatting sqref="BO59">
    <cfRule type="cellIs" dxfId="815" priority="4867" operator="lessThan">
      <formula>$C$4</formula>
    </cfRule>
  </conditionalFormatting>
  <conditionalFormatting sqref="BO59">
    <cfRule type="cellIs" dxfId="814" priority="4868" operator="lessThan">
      <formula>$C$4</formula>
    </cfRule>
  </conditionalFormatting>
  <conditionalFormatting sqref="BO60">
    <cfRule type="cellIs" dxfId="813" priority="4869" operator="lessThan">
      <formula>$C$4</formula>
    </cfRule>
  </conditionalFormatting>
  <conditionalFormatting sqref="BO60">
    <cfRule type="cellIs" dxfId="812" priority="4870" operator="lessThan">
      <formula>$C$4</formula>
    </cfRule>
  </conditionalFormatting>
  <conditionalFormatting sqref="BP11">
    <cfRule type="cellIs" dxfId="811" priority="4871" operator="lessThan">
      <formula>$C$4</formula>
    </cfRule>
  </conditionalFormatting>
  <conditionalFormatting sqref="BP11">
    <cfRule type="cellIs" dxfId="810" priority="4872" operator="lessThan">
      <formula>$C$4</formula>
    </cfRule>
  </conditionalFormatting>
  <conditionalFormatting sqref="BP12">
    <cfRule type="cellIs" dxfId="809" priority="4873" operator="lessThan">
      <formula>$C$4</formula>
    </cfRule>
  </conditionalFormatting>
  <conditionalFormatting sqref="BP12">
    <cfRule type="cellIs" dxfId="808" priority="4874" operator="lessThan">
      <formula>$C$4</formula>
    </cfRule>
  </conditionalFormatting>
  <conditionalFormatting sqref="BP13">
    <cfRule type="cellIs" dxfId="807" priority="4875" operator="lessThan">
      <formula>$C$4</formula>
    </cfRule>
  </conditionalFormatting>
  <conditionalFormatting sqref="BP13">
    <cfRule type="cellIs" dxfId="806" priority="4876" operator="lessThan">
      <formula>$C$4</formula>
    </cfRule>
  </conditionalFormatting>
  <conditionalFormatting sqref="BP14">
    <cfRule type="cellIs" dxfId="805" priority="4877" operator="lessThan">
      <formula>$C$4</formula>
    </cfRule>
  </conditionalFormatting>
  <conditionalFormatting sqref="BP14">
    <cfRule type="cellIs" dxfId="804" priority="4878" operator="lessThan">
      <formula>$C$4</formula>
    </cfRule>
  </conditionalFormatting>
  <conditionalFormatting sqref="BP15">
    <cfRule type="cellIs" dxfId="803" priority="4879" operator="lessThan">
      <formula>$C$4</formula>
    </cfRule>
  </conditionalFormatting>
  <conditionalFormatting sqref="BP15">
    <cfRule type="cellIs" dxfId="802" priority="4880" operator="lessThan">
      <formula>$C$4</formula>
    </cfRule>
  </conditionalFormatting>
  <conditionalFormatting sqref="BP16">
    <cfRule type="cellIs" dxfId="801" priority="4881" operator="lessThan">
      <formula>$C$4</formula>
    </cfRule>
  </conditionalFormatting>
  <conditionalFormatting sqref="BP16">
    <cfRule type="cellIs" dxfId="800" priority="4882" operator="lessThan">
      <formula>$C$4</formula>
    </cfRule>
  </conditionalFormatting>
  <conditionalFormatting sqref="BP17">
    <cfRule type="cellIs" dxfId="799" priority="4883" operator="lessThan">
      <formula>$C$4</formula>
    </cfRule>
  </conditionalFormatting>
  <conditionalFormatting sqref="BP17">
    <cfRule type="cellIs" dxfId="798" priority="4884" operator="lessThan">
      <formula>$C$4</formula>
    </cfRule>
  </conditionalFormatting>
  <conditionalFormatting sqref="BP18">
    <cfRule type="cellIs" dxfId="797" priority="4885" operator="lessThan">
      <formula>$C$4</formula>
    </cfRule>
  </conditionalFormatting>
  <conditionalFormatting sqref="BP18">
    <cfRule type="cellIs" dxfId="796" priority="4886" operator="lessThan">
      <formula>$C$4</formula>
    </cfRule>
  </conditionalFormatting>
  <conditionalFormatting sqref="BP19">
    <cfRule type="cellIs" dxfId="795" priority="4887" operator="lessThan">
      <formula>$C$4</formula>
    </cfRule>
  </conditionalFormatting>
  <conditionalFormatting sqref="BP19">
    <cfRule type="cellIs" dxfId="794" priority="4888" operator="lessThan">
      <formula>$C$4</formula>
    </cfRule>
  </conditionalFormatting>
  <conditionalFormatting sqref="BP20">
    <cfRule type="cellIs" dxfId="793" priority="4889" operator="lessThan">
      <formula>$C$4</formula>
    </cfRule>
  </conditionalFormatting>
  <conditionalFormatting sqref="BP20">
    <cfRule type="cellIs" dxfId="792" priority="4890" operator="lessThan">
      <formula>$C$4</formula>
    </cfRule>
  </conditionalFormatting>
  <conditionalFormatting sqref="BP21">
    <cfRule type="cellIs" dxfId="791" priority="4891" operator="lessThan">
      <formula>$C$4</formula>
    </cfRule>
  </conditionalFormatting>
  <conditionalFormatting sqref="BP21">
    <cfRule type="cellIs" dxfId="790" priority="4892" operator="lessThan">
      <formula>$C$4</formula>
    </cfRule>
  </conditionalFormatting>
  <conditionalFormatting sqref="BP22">
    <cfRule type="cellIs" dxfId="789" priority="4893" operator="lessThan">
      <formula>$C$4</formula>
    </cfRule>
  </conditionalFormatting>
  <conditionalFormatting sqref="BP22">
    <cfRule type="cellIs" dxfId="788" priority="4894" operator="lessThan">
      <formula>$C$4</formula>
    </cfRule>
  </conditionalFormatting>
  <conditionalFormatting sqref="BP23">
    <cfRule type="cellIs" dxfId="787" priority="4895" operator="lessThan">
      <formula>$C$4</formula>
    </cfRule>
  </conditionalFormatting>
  <conditionalFormatting sqref="BP23">
    <cfRule type="cellIs" dxfId="786" priority="4896" operator="lessThan">
      <formula>$C$4</formula>
    </cfRule>
  </conditionalFormatting>
  <conditionalFormatting sqref="BP24">
    <cfRule type="cellIs" dxfId="785" priority="4897" operator="lessThan">
      <formula>$C$4</formula>
    </cfRule>
  </conditionalFormatting>
  <conditionalFormatting sqref="BP24">
    <cfRule type="cellIs" dxfId="784" priority="4898" operator="lessThan">
      <formula>$C$4</formula>
    </cfRule>
  </conditionalFormatting>
  <conditionalFormatting sqref="BP25">
    <cfRule type="cellIs" dxfId="783" priority="4899" operator="lessThan">
      <formula>$C$4</formula>
    </cfRule>
  </conditionalFormatting>
  <conditionalFormatting sqref="BP25">
    <cfRule type="cellIs" dxfId="782" priority="4900" operator="lessThan">
      <formula>$C$4</formula>
    </cfRule>
  </conditionalFormatting>
  <conditionalFormatting sqref="BP26">
    <cfRule type="cellIs" dxfId="781" priority="4901" operator="lessThan">
      <formula>$C$4</formula>
    </cfRule>
  </conditionalFormatting>
  <conditionalFormatting sqref="BP26">
    <cfRule type="cellIs" dxfId="780" priority="4902" operator="lessThan">
      <formula>$C$4</formula>
    </cfRule>
  </conditionalFormatting>
  <conditionalFormatting sqref="BP27">
    <cfRule type="cellIs" dxfId="779" priority="4903" operator="lessThan">
      <formula>$C$4</formula>
    </cfRule>
  </conditionalFormatting>
  <conditionalFormatting sqref="BP27">
    <cfRule type="cellIs" dxfId="778" priority="4904" operator="lessThan">
      <formula>$C$4</formula>
    </cfRule>
  </conditionalFormatting>
  <conditionalFormatting sqref="BP28">
    <cfRule type="cellIs" dxfId="777" priority="4905" operator="lessThan">
      <formula>$C$4</formula>
    </cfRule>
  </conditionalFormatting>
  <conditionalFormatting sqref="BP28">
    <cfRule type="cellIs" dxfId="776" priority="4906" operator="lessThan">
      <formula>$C$4</formula>
    </cfRule>
  </conditionalFormatting>
  <conditionalFormatting sqref="BP29">
    <cfRule type="cellIs" dxfId="775" priority="4907" operator="lessThan">
      <formula>$C$4</formula>
    </cfRule>
  </conditionalFormatting>
  <conditionalFormatting sqref="BP29">
    <cfRule type="cellIs" dxfId="774" priority="4908" operator="lessThan">
      <formula>$C$4</formula>
    </cfRule>
  </conditionalFormatting>
  <conditionalFormatting sqref="BP30">
    <cfRule type="cellIs" dxfId="773" priority="4909" operator="lessThan">
      <formula>$C$4</formula>
    </cfRule>
  </conditionalFormatting>
  <conditionalFormatting sqref="BP30">
    <cfRule type="cellIs" dxfId="772" priority="4910" operator="lessThan">
      <formula>$C$4</formula>
    </cfRule>
  </conditionalFormatting>
  <conditionalFormatting sqref="BP31">
    <cfRule type="cellIs" dxfId="771" priority="4911" operator="lessThan">
      <formula>$C$4</formula>
    </cfRule>
  </conditionalFormatting>
  <conditionalFormatting sqref="BP31">
    <cfRule type="cellIs" dxfId="770" priority="4912" operator="lessThan">
      <formula>$C$4</formula>
    </cfRule>
  </conditionalFormatting>
  <conditionalFormatting sqref="BP32">
    <cfRule type="cellIs" dxfId="769" priority="4913" operator="lessThan">
      <formula>$C$4</formula>
    </cfRule>
  </conditionalFormatting>
  <conditionalFormatting sqref="BP32">
    <cfRule type="cellIs" dxfId="768" priority="4914" operator="lessThan">
      <formula>$C$4</formula>
    </cfRule>
  </conditionalFormatting>
  <conditionalFormatting sqref="BP33">
    <cfRule type="cellIs" dxfId="767" priority="4915" operator="lessThan">
      <formula>$C$4</formula>
    </cfRule>
  </conditionalFormatting>
  <conditionalFormatting sqref="BP33">
    <cfRule type="cellIs" dxfId="766" priority="4916" operator="lessThan">
      <formula>$C$4</formula>
    </cfRule>
  </conditionalFormatting>
  <conditionalFormatting sqref="BP34">
    <cfRule type="cellIs" dxfId="765" priority="4917" operator="lessThan">
      <formula>$C$4</formula>
    </cfRule>
  </conditionalFormatting>
  <conditionalFormatting sqref="BP34">
    <cfRule type="cellIs" dxfId="764" priority="4918" operator="lessThan">
      <formula>$C$4</formula>
    </cfRule>
  </conditionalFormatting>
  <conditionalFormatting sqref="BP35">
    <cfRule type="cellIs" dxfId="763" priority="4919" operator="lessThan">
      <formula>$C$4</formula>
    </cfRule>
  </conditionalFormatting>
  <conditionalFormatting sqref="BP35">
    <cfRule type="cellIs" dxfId="762" priority="4920" operator="lessThan">
      <formula>$C$4</formula>
    </cfRule>
  </conditionalFormatting>
  <conditionalFormatting sqref="BP36">
    <cfRule type="cellIs" dxfId="761" priority="4921" operator="lessThan">
      <formula>$C$4</formula>
    </cfRule>
  </conditionalFormatting>
  <conditionalFormatting sqref="BP36">
    <cfRule type="cellIs" dxfId="760" priority="4922" operator="lessThan">
      <formula>$C$4</formula>
    </cfRule>
  </conditionalFormatting>
  <conditionalFormatting sqref="BP37">
    <cfRule type="cellIs" dxfId="759" priority="4923" operator="lessThan">
      <formula>$C$4</formula>
    </cfRule>
  </conditionalFormatting>
  <conditionalFormatting sqref="BP37">
    <cfRule type="cellIs" dxfId="758" priority="4924" operator="lessThan">
      <formula>$C$4</formula>
    </cfRule>
  </conditionalFormatting>
  <conditionalFormatting sqref="BP38">
    <cfRule type="cellIs" dxfId="757" priority="4925" operator="lessThan">
      <formula>$C$4</formula>
    </cfRule>
  </conditionalFormatting>
  <conditionalFormatting sqref="BP38">
    <cfRule type="cellIs" dxfId="756" priority="4926" operator="lessThan">
      <formula>$C$4</formula>
    </cfRule>
  </conditionalFormatting>
  <conditionalFormatting sqref="BP39">
    <cfRule type="cellIs" dxfId="755" priority="4927" operator="lessThan">
      <formula>$C$4</formula>
    </cfRule>
  </conditionalFormatting>
  <conditionalFormatting sqref="BP39">
    <cfRule type="cellIs" dxfId="754" priority="4928" operator="lessThan">
      <formula>$C$4</formula>
    </cfRule>
  </conditionalFormatting>
  <conditionalFormatting sqref="BP40">
    <cfRule type="cellIs" dxfId="753" priority="4929" operator="lessThan">
      <formula>$C$4</formula>
    </cfRule>
  </conditionalFormatting>
  <conditionalFormatting sqref="BP40">
    <cfRule type="cellIs" dxfId="752" priority="4930" operator="lessThan">
      <formula>$C$4</formula>
    </cfRule>
  </conditionalFormatting>
  <conditionalFormatting sqref="BP41">
    <cfRule type="cellIs" dxfId="751" priority="4931" operator="lessThan">
      <formula>$C$4</formula>
    </cfRule>
  </conditionalFormatting>
  <conditionalFormatting sqref="BP41">
    <cfRule type="cellIs" dxfId="750" priority="4932" operator="lessThan">
      <formula>$C$4</formula>
    </cfRule>
  </conditionalFormatting>
  <conditionalFormatting sqref="BP42">
    <cfRule type="cellIs" dxfId="749" priority="4933" operator="lessThan">
      <formula>$C$4</formula>
    </cfRule>
  </conditionalFormatting>
  <conditionalFormatting sqref="BP42">
    <cfRule type="cellIs" dxfId="748" priority="4934" operator="lessThan">
      <formula>$C$4</formula>
    </cfRule>
  </conditionalFormatting>
  <conditionalFormatting sqref="BP43">
    <cfRule type="cellIs" dxfId="747" priority="4935" operator="lessThan">
      <formula>$C$4</formula>
    </cfRule>
  </conditionalFormatting>
  <conditionalFormatting sqref="BP43">
    <cfRule type="cellIs" dxfId="746" priority="4936" operator="lessThan">
      <formula>$C$4</formula>
    </cfRule>
  </conditionalFormatting>
  <conditionalFormatting sqref="BP44">
    <cfRule type="cellIs" dxfId="745" priority="4937" operator="lessThan">
      <formula>$C$4</formula>
    </cfRule>
  </conditionalFormatting>
  <conditionalFormatting sqref="BP44">
    <cfRule type="cellIs" dxfId="744" priority="4938" operator="lessThan">
      <formula>$C$4</formula>
    </cfRule>
  </conditionalFormatting>
  <conditionalFormatting sqref="BP45">
    <cfRule type="cellIs" dxfId="743" priority="4939" operator="lessThan">
      <formula>$C$4</formula>
    </cfRule>
  </conditionalFormatting>
  <conditionalFormatting sqref="BP45">
    <cfRule type="cellIs" dxfId="742" priority="4940" operator="lessThan">
      <formula>$C$4</formula>
    </cfRule>
  </conditionalFormatting>
  <conditionalFormatting sqref="BP46">
    <cfRule type="cellIs" dxfId="741" priority="4941" operator="lessThan">
      <formula>$C$4</formula>
    </cfRule>
  </conditionalFormatting>
  <conditionalFormatting sqref="BP46">
    <cfRule type="cellIs" dxfId="740" priority="4942" operator="lessThan">
      <formula>$C$4</formula>
    </cfRule>
  </conditionalFormatting>
  <conditionalFormatting sqref="BP47">
    <cfRule type="cellIs" dxfId="739" priority="4943" operator="lessThan">
      <formula>$C$4</formula>
    </cfRule>
  </conditionalFormatting>
  <conditionalFormatting sqref="BP47">
    <cfRule type="cellIs" dxfId="738" priority="4944" operator="lessThan">
      <formula>$C$4</formula>
    </cfRule>
  </conditionalFormatting>
  <conditionalFormatting sqref="BP48">
    <cfRule type="cellIs" dxfId="737" priority="4945" operator="lessThan">
      <formula>$C$4</formula>
    </cfRule>
  </conditionalFormatting>
  <conditionalFormatting sqref="BP48">
    <cfRule type="cellIs" dxfId="736" priority="4946" operator="lessThan">
      <formula>$C$4</formula>
    </cfRule>
  </conditionalFormatting>
  <conditionalFormatting sqref="BP49">
    <cfRule type="cellIs" dxfId="735" priority="4947" operator="lessThan">
      <formula>$C$4</formula>
    </cfRule>
  </conditionalFormatting>
  <conditionalFormatting sqref="BP49">
    <cfRule type="cellIs" dxfId="734" priority="4948" operator="lessThan">
      <formula>$C$4</formula>
    </cfRule>
  </conditionalFormatting>
  <conditionalFormatting sqref="BP50">
    <cfRule type="cellIs" dxfId="733" priority="4949" operator="lessThan">
      <formula>$C$4</formula>
    </cfRule>
  </conditionalFormatting>
  <conditionalFormatting sqref="BP50">
    <cfRule type="cellIs" dxfId="732" priority="4950" operator="lessThan">
      <formula>$C$4</formula>
    </cfRule>
  </conditionalFormatting>
  <conditionalFormatting sqref="BP51">
    <cfRule type="cellIs" dxfId="731" priority="4951" operator="lessThan">
      <formula>$C$4</formula>
    </cfRule>
  </conditionalFormatting>
  <conditionalFormatting sqref="BP51">
    <cfRule type="cellIs" dxfId="730" priority="4952" operator="lessThan">
      <formula>$C$4</formula>
    </cfRule>
  </conditionalFormatting>
  <conditionalFormatting sqref="BP52">
    <cfRule type="cellIs" dxfId="729" priority="4953" operator="lessThan">
      <formula>$C$4</formula>
    </cfRule>
  </conditionalFormatting>
  <conditionalFormatting sqref="BP52">
    <cfRule type="cellIs" dxfId="728" priority="4954" operator="lessThan">
      <formula>$C$4</formula>
    </cfRule>
  </conditionalFormatting>
  <conditionalFormatting sqref="BP53">
    <cfRule type="cellIs" dxfId="727" priority="4955" operator="lessThan">
      <formula>$C$4</formula>
    </cfRule>
  </conditionalFormatting>
  <conditionalFormatting sqref="BP53">
    <cfRule type="cellIs" dxfId="726" priority="4956" operator="lessThan">
      <formula>$C$4</formula>
    </cfRule>
  </conditionalFormatting>
  <conditionalFormatting sqref="BP54">
    <cfRule type="cellIs" dxfId="725" priority="4957" operator="lessThan">
      <formula>$C$4</formula>
    </cfRule>
  </conditionalFormatting>
  <conditionalFormatting sqref="BP54">
    <cfRule type="cellIs" dxfId="724" priority="4958" operator="lessThan">
      <formula>$C$4</formula>
    </cfRule>
  </conditionalFormatting>
  <conditionalFormatting sqref="BP55">
    <cfRule type="cellIs" dxfId="723" priority="4959" operator="lessThan">
      <formula>$C$4</formula>
    </cfRule>
  </conditionalFormatting>
  <conditionalFormatting sqref="BP55">
    <cfRule type="cellIs" dxfId="722" priority="4960" operator="lessThan">
      <formula>$C$4</formula>
    </cfRule>
  </conditionalFormatting>
  <conditionalFormatting sqref="BP56">
    <cfRule type="cellIs" dxfId="721" priority="4961" operator="lessThan">
      <formula>$C$4</formula>
    </cfRule>
  </conditionalFormatting>
  <conditionalFormatting sqref="BP56">
    <cfRule type="cellIs" dxfId="720" priority="4962" operator="lessThan">
      <formula>$C$4</formula>
    </cfRule>
  </conditionalFormatting>
  <conditionalFormatting sqref="BP57">
    <cfRule type="cellIs" dxfId="719" priority="4963" operator="lessThan">
      <formula>$C$4</formula>
    </cfRule>
  </conditionalFormatting>
  <conditionalFormatting sqref="BP57">
    <cfRule type="cellIs" dxfId="718" priority="4964" operator="lessThan">
      <formula>$C$4</formula>
    </cfRule>
  </conditionalFormatting>
  <conditionalFormatting sqref="BP58">
    <cfRule type="cellIs" dxfId="717" priority="4965" operator="lessThan">
      <formula>$C$4</formula>
    </cfRule>
  </conditionalFormatting>
  <conditionalFormatting sqref="BP58">
    <cfRule type="cellIs" dxfId="716" priority="4966" operator="lessThan">
      <formula>$C$4</formula>
    </cfRule>
  </conditionalFormatting>
  <conditionalFormatting sqref="BP59">
    <cfRule type="cellIs" dxfId="715" priority="4967" operator="lessThan">
      <formula>$C$4</formula>
    </cfRule>
  </conditionalFormatting>
  <conditionalFormatting sqref="BP59">
    <cfRule type="cellIs" dxfId="714" priority="4968" operator="lessThan">
      <formula>$C$4</formula>
    </cfRule>
  </conditionalFormatting>
  <conditionalFormatting sqref="BP60">
    <cfRule type="cellIs" dxfId="713" priority="4969" operator="lessThan">
      <formula>$C$4</formula>
    </cfRule>
  </conditionalFormatting>
  <conditionalFormatting sqref="BP60">
    <cfRule type="cellIs" dxfId="712" priority="4970" operator="lessThan">
      <formula>$C$4</formula>
    </cfRule>
  </conditionalFormatting>
  <conditionalFormatting sqref="BQ11">
    <cfRule type="cellIs" dxfId="711" priority="4971" operator="lessThan">
      <formula>$C$4</formula>
    </cfRule>
  </conditionalFormatting>
  <conditionalFormatting sqref="BQ11">
    <cfRule type="cellIs" dxfId="710" priority="4972" operator="lessThan">
      <formula>$C$4</formula>
    </cfRule>
  </conditionalFormatting>
  <conditionalFormatting sqref="BQ12">
    <cfRule type="cellIs" dxfId="709" priority="4973" operator="lessThan">
      <formula>$C$4</formula>
    </cfRule>
  </conditionalFormatting>
  <conditionalFormatting sqref="BQ12">
    <cfRule type="cellIs" dxfId="708" priority="4974" operator="lessThan">
      <formula>$C$4</formula>
    </cfRule>
  </conditionalFormatting>
  <conditionalFormatting sqref="BQ13">
    <cfRule type="cellIs" dxfId="707" priority="4975" operator="lessThan">
      <formula>$C$4</formula>
    </cfRule>
  </conditionalFormatting>
  <conditionalFormatting sqref="BQ13">
    <cfRule type="cellIs" dxfId="706" priority="4976" operator="lessThan">
      <formula>$C$4</formula>
    </cfRule>
  </conditionalFormatting>
  <conditionalFormatting sqref="BQ14">
    <cfRule type="cellIs" dxfId="705" priority="4977" operator="lessThan">
      <formula>$C$4</formula>
    </cfRule>
  </conditionalFormatting>
  <conditionalFormatting sqref="BQ14">
    <cfRule type="cellIs" dxfId="704" priority="4978" operator="lessThan">
      <formula>$C$4</formula>
    </cfRule>
  </conditionalFormatting>
  <conditionalFormatting sqref="BQ15">
    <cfRule type="cellIs" dxfId="703" priority="4979" operator="lessThan">
      <formula>$C$4</formula>
    </cfRule>
  </conditionalFormatting>
  <conditionalFormatting sqref="BQ15">
    <cfRule type="cellIs" dxfId="702" priority="4980" operator="lessThan">
      <formula>$C$4</formula>
    </cfRule>
  </conditionalFormatting>
  <conditionalFormatting sqref="BQ16">
    <cfRule type="cellIs" dxfId="701" priority="4981" operator="lessThan">
      <formula>$C$4</formula>
    </cfRule>
  </conditionalFormatting>
  <conditionalFormatting sqref="BQ16">
    <cfRule type="cellIs" dxfId="700" priority="4982" operator="lessThan">
      <formula>$C$4</formula>
    </cfRule>
  </conditionalFormatting>
  <conditionalFormatting sqref="BQ17">
    <cfRule type="cellIs" dxfId="699" priority="4983" operator="lessThan">
      <formula>$C$4</formula>
    </cfRule>
  </conditionalFormatting>
  <conditionalFormatting sqref="BQ17">
    <cfRule type="cellIs" dxfId="698" priority="4984" operator="lessThan">
      <formula>$C$4</formula>
    </cfRule>
  </conditionalFormatting>
  <conditionalFormatting sqref="BQ18">
    <cfRule type="cellIs" dxfId="697" priority="4985" operator="lessThan">
      <formula>$C$4</formula>
    </cfRule>
  </conditionalFormatting>
  <conditionalFormatting sqref="BQ18">
    <cfRule type="cellIs" dxfId="696" priority="4986" operator="lessThan">
      <formula>$C$4</formula>
    </cfRule>
  </conditionalFormatting>
  <conditionalFormatting sqref="BQ19">
    <cfRule type="cellIs" dxfId="695" priority="4987" operator="lessThan">
      <formula>$C$4</formula>
    </cfRule>
  </conditionalFormatting>
  <conditionalFormatting sqref="BQ19">
    <cfRule type="cellIs" dxfId="694" priority="4988" operator="lessThan">
      <formula>$C$4</formula>
    </cfRule>
  </conditionalFormatting>
  <conditionalFormatting sqref="BQ20">
    <cfRule type="cellIs" dxfId="693" priority="4989" operator="lessThan">
      <formula>$C$4</formula>
    </cfRule>
  </conditionalFormatting>
  <conditionalFormatting sqref="BQ20">
    <cfRule type="cellIs" dxfId="692" priority="4990" operator="lessThan">
      <formula>$C$4</formula>
    </cfRule>
  </conditionalFormatting>
  <conditionalFormatting sqref="BQ21">
    <cfRule type="cellIs" dxfId="691" priority="4991" operator="lessThan">
      <formula>$C$4</formula>
    </cfRule>
  </conditionalFormatting>
  <conditionalFormatting sqref="BQ21">
    <cfRule type="cellIs" dxfId="690" priority="4992" operator="lessThan">
      <formula>$C$4</formula>
    </cfRule>
  </conditionalFormatting>
  <conditionalFormatting sqref="BQ22">
    <cfRule type="cellIs" dxfId="689" priority="4993" operator="lessThan">
      <formula>$C$4</formula>
    </cfRule>
  </conditionalFormatting>
  <conditionalFormatting sqref="BQ22">
    <cfRule type="cellIs" dxfId="688" priority="4994" operator="lessThan">
      <formula>$C$4</formula>
    </cfRule>
  </conditionalFormatting>
  <conditionalFormatting sqref="BQ23">
    <cfRule type="cellIs" dxfId="687" priority="4995" operator="lessThan">
      <formula>$C$4</formula>
    </cfRule>
  </conditionalFormatting>
  <conditionalFormatting sqref="BQ23">
    <cfRule type="cellIs" dxfId="686" priority="4996" operator="lessThan">
      <formula>$C$4</formula>
    </cfRule>
  </conditionalFormatting>
  <conditionalFormatting sqref="BQ24">
    <cfRule type="cellIs" dxfId="685" priority="4997" operator="lessThan">
      <formula>$C$4</formula>
    </cfRule>
  </conditionalFormatting>
  <conditionalFormatting sqref="BQ24">
    <cfRule type="cellIs" dxfId="684" priority="4998" operator="lessThan">
      <formula>$C$4</formula>
    </cfRule>
  </conditionalFormatting>
  <conditionalFormatting sqref="BQ25">
    <cfRule type="cellIs" dxfId="683" priority="4999" operator="lessThan">
      <formula>$C$4</formula>
    </cfRule>
  </conditionalFormatting>
  <conditionalFormatting sqref="BQ25">
    <cfRule type="cellIs" dxfId="682" priority="5000" operator="lessThan">
      <formula>$C$4</formula>
    </cfRule>
  </conditionalFormatting>
  <conditionalFormatting sqref="BQ26">
    <cfRule type="cellIs" dxfId="681" priority="5001" operator="lessThan">
      <formula>$C$4</formula>
    </cfRule>
  </conditionalFormatting>
  <conditionalFormatting sqref="BQ26">
    <cfRule type="cellIs" dxfId="680" priority="5002" operator="lessThan">
      <formula>$C$4</formula>
    </cfRule>
  </conditionalFormatting>
  <conditionalFormatting sqref="BQ27">
    <cfRule type="cellIs" dxfId="679" priority="5003" operator="lessThan">
      <formula>$C$4</formula>
    </cfRule>
  </conditionalFormatting>
  <conditionalFormatting sqref="BQ27">
    <cfRule type="cellIs" dxfId="678" priority="5004" operator="lessThan">
      <formula>$C$4</formula>
    </cfRule>
  </conditionalFormatting>
  <conditionalFormatting sqref="BQ28">
    <cfRule type="cellIs" dxfId="677" priority="5005" operator="lessThan">
      <formula>$C$4</formula>
    </cfRule>
  </conditionalFormatting>
  <conditionalFormatting sqref="BQ28">
    <cfRule type="cellIs" dxfId="676" priority="5006" operator="lessThan">
      <formula>$C$4</formula>
    </cfRule>
  </conditionalFormatting>
  <conditionalFormatting sqref="BQ29">
    <cfRule type="cellIs" dxfId="675" priority="5007" operator="lessThan">
      <formula>$C$4</formula>
    </cfRule>
  </conditionalFormatting>
  <conditionalFormatting sqref="BQ29">
    <cfRule type="cellIs" dxfId="674" priority="5008" operator="lessThan">
      <formula>$C$4</formula>
    </cfRule>
  </conditionalFormatting>
  <conditionalFormatting sqref="BQ30">
    <cfRule type="cellIs" dxfId="673" priority="5009" operator="lessThan">
      <formula>$C$4</formula>
    </cfRule>
  </conditionalFormatting>
  <conditionalFormatting sqref="BQ30">
    <cfRule type="cellIs" dxfId="672" priority="5010" operator="lessThan">
      <formula>$C$4</formula>
    </cfRule>
  </conditionalFormatting>
  <conditionalFormatting sqref="BQ31">
    <cfRule type="cellIs" dxfId="671" priority="5011" operator="lessThan">
      <formula>$C$4</formula>
    </cfRule>
  </conditionalFormatting>
  <conditionalFormatting sqref="BQ31">
    <cfRule type="cellIs" dxfId="670" priority="5012" operator="lessThan">
      <formula>$C$4</formula>
    </cfRule>
  </conditionalFormatting>
  <conditionalFormatting sqref="BQ32">
    <cfRule type="cellIs" dxfId="669" priority="5013" operator="lessThan">
      <formula>$C$4</formula>
    </cfRule>
  </conditionalFormatting>
  <conditionalFormatting sqref="BQ32">
    <cfRule type="cellIs" dxfId="668" priority="5014" operator="lessThan">
      <formula>$C$4</formula>
    </cfRule>
  </conditionalFormatting>
  <conditionalFormatting sqref="BQ33">
    <cfRule type="cellIs" dxfId="667" priority="5015" operator="lessThan">
      <formula>$C$4</formula>
    </cfRule>
  </conditionalFormatting>
  <conditionalFormatting sqref="BQ33">
    <cfRule type="cellIs" dxfId="666" priority="5016" operator="lessThan">
      <formula>$C$4</formula>
    </cfRule>
  </conditionalFormatting>
  <conditionalFormatting sqref="BQ34">
    <cfRule type="cellIs" dxfId="665" priority="5017" operator="lessThan">
      <formula>$C$4</formula>
    </cfRule>
  </conditionalFormatting>
  <conditionalFormatting sqref="BQ34">
    <cfRule type="cellIs" dxfId="664" priority="5018" operator="lessThan">
      <formula>$C$4</formula>
    </cfRule>
  </conditionalFormatting>
  <conditionalFormatting sqref="BQ35">
    <cfRule type="cellIs" dxfId="663" priority="5019" operator="lessThan">
      <formula>$C$4</formula>
    </cfRule>
  </conditionalFormatting>
  <conditionalFormatting sqref="BQ35">
    <cfRule type="cellIs" dxfId="662" priority="5020" operator="lessThan">
      <formula>$C$4</formula>
    </cfRule>
  </conditionalFormatting>
  <conditionalFormatting sqref="BQ36">
    <cfRule type="cellIs" dxfId="661" priority="5021" operator="lessThan">
      <formula>$C$4</formula>
    </cfRule>
  </conditionalFormatting>
  <conditionalFormatting sqref="BQ36">
    <cfRule type="cellIs" dxfId="660" priority="5022" operator="lessThan">
      <formula>$C$4</formula>
    </cfRule>
  </conditionalFormatting>
  <conditionalFormatting sqref="BQ37">
    <cfRule type="cellIs" dxfId="659" priority="5023" operator="lessThan">
      <formula>$C$4</formula>
    </cfRule>
  </conditionalFormatting>
  <conditionalFormatting sqref="BQ37">
    <cfRule type="cellIs" dxfId="658" priority="5024" operator="lessThan">
      <formula>$C$4</formula>
    </cfRule>
  </conditionalFormatting>
  <conditionalFormatting sqref="BQ38">
    <cfRule type="cellIs" dxfId="657" priority="5025" operator="lessThan">
      <formula>$C$4</formula>
    </cfRule>
  </conditionalFormatting>
  <conditionalFormatting sqref="BQ38">
    <cfRule type="cellIs" dxfId="656" priority="5026" operator="lessThan">
      <formula>$C$4</formula>
    </cfRule>
  </conditionalFormatting>
  <conditionalFormatting sqref="BQ39">
    <cfRule type="cellIs" dxfId="655" priority="5027" operator="lessThan">
      <formula>$C$4</formula>
    </cfRule>
  </conditionalFormatting>
  <conditionalFormatting sqref="BQ39">
    <cfRule type="cellIs" dxfId="654" priority="5028" operator="lessThan">
      <formula>$C$4</formula>
    </cfRule>
  </conditionalFormatting>
  <conditionalFormatting sqref="BQ40">
    <cfRule type="cellIs" dxfId="653" priority="5029" operator="lessThan">
      <formula>$C$4</formula>
    </cfRule>
  </conditionalFormatting>
  <conditionalFormatting sqref="BQ40">
    <cfRule type="cellIs" dxfId="652" priority="5030" operator="lessThan">
      <formula>$C$4</formula>
    </cfRule>
  </conditionalFormatting>
  <conditionalFormatting sqref="BQ41">
    <cfRule type="cellIs" dxfId="651" priority="5031" operator="lessThan">
      <formula>$C$4</formula>
    </cfRule>
  </conditionalFormatting>
  <conditionalFormatting sqref="BQ41">
    <cfRule type="cellIs" dxfId="650" priority="5032" operator="lessThan">
      <formula>$C$4</formula>
    </cfRule>
  </conditionalFormatting>
  <conditionalFormatting sqref="BQ42">
    <cfRule type="cellIs" dxfId="649" priority="5033" operator="lessThan">
      <formula>$C$4</formula>
    </cfRule>
  </conditionalFormatting>
  <conditionalFormatting sqref="BQ42">
    <cfRule type="cellIs" dxfId="648" priority="5034" operator="lessThan">
      <formula>$C$4</formula>
    </cfRule>
  </conditionalFormatting>
  <conditionalFormatting sqref="BQ43">
    <cfRule type="cellIs" dxfId="647" priority="5035" operator="lessThan">
      <formula>$C$4</formula>
    </cfRule>
  </conditionalFormatting>
  <conditionalFormatting sqref="BQ43">
    <cfRule type="cellIs" dxfId="646" priority="5036" operator="lessThan">
      <formula>$C$4</formula>
    </cfRule>
  </conditionalFormatting>
  <conditionalFormatting sqref="BQ44">
    <cfRule type="cellIs" dxfId="645" priority="5037" operator="lessThan">
      <formula>$C$4</formula>
    </cfRule>
  </conditionalFormatting>
  <conditionalFormatting sqref="BQ44">
    <cfRule type="cellIs" dxfId="644" priority="5038" operator="lessThan">
      <formula>$C$4</formula>
    </cfRule>
  </conditionalFormatting>
  <conditionalFormatting sqref="BQ45">
    <cfRule type="cellIs" dxfId="643" priority="5039" operator="lessThan">
      <formula>$C$4</formula>
    </cfRule>
  </conditionalFormatting>
  <conditionalFormatting sqref="BQ45">
    <cfRule type="cellIs" dxfId="642" priority="5040" operator="lessThan">
      <formula>$C$4</formula>
    </cfRule>
  </conditionalFormatting>
  <conditionalFormatting sqref="BQ46">
    <cfRule type="cellIs" dxfId="641" priority="5041" operator="lessThan">
      <formula>$C$4</formula>
    </cfRule>
  </conditionalFormatting>
  <conditionalFormatting sqref="BQ46">
    <cfRule type="cellIs" dxfId="640" priority="5042" operator="lessThan">
      <formula>$C$4</formula>
    </cfRule>
  </conditionalFormatting>
  <conditionalFormatting sqref="BQ47">
    <cfRule type="cellIs" dxfId="639" priority="5043" operator="lessThan">
      <formula>$C$4</formula>
    </cfRule>
  </conditionalFormatting>
  <conditionalFormatting sqref="BQ47">
    <cfRule type="cellIs" dxfId="638" priority="5044" operator="lessThan">
      <formula>$C$4</formula>
    </cfRule>
  </conditionalFormatting>
  <conditionalFormatting sqref="BQ48">
    <cfRule type="cellIs" dxfId="637" priority="5045" operator="lessThan">
      <formula>$C$4</formula>
    </cfRule>
  </conditionalFormatting>
  <conditionalFormatting sqref="BQ48">
    <cfRule type="cellIs" dxfId="636" priority="5046" operator="lessThan">
      <formula>$C$4</formula>
    </cfRule>
  </conditionalFormatting>
  <conditionalFormatting sqref="BQ49">
    <cfRule type="cellIs" dxfId="635" priority="5047" operator="lessThan">
      <formula>$C$4</formula>
    </cfRule>
  </conditionalFormatting>
  <conditionalFormatting sqref="BQ49">
    <cfRule type="cellIs" dxfId="634" priority="5048" operator="lessThan">
      <formula>$C$4</formula>
    </cfRule>
  </conditionalFormatting>
  <conditionalFormatting sqref="BQ50">
    <cfRule type="cellIs" dxfId="633" priority="5049" operator="lessThan">
      <formula>$C$4</formula>
    </cfRule>
  </conditionalFormatting>
  <conditionalFormatting sqref="BQ50">
    <cfRule type="cellIs" dxfId="632" priority="5050" operator="lessThan">
      <formula>$C$4</formula>
    </cfRule>
  </conditionalFormatting>
  <conditionalFormatting sqref="BQ51">
    <cfRule type="cellIs" dxfId="631" priority="5051" operator="lessThan">
      <formula>$C$4</formula>
    </cfRule>
  </conditionalFormatting>
  <conditionalFormatting sqref="BQ51">
    <cfRule type="cellIs" dxfId="630" priority="5052" operator="lessThan">
      <formula>$C$4</formula>
    </cfRule>
  </conditionalFormatting>
  <conditionalFormatting sqref="BQ52">
    <cfRule type="cellIs" dxfId="629" priority="5053" operator="lessThan">
      <formula>$C$4</formula>
    </cfRule>
  </conditionalFormatting>
  <conditionalFormatting sqref="BQ52">
    <cfRule type="cellIs" dxfId="628" priority="5054" operator="lessThan">
      <formula>$C$4</formula>
    </cfRule>
  </conditionalFormatting>
  <conditionalFormatting sqref="BQ53">
    <cfRule type="cellIs" dxfId="627" priority="5055" operator="lessThan">
      <formula>$C$4</formula>
    </cfRule>
  </conditionalFormatting>
  <conditionalFormatting sqref="BQ53">
    <cfRule type="cellIs" dxfId="626" priority="5056" operator="lessThan">
      <formula>$C$4</formula>
    </cfRule>
  </conditionalFormatting>
  <conditionalFormatting sqref="BQ54">
    <cfRule type="cellIs" dxfId="625" priority="5057" operator="lessThan">
      <formula>$C$4</formula>
    </cfRule>
  </conditionalFormatting>
  <conditionalFormatting sqref="BQ54">
    <cfRule type="cellIs" dxfId="624" priority="5058" operator="lessThan">
      <formula>$C$4</formula>
    </cfRule>
  </conditionalFormatting>
  <conditionalFormatting sqref="BQ55">
    <cfRule type="cellIs" dxfId="623" priority="5059" operator="lessThan">
      <formula>$C$4</formula>
    </cfRule>
  </conditionalFormatting>
  <conditionalFormatting sqref="BQ55">
    <cfRule type="cellIs" dxfId="622" priority="5060" operator="lessThan">
      <formula>$C$4</formula>
    </cfRule>
  </conditionalFormatting>
  <conditionalFormatting sqref="BQ56">
    <cfRule type="cellIs" dxfId="621" priority="5061" operator="lessThan">
      <formula>$C$4</formula>
    </cfRule>
  </conditionalFormatting>
  <conditionalFormatting sqref="BQ56">
    <cfRule type="cellIs" dxfId="620" priority="5062" operator="lessThan">
      <formula>$C$4</formula>
    </cfRule>
  </conditionalFormatting>
  <conditionalFormatting sqref="BQ57">
    <cfRule type="cellIs" dxfId="619" priority="5063" operator="lessThan">
      <formula>$C$4</formula>
    </cfRule>
  </conditionalFormatting>
  <conditionalFormatting sqref="BQ57">
    <cfRule type="cellIs" dxfId="618" priority="5064" operator="lessThan">
      <formula>$C$4</formula>
    </cfRule>
  </conditionalFormatting>
  <conditionalFormatting sqref="BQ58">
    <cfRule type="cellIs" dxfId="617" priority="5065" operator="lessThan">
      <formula>$C$4</formula>
    </cfRule>
  </conditionalFormatting>
  <conditionalFormatting sqref="BQ58">
    <cfRule type="cellIs" dxfId="616" priority="5066" operator="lessThan">
      <formula>$C$4</formula>
    </cfRule>
  </conditionalFormatting>
  <conditionalFormatting sqref="BQ59">
    <cfRule type="cellIs" dxfId="615" priority="5067" operator="lessThan">
      <formula>$C$4</formula>
    </cfRule>
  </conditionalFormatting>
  <conditionalFormatting sqref="BQ59">
    <cfRule type="cellIs" dxfId="614" priority="5068" operator="lessThan">
      <formula>$C$4</formula>
    </cfRule>
  </conditionalFormatting>
  <conditionalFormatting sqref="BQ60">
    <cfRule type="cellIs" dxfId="613" priority="5069" operator="lessThan">
      <formula>$C$4</formula>
    </cfRule>
  </conditionalFormatting>
  <conditionalFormatting sqref="BQ60">
    <cfRule type="cellIs" dxfId="612" priority="5070" operator="lessThan">
      <formula>$C$4</formula>
    </cfRule>
  </conditionalFormatting>
  <conditionalFormatting sqref="CP11:CP46">
    <cfRule type="cellIs" dxfId="611" priority="5071" operator="lessThan">
      <formula>$C$4</formula>
    </cfRule>
  </conditionalFormatting>
  <conditionalFormatting sqref="CP11:CP46">
    <cfRule type="cellIs" dxfId="610" priority="5072" operator="lessThan">
      <formula>$C$4</formula>
    </cfRule>
  </conditionalFormatting>
  <conditionalFormatting sqref="CP47">
    <cfRule type="cellIs" dxfId="609" priority="5143" operator="lessThan">
      <formula>$C$4</formula>
    </cfRule>
  </conditionalFormatting>
  <conditionalFormatting sqref="CP47">
    <cfRule type="cellIs" dxfId="608" priority="5144" operator="lessThan">
      <formula>$C$4</formula>
    </cfRule>
  </conditionalFormatting>
  <conditionalFormatting sqref="CP48">
    <cfRule type="cellIs" dxfId="607" priority="5145" operator="lessThan">
      <formula>$C$4</formula>
    </cfRule>
  </conditionalFormatting>
  <conditionalFormatting sqref="CP48">
    <cfRule type="cellIs" dxfId="606" priority="5146" operator="lessThan">
      <formula>$C$4</formula>
    </cfRule>
  </conditionalFormatting>
  <conditionalFormatting sqref="CP49">
    <cfRule type="cellIs" dxfId="605" priority="5147" operator="lessThan">
      <formula>$C$4</formula>
    </cfRule>
  </conditionalFormatting>
  <conditionalFormatting sqref="CP49">
    <cfRule type="cellIs" dxfId="604" priority="5148" operator="lessThan">
      <formula>$C$4</formula>
    </cfRule>
  </conditionalFormatting>
  <conditionalFormatting sqref="CP50">
    <cfRule type="cellIs" dxfId="603" priority="5149" operator="lessThan">
      <formula>$C$4</formula>
    </cfRule>
  </conditionalFormatting>
  <conditionalFormatting sqref="CP50">
    <cfRule type="cellIs" dxfId="602" priority="5150" operator="lessThan">
      <formula>$C$4</formula>
    </cfRule>
  </conditionalFormatting>
  <conditionalFormatting sqref="CP51">
    <cfRule type="cellIs" dxfId="601" priority="5151" operator="lessThan">
      <formula>$C$4</formula>
    </cfRule>
  </conditionalFormatting>
  <conditionalFormatting sqref="CP51">
    <cfRule type="cellIs" dxfId="600" priority="5152" operator="lessThan">
      <formula>$C$4</formula>
    </cfRule>
  </conditionalFormatting>
  <conditionalFormatting sqref="CP52">
    <cfRule type="cellIs" dxfId="599" priority="5153" operator="lessThan">
      <formula>$C$4</formula>
    </cfRule>
  </conditionalFormatting>
  <conditionalFormatting sqref="CP52">
    <cfRule type="cellIs" dxfId="598" priority="5154" operator="lessThan">
      <formula>$C$4</formula>
    </cfRule>
  </conditionalFormatting>
  <conditionalFormatting sqref="CP53">
    <cfRule type="cellIs" dxfId="597" priority="5155" operator="lessThan">
      <formula>$C$4</formula>
    </cfRule>
  </conditionalFormatting>
  <conditionalFormatting sqref="CP53">
    <cfRule type="cellIs" dxfId="596" priority="5156" operator="lessThan">
      <formula>$C$4</formula>
    </cfRule>
  </conditionalFormatting>
  <conditionalFormatting sqref="CP54">
    <cfRule type="cellIs" dxfId="595" priority="5157" operator="lessThan">
      <formula>$C$4</formula>
    </cfRule>
  </conditionalFormatting>
  <conditionalFormatting sqref="CP54">
    <cfRule type="cellIs" dxfId="594" priority="5158" operator="lessThan">
      <formula>$C$4</formula>
    </cfRule>
  </conditionalFormatting>
  <conditionalFormatting sqref="CP55">
    <cfRule type="cellIs" dxfId="593" priority="5159" operator="lessThan">
      <formula>$C$4</formula>
    </cfRule>
  </conditionalFormatting>
  <conditionalFormatting sqref="CP55">
    <cfRule type="cellIs" dxfId="592" priority="5160" operator="lessThan">
      <formula>$C$4</formula>
    </cfRule>
  </conditionalFormatting>
  <conditionalFormatting sqref="CP56">
    <cfRule type="cellIs" dxfId="591" priority="5161" operator="lessThan">
      <formula>$C$4</formula>
    </cfRule>
  </conditionalFormatting>
  <conditionalFormatting sqref="CP56">
    <cfRule type="cellIs" dxfId="590" priority="5162" operator="lessThan">
      <formula>$C$4</formula>
    </cfRule>
  </conditionalFormatting>
  <conditionalFormatting sqref="CP57">
    <cfRule type="cellIs" dxfId="589" priority="5163" operator="lessThan">
      <formula>$C$4</formula>
    </cfRule>
  </conditionalFormatting>
  <conditionalFormatting sqref="CP57">
    <cfRule type="cellIs" dxfId="588" priority="5164" operator="lessThan">
      <formula>$C$4</formula>
    </cfRule>
  </conditionalFormatting>
  <conditionalFormatting sqref="CP58">
    <cfRule type="cellIs" dxfId="587" priority="5165" operator="lessThan">
      <formula>$C$4</formula>
    </cfRule>
  </conditionalFormatting>
  <conditionalFormatting sqref="CP58">
    <cfRule type="cellIs" dxfId="586" priority="5166" operator="lessThan">
      <formula>$C$4</formula>
    </cfRule>
  </conditionalFormatting>
  <conditionalFormatting sqref="CP59">
    <cfRule type="cellIs" dxfId="585" priority="5167" operator="lessThan">
      <formula>$C$4</formula>
    </cfRule>
  </conditionalFormatting>
  <conditionalFormatting sqref="CP59">
    <cfRule type="cellIs" dxfId="584" priority="5168" operator="lessThan">
      <formula>$C$4</formula>
    </cfRule>
  </conditionalFormatting>
  <conditionalFormatting sqref="CP60">
    <cfRule type="cellIs" dxfId="583" priority="5169" operator="lessThan">
      <formula>$C$4</formula>
    </cfRule>
  </conditionalFormatting>
  <conditionalFormatting sqref="CP60">
    <cfRule type="cellIs" dxfId="582" priority="5170" operator="lessThan">
      <formula>$C$4</formula>
    </cfRule>
  </conditionalFormatting>
  <conditionalFormatting sqref="CS11:CS46">
    <cfRule type="cellIs" dxfId="581" priority="5171" operator="lessThan">
      <formula>$C$4</formula>
    </cfRule>
  </conditionalFormatting>
  <conditionalFormatting sqref="CS11:CS46">
    <cfRule type="cellIs" dxfId="580" priority="5172" operator="lessThan">
      <formula>$C$4</formula>
    </cfRule>
  </conditionalFormatting>
  <conditionalFormatting sqref="CS47">
    <cfRule type="cellIs" dxfId="579" priority="5243" operator="lessThan">
      <formula>$C$4</formula>
    </cfRule>
  </conditionalFormatting>
  <conditionalFormatting sqref="CS47">
    <cfRule type="cellIs" dxfId="578" priority="5244" operator="lessThan">
      <formula>$C$4</formula>
    </cfRule>
  </conditionalFormatting>
  <conditionalFormatting sqref="CS48">
    <cfRule type="cellIs" dxfId="577" priority="5245" operator="lessThan">
      <formula>$C$4</formula>
    </cfRule>
  </conditionalFormatting>
  <conditionalFormatting sqref="CS48">
    <cfRule type="cellIs" dxfId="576" priority="5246" operator="lessThan">
      <formula>$C$4</formula>
    </cfRule>
  </conditionalFormatting>
  <conditionalFormatting sqref="CS49">
    <cfRule type="cellIs" dxfId="575" priority="5247" operator="lessThan">
      <formula>$C$4</formula>
    </cfRule>
  </conditionalFormatting>
  <conditionalFormatting sqref="CS49">
    <cfRule type="cellIs" dxfId="574" priority="5248" operator="lessThan">
      <formula>$C$4</formula>
    </cfRule>
  </conditionalFormatting>
  <conditionalFormatting sqref="CS50">
    <cfRule type="cellIs" dxfId="573" priority="5249" operator="lessThan">
      <formula>$C$4</formula>
    </cfRule>
  </conditionalFormatting>
  <conditionalFormatting sqref="CS50">
    <cfRule type="cellIs" dxfId="572" priority="5250" operator="lessThan">
      <formula>$C$4</formula>
    </cfRule>
  </conditionalFormatting>
  <conditionalFormatting sqref="CS51">
    <cfRule type="cellIs" dxfId="571" priority="5251" operator="lessThan">
      <formula>$C$4</formula>
    </cfRule>
  </conditionalFormatting>
  <conditionalFormatting sqref="CS51">
    <cfRule type="cellIs" dxfId="570" priority="5252" operator="lessThan">
      <formula>$C$4</formula>
    </cfRule>
  </conditionalFormatting>
  <conditionalFormatting sqref="CS52">
    <cfRule type="cellIs" dxfId="569" priority="5253" operator="lessThan">
      <formula>$C$4</formula>
    </cfRule>
  </conditionalFormatting>
  <conditionalFormatting sqref="CS52">
    <cfRule type="cellIs" dxfId="568" priority="5254" operator="lessThan">
      <formula>$C$4</formula>
    </cfRule>
  </conditionalFormatting>
  <conditionalFormatting sqref="CS53">
    <cfRule type="cellIs" dxfId="567" priority="5255" operator="lessThan">
      <formula>$C$4</formula>
    </cfRule>
  </conditionalFormatting>
  <conditionalFormatting sqref="CS53">
    <cfRule type="cellIs" dxfId="566" priority="5256" operator="lessThan">
      <formula>$C$4</formula>
    </cfRule>
  </conditionalFormatting>
  <conditionalFormatting sqref="CS54">
    <cfRule type="cellIs" dxfId="565" priority="5257" operator="lessThan">
      <formula>$C$4</formula>
    </cfRule>
  </conditionalFormatting>
  <conditionalFormatting sqref="CS54">
    <cfRule type="cellIs" dxfId="564" priority="5258" operator="lessThan">
      <formula>$C$4</formula>
    </cfRule>
  </conditionalFormatting>
  <conditionalFormatting sqref="CS55">
    <cfRule type="cellIs" dxfId="563" priority="5259" operator="lessThan">
      <formula>$C$4</formula>
    </cfRule>
  </conditionalFormatting>
  <conditionalFormatting sqref="CS55">
    <cfRule type="cellIs" dxfId="562" priority="5260" operator="lessThan">
      <formula>$C$4</formula>
    </cfRule>
  </conditionalFormatting>
  <conditionalFormatting sqref="CS56">
    <cfRule type="cellIs" dxfId="561" priority="5261" operator="lessThan">
      <formula>$C$4</formula>
    </cfRule>
  </conditionalFormatting>
  <conditionalFormatting sqref="CS56">
    <cfRule type="cellIs" dxfId="560" priority="5262" operator="lessThan">
      <formula>$C$4</formula>
    </cfRule>
  </conditionalFormatting>
  <conditionalFormatting sqref="CS57">
    <cfRule type="cellIs" dxfId="559" priority="5263" operator="lessThan">
      <formula>$C$4</formula>
    </cfRule>
  </conditionalFormatting>
  <conditionalFormatting sqref="CS57">
    <cfRule type="cellIs" dxfId="558" priority="5264" operator="lessThan">
      <formula>$C$4</formula>
    </cfRule>
  </conditionalFormatting>
  <conditionalFormatting sqref="CS58">
    <cfRule type="cellIs" dxfId="557" priority="5265" operator="lessThan">
      <formula>$C$4</formula>
    </cfRule>
  </conditionalFormatting>
  <conditionalFormatting sqref="CS58">
    <cfRule type="cellIs" dxfId="556" priority="5266" operator="lessThan">
      <formula>$C$4</formula>
    </cfRule>
  </conditionalFormatting>
  <conditionalFormatting sqref="CS59">
    <cfRule type="cellIs" dxfId="555" priority="5267" operator="lessThan">
      <formula>$C$4</formula>
    </cfRule>
  </conditionalFormatting>
  <conditionalFormatting sqref="CS59">
    <cfRule type="cellIs" dxfId="554" priority="5268" operator="lessThan">
      <formula>$C$4</formula>
    </cfRule>
  </conditionalFormatting>
  <conditionalFormatting sqref="CS60">
    <cfRule type="cellIs" dxfId="553" priority="5269" operator="lessThan">
      <formula>$C$4</formula>
    </cfRule>
  </conditionalFormatting>
  <conditionalFormatting sqref="CS60">
    <cfRule type="cellIs" dxfId="552" priority="5270" operator="lessThan">
      <formula>$C$4</formula>
    </cfRule>
  </conditionalFormatting>
  <conditionalFormatting sqref="CH11">
    <cfRule type="cellIs" dxfId="551" priority="5271" operator="lessThan">
      <formula>$C$4</formula>
    </cfRule>
  </conditionalFormatting>
  <conditionalFormatting sqref="CH11">
    <cfRule type="cellIs" dxfId="550" priority="5272" operator="lessThan">
      <formula>$C$4</formula>
    </cfRule>
  </conditionalFormatting>
  <conditionalFormatting sqref="CH12">
    <cfRule type="cellIs" dxfId="549" priority="5273" operator="lessThan">
      <formula>$C$4</formula>
    </cfRule>
  </conditionalFormatting>
  <conditionalFormatting sqref="CH12">
    <cfRule type="cellIs" dxfId="548" priority="5274" operator="lessThan">
      <formula>$C$4</formula>
    </cfRule>
  </conditionalFormatting>
  <conditionalFormatting sqref="CH13">
    <cfRule type="cellIs" dxfId="547" priority="5275" operator="lessThan">
      <formula>$C$4</formula>
    </cfRule>
  </conditionalFormatting>
  <conditionalFormatting sqref="CH13">
    <cfRule type="cellIs" dxfId="546" priority="5276" operator="lessThan">
      <formula>$C$4</formula>
    </cfRule>
  </conditionalFormatting>
  <conditionalFormatting sqref="CH14">
    <cfRule type="cellIs" dxfId="545" priority="5277" operator="lessThan">
      <formula>$C$4</formula>
    </cfRule>
  </conditionalFormatting>
  <conditionalFormatting sqref="CH14">
    <cfRule type="cellIs" dxfId="544" priority="5278" operator="lessThan">
      <formula>$C$4</formula>
    </cfRule>
  </conditionalFormatting>
  <conditionalFormatting sqref="CH15">
    <cfRule type="cellIs" dxfId="543" priority="5279" operator="lessThan">
      <formula>$C$4</formula>
    </cfRule>
  </conditionalFormatting>
  <conditionalFormatting sqref="CH15">
    <cfRule type="cellIs" dxfId="542" priority="5280" operator="lessThan">
      <formula>$C$4</formula>
    </cfRule>
  </conditionalFormatting>
  <conditionalFormatting sqref="CH16">
    <cfRule type="cellIs" dxfId="541" priority="5281" operator="lessThan">
      <formula>$C$4</formula>
    </cfRule>
  </conditionalFormatting>
  <conditionalFormatting sqref="CH16">
    <cfRule type="cellIs" dxfId="540" priority="5282" operator="lessThan">
      <formula>$C$4</formula>
    </cfRule>
  </conditionalFormatting>
  <conditionalFormatting sqref="CH17">
    <cfRule type="cellIs" dxfId="539" priority="5283" operator="lessThan">
      <formula>$C$4</formula>
    </cfRule>
  </conditionalFormatting>
  <conditionalFormatting sqref="CH17">
    <cfRule type="cellIs" dxfId="538" priority="5284" operator="lessThan">
      <formula>$C$4</formula>
    </cfRule>
  </conditionalFormatting>
  <conditionalFormatting sqref="CH18">
    <cfRule type="cellIs" dxfId="537" priority="5285" operator="lessThan">
      <formula>$C$4</formula>
    </cfRule>
  </conditionalFormatting>
  <conditionalFormatting sqref="CH18">
    <cfRule type="cellIs" dxfId="536" priority="5286" operator="lessThan">
      <formula>$C$4</formula>
    </cfRule>
  </conditionalFormatting>
  <conditionalFormatting sqref="CH19">
    <cfRule type="cellIs" dxfId="535" priority="5287" operator="lessThan">
      <formula>$C$4</formula>
    </cfRule>
  </conditionalFormatting>
  <conditionalFormatting sqref="CH19">
    <cfRule type="cellIs" dxfId="534" priority="5288" operator="lessThan">
      <formula>$C$4</formula>
    </cfRule>
  </conditionalFormatting>
  <conditionalFormatting sqref="CH20">
    <cfRule type="cellIs" dxfId="533" priority="5289" operator="lessThan">
      <formula>$C$4</formula>
    </cfRule>
  </conditionalFormatting>
  <conditionalFormatting sqref="CH20">
    <cfRule type="cellIs" dxfId="532" priority="5290" operator="lessThan">
      <formula>$C$4</formula>
    </cfRule>
  </conditionalFormatting>
  <conditionalFormatting sqref="CH21">
    <cfRule type="cellIs" dxfId="531" priority="5291" operator="lessThan">
      <formula>$C$4</formula>
    </cfRule>
  </conditionalFormatting>
  <conditionalFormatting sqref="CH21">
    <cfRule type="cellIs" dxfId="530" priority="5292" operator="lessThan">
      <formula>$C$4</formula>
    </cfRule>
  </conditionalFormatting>
  <conditionalFormatting sqref="CH22">
    <cfRule type="cellIs" dxfId="529" priority="5293" operator="lessThan">
      <formula>$C$4</formula>
    </cfRule>
  </conditionalFormatting>
  <conditionalFormatting sqref="CH22">
    <cfRule type="cellIs" dxfId="528" priority="5294" operator="lessThan">
      <formula>$C$4</formula>
    </cfRule>
  </conditionalFormatting>
  <conditionalFormatting sqref="CH23">
    <cfRule type="cellIs" dxfId="527" priority="5295" operator="lessThan">
      <formula>$C$4</formula>
    </cfRule>
  </conditionalFormatting>
  <conditionalFormatting sqref="CH23">
    <cfRule type="cellIs" dxfId="526" priority="5296" operator="lessThan">
      <formula>$C$4</formula>
    </cfRule>
  </conditionalFormatting>
  <conditionalFormatting sqref="CH24">
    <cfRule type="cellIs" dxfId="525" priority="5297" operator="lessThan">
      <formula>$C$4</formula>
    </cfRule>
  </conditionalFormatting>
  <conditionalFormatting sqref="CH24">
    <cfRule type="cellIs" dxfId="524" priority="5298" operator="lessThan">
      <formula>$C$4</formula>
    </cfRule>
  </conditionalFormatting>
  <conditionalFormatting sqref="CH25">
    <cfRule type="cellIs" dxfId="523" priority="5299" operator="lessThan">
      <formula>$C$4</formula>
    </cfRule>
  </conditionalFormatting>
  <conditionalFormatting sqref="CH25">
    <cfRule type="cellIs" dxfId="522" priority="5300" operator="lessThan">
      <formula>$C$4</formula>
    </cfRule>
  </conditionalFormatting>
  <conditionalFormatting sqref="CH26">
    <cfRule type="cellIs" dxfId="521" priority="5301" operator="lessThan">
      <formula>$C$4</formula>
    </cfRule>
  </conditionalFormatting>
  <conditionalFormatting sqref="CH26">
    <cfRule type="cellIs" dxfId="520" priority="5302" operator="lessThan">
      <formula>$C$4</formula>
    </cfRule>
  </conditionalFormatting>
  <conditionalFormatting sqref="CH27">
    <cfRule type="cellIs" dxfId="519" priority="5303" operator="lessThan">
      <formula>$C$4</formula>
    </cfRule>
  </conditionalFormatting>
  <conditionalFormatting sqref="CH27">
    <cfRule type="cellIs" dxfId="518" priority="5304" operator="lessThan">
      <formula>$C$4</formula>
    </cfRule>
  </conditionalFormatting>
  <conditionalFormatting sqref="CH28">
    <cfRule type="cellIs" dxfId="517" priority="5305" operator="lessThan">
      <formula>$C$4</formula>
    </cfRule>
  </conditionalFormatting>
  <conditionalFormatting sqref="CH28">
    <cfRule type="cellIs" dxfId="516" priority="5306" operator="lessThan">
      <formula>$C$4</formula>
    </cfRule>
  </conditionalFormatting>
  <conditionalFormatting sqref="CH29">
    <cfRule type="cellIs" dxfId="515" priority="5307" operator="lessThan">
      <formula>$C$4</formula>
    </cfRule>
  </conditionalFormatting>
  <conditionalFormatting sqref="CH29">
    <cfRule type="cellIs" dxfId="514" priority="5308" operator="lessThan">
      <formula>$C$4</formula>
    </cfRule>
  </conditionalFormatting>
  <conditionalFormatting sqref="CH30">
    <cfRule type="cellIs" dxfId="513" priority="5309" operator="lessThan">
      <formula>$C$4</formula>
    </cfRule>
  </conditionalFormatting>
  <conditionalFormatting sqref="CH30">
    <cfRule type="cellIs" dxfId="512" priority="5310" operator="lessThan">
      <formula>$C$4</formula>
    </cfRule>
  </conditionalFormatting>
  <conditionalFormatting sqref="CH31">
    <cfRule type="cellIs" dxfId="511" priority="5311" operator="lessThan">
      <formula>$C$4</formula>
    </cfRule>
  </conditionalFormatting>
  <conditionalFormatting sqref="CH31">
    <cfRule type="cellIs" dxfId="510" priority="5312" operator="lessThan">
      <formula>$C$4</formula>
    </cfRule>
  </conditionalFormatting>
  <conditionalFormatting sqref="CH32">
    <cfRule type="cellIs" dxfId="509" priority="5313" operator="lessThan">
      <formula>$C$4</formula>
    </cfRule>
  </conditionalFormatting>
  <conditionalFormatting sqref="CH32">
    <cfRule type="cellIs" dxfId="508" priority="5314" operator="lessThan">
      <formula>$C$4</formula>
    </cfRule>
  </conditionalFormatting>
  <conditionalFormatting sqref="CH33">
    <cfRule type="cellIs" dxfId="507" priority="5315" operator="lessThan">
      <formula>$C$4</formula>
    </cfRule>
  </conditionalFormatting>
  <conditionalFormatting sqref="CH33">
    <cfRule type="cellIs" dxfId="506" priority="5316" operator="lessThan">
      <formula>$C$4</formula>
    </cfRule>
  </conditionalFormatting>
  <conditionalFormatting sqref="CH34">
    <cfRule type="cellIs" dxfId="505" priority="5317" operator="lessThan">
      <formula>$C$4</formula>
    </cfRule>
  </conditionalFormatting>
  <conditionalFormatting sqref="CH34">
    <cfRule type="cellIs" dxfId="504" priority="5318" operator="lessThan">
      <formula>$C$4</formula>
    </cfRule>
  </conditionalFormatting>
  <conditionalFormatting sqref="CH35">
    <cfRule type="cellIs" dxfId="503" priority="5319" operator="lessThan">
      <formula>$C$4</formula>
    </cfRule>
  </conditionalFormatting>
  <conditionalFormatting sqref="CH35">
    <cfRule type="cellIs" dxfId="502" priority="5320" operator="lessThan">
      <formula>$C$4</formula>
    </cfRule>
  </conditionalFormatting>
  <conditionalFormatting sqref="CH36">
    <cfRule type="cellIs" dxfId="501" priority="5321" operator="lessThan">
      <formula>$C$4</formula>
    </cfRule>
  </conditionalFormatting>
  <conditionalFormatting sqref="CH36">
    <cfRule type="cellIs" dxfId="500" priority="5322" operator="lessThan">
      <formula>$C$4</formula>
    </cfRule>
  </conditionalFormatting>
  <conditionalFormatting sqref="CH37">
    <cfRule type="cellIs" dxfId="499" priority="5323" operator="lessThan">
      <formula>$C$4</formula>
    </cfRule>
  </conditionalFormatting>
  <conditionalFormatting sqref="CH37">
    <cfRule type="cellIs" dxfId="498" priority="5324" operator="lessThan">
      <formula>$C$4</formula>
    </cfRule>
  </conditionalFormatting>
  <conditionalFormatting sqref="CH38">
    <cfRule type="cellIs" dxfId="497" priority="5325" operator="lessThan">
      <formula>$C$4</formula>
    </cfRule>
  </conditionalFormatting>
  <conditionalFormatting sqref="CH38">
    <cfRule type="cellIs" dxfId="496" priority="5326" operator="lessThan">
      <formula>$C$4</formula>
    </cfRule>
  </conditionalFormatting>
  <conditionalFormatting sqref="CH39">
    <cfRule type="cellIs" dxfId="495" priority="5327" operator="lessThan">
      <formula>$C$4</formula>
    </cfRule>
  </conditionalFormatting>
  <conditionalFormatting sqref="CH39">
    <cfRule type="cellIs" dxfId="494" priority="5328" operator="lessThan">
      <formula>$C$4</formula>
    </cfRule>
  </conditionalFormatting>
  <conditionalFormatting sqref="CH40">
    <cfRule type="cellIs" dxfId="493" priority="5329" operator="lessThan">
      <formula>$C$4</formula>
    </cfRule>
  </conditionalFormatting>
  <conditionalFormatting sqref="CH40">
    <cfRule type="cellIs" dxfId="492" priority="5330" operator="lessThan">
      <formula>$C$4</formula>
    </cfRule>
  </conditionalFormatting>
  <conditionalFormatting sqref="CH41">
    <cfRule type="cellIs" dxfId="491" priority="5331" operator="lessThan">
      <formula>$C$4</formula>
    </cfRule>
  </conditionalFormatting>
  <conditionalFormatting sqref="CH41">
    <cfRule type="cellIs" dxfId="490" priority="5332" operator="lessThan">
      <formula>$C$4</formula>
    </cfRule>
  </conditionalFormatting>
  <conditionalFormatting sqref="CH42">
    <cfRule type="cellIs" dxfId="489" priority="5333" operator="lessThan">
      <formula>$C$4</formula>
    </cfRule>
  </conditionalFormatting>
  <conditionalFormatting sqref="CH42">
    <cfRule type="cellIs" dxfId="488" priority="5334" operator="lessThan">
      <formula>$C$4</formula>
    </cfRule>
  </conditionalFormatting>
  <conditionalFormatting sqref="CH43">
    <cfRule type="cellIs" dxfId="487" priority="5335" operator="lessThan">
      <formula>$C$4</formula>
    </cfRule>
  </conditionalFormatting>
  <conditionalFormatting sqref="CH43">
    <cfRule type="cellIs" dxfId="486" priority="5336" operator="lessThan">
      <formula>$C$4</formula>
    </cfRule>
  </conditionalFormatting>
  <conditionalFormatting sqref="CH44">
    <cfRule type="cellIs" dxfId="485" priority="5337" operator="lessThan">
      <formula>$C$4</formula>
    </cfRule>
  </conditionalFormatting>
  <conditionalFormatting sqref="CH44">
    <cfRule type="cellIs" dxfId="484" priority="5338" operator="lessThan">
      <formula>$C$4</formula>
    </cfRule>
  </conditionalFormatting>
  <conditionalFormatting sqref="CH45">
    <cfRule type="cellIs" dxfId="483" priority="5339" operator="lessThan">
      <formula>$C$4</formula>
    </cfRule>
  </conditionalFormatting>
  <conditionalFormatting sqref="CH45">
    <cfRule type="cellIs" dxfId="482" priority="5340" operator="lessThan">
      <formula>$C$4</formula>
    </cfRule>
  </conditionalFormatting>
  <conditionalFormatting sqref="CH46">
    <cfRule type="cellIs" dxfId="481" priority="5341" operator="lessThan">
      <formula>$C$4</formula>
    </cfRule>
  </conditionalFormatting>
  <conditionalFormatting sqref="CH46">
    <cfRule type="cellIs" dxfId="480" priority="5342" operator="lessThan">
      <formula>$C$4</formula>
    </cfRule>
  </conditionalFormatting>
  <conditionalFormatting sqref="CH47">
    <cfRule type="cellIs" dxfId="479" priority="5343" operator="lessThan">
      <formula>$C$4</formula>
    </cfRule>
  </conditionalFormatting>
  <conditionalFormatting sqref="CH47">
    <cfRule type="cellIs" dxfId="478" priority="5344" operator="lessThan">
      <formula>$C$4</formula>
    </cfRule>
  </conditionalFormatting>
  <conditionalFormatting sqref="CH48">
    <cfRule type="cellIs" dxfId="477" priority="5345" operator="lessThan">
      <formula>$C$4</formula>
    </cfRule>
  </conditionalFormatting>
  <conditionalFormatting sqref="CH48">
    <cfRule type="cellIs" dxfId="476" priority="5346" operator="lessThan">
      <formula>$C$4</formula>
    </cfRule>
  </conditionalFormatting>
  <conditionalFormatting sqref="CH49">
    <cfRule type="cellIs" dxfId="475" priority="5347" operator="lessThan">
      <formula>$C$4</formula>
    </cfRule>
  </conditionalFormatting>
  <conditionalFormatting sqref="CH49">
    <cfRule type="cellIs" dxfId="474" priority="5348" operator="lessThan">
      <formula>$C$4</formula>
    </cfRule>
  </conditionalFormatting>
  <conditionalFormatting sqref="CH50">
    <cfRule type="cellIs" dxfId="473" priority="5349" operator="lessThan">
      <formula>$C$4</formula>
    </cfRule>
  </conditionalFormatting>
  <conditionalFormatting sqref="CH50">
    <cfRule type="cellIs" dxfId="472" priority="5350" operator="lessThan">
      <formula>$C$4</formula>
    </cfRule>
  </conditionalFormatting>
  <conditionalFormatting sqref="CH51">
    <cfRule type="cellIs" dxfId="471" priority="5351" operator="lessThan">
      <formula>$C$4</formula>
    </cfRule>
  </conditionalFormatting>
  <conditionalFormatting sqref="CH51">
    <cfRule type="cellIs" dxfId="470" priority="5352" operator="lessThan">
      <formula>$C$4</formula>
    </cfRule>
  </conditionalFormatting>
  <conditionalFormatting sqref="CH52">
    <cfRule type="cellIs" dxfId="469" priority="5353" operator="lessThan">
      <formula>$C$4</formula>
    </cfRule>
  </conditionalFormatting>
  <conditionalFormatting sqref="CH52">
    <cfRule type="cellIs" dxfId="468" priority="5354" operator="lessThan">
      <formula>$C$4</formula>
    </cfRule>
  </conditionalFormatting>
  <conditionalFormatting sqref="CH53">
    <cfRule type="cellIs" dxfId="467" priority="5355" operator="lessThan">
      <formula>$C$4</formula>
    </cfRule>
  </conditionalFormatting>
  <conditionalFormatting sqref="CH53">
    <cfRule type="cellIs" dxfId="466" priority="5356" operator="lessThan">
      <formula>$C$4</formula>
    </cfRule>
  </conditionalFormatting>
  <conditionalFormatting sqref="CH54">
    <cfRule type="cellIs" dxfId="465" priority="5357" operator="lessThan">
      <formula>$C$4</formula>
    </cfRule>
  </conditionalFormatting>
  <conditionalFormatting sqref="CH54">
    <cfRule type="cellIs" dxfId="464" priority="5358" operator="lessThan">
      <formula>$C$4</formula>
    </cfRule>
  </conditionalFormatting>
  <conditionalFormatting sqref="CH55">
    <cfRule type="cellIs" dxfId="463" priority="5359" operator="lessThan">
      <formula>$C$4</formula>
    </cfRule>
  </conditionalFormatting>
  <conditionalFormatting sqref="CH55">
    <cfRule type="cellIs" dxfId="462" priority="5360" operator="lessThan">
      <formula>$C$4</formula>
    </cfRule>
  </conditionalFormatting>
  <conditionalFormatting sqref="CH56">
    <cfRule type="cellIs" dxfId="461" priority="5361" operator="lessThan">
      <formula>$C$4</formula>
    </cfRule>
  </conditionalFormatting>
  <conditionalFormatting sqref="CH56">
    <cfRule type="cellIs" dxfId="460" priority="5362" operator="lessThan">
      <formula>$C$4</formula>
    </cfRule>
  </conditionalFormatting>
  <conditionalFormatting sqref="CH57">
    <cfRule type="cellIs" dxfId="459" priority="5363" operator="lessThan">
      <formula>$C$4</formula>
    </cfRule>
  </conditionalFormatting>
  <conditionalFormatting sqref="CH57">
    <cfRule type="cellIs" dxfId="458" priority="5364" operator="lessThan">
      <formula>$C$4</formula>
    </cfRule>
  </conditionalFormatting>
  <conditionalFormatting sqref="CH58">
    <cfRule type="cellIs" dxfId="457" priority="5365" operator="lessThan">
      <formula>$C$4</formula>
    </cfRule>
  </conditionalFormatting>
  <conditionalFormatting sqref="CH58">
    <cfRule type="cellIs" dxfId="456" priority="5366" operator="lessThan">
      <formula>$C$4</formula>
    </cfRule>
  </conditionalFormatting>
  <conditionalFormatting sqref="CH59">
    <cfRule type="cellIs" dxfId="455" priority="5367" operator="lessThan">
      <formula>$C$4</formula>
    </cfRule>
  </conditionalFormatting>
  <conditionalFormatting sqref="CH59">
    <cfRule type="cellIs" dxfId="454" priority="5368" operator="lessThan">
      <formula>$C$4</formula>
    </cfRule>
  </conditionalFormatting>
  <conditionalFormatting sqref="CH60">
    <cfRule type="cellIs" dxfId="453" priority="5369" operator="lessThan">
      <formula>$C$4</formula>
    </cfRule>
  </conditionalFormatting>
  <conditionalFormatting sqref="CH60">
    <cfRule type="cellIs" dxfId="452" priority="5370" operator="lessThan">
      <formula>$C$4</formula>
    </cfRule>
  </conditionalFormatting>
  <conditionalFormatting sqref="CI11">
    <cfRule type="cellIs" dxfId="451" priority="5371" operator="lessThan">
      <formula>$C$4</formula>
    </cfRule>
  </conditionalFormatting>
  <conditionalFormatting sqref="CI11">
    <cfRule type="cellIs" dxfId="450" priority="5372" operator="lessThan">
      <formula>$C$4</formula>
    </cfRule>
  </conditionalFormatting>
  <conditionalFormatting sqref="CI12">
    <cfRule type="cellIs" dxfId="449" priority="5373" operator="lessThan">
      <formula>$C$4</formula>
    </cfRule>
  </conditionalFormatting>
  <conditionalFormatting sqref="CI12">
    <cfRule type="cellIs" dxfId="448" priority="5374" operator="lessThan">
      <formula>$C$4</formula>
    </cfRule>
  </conditionalFormatting>
  <conditionalFormatting sqref="CI13">
    <cfRule type="cellIs" dxfId="447" priority="5375" operator="lessThan">
      <formula>$C$4</formula>
    </cfRule>
  </conditionalFormatting>
  <conditionalFormatting sqref="CI13">
    <cfRule type="cellIs" dxfId="446" priority="5376" operator="lessThan">
      <formula>$C$4</formula>
    </cfRule>
  </conditionalFormatting>
  <conditionalFormatting sqref="CI14">
    <cfRule type="cellIs" dxfId="445" priority="5377" operator="lessThan">
      <formula>$C$4</formula>
    </cfRule>
  </conditionalFormatting>
  <conditionalFormatting sqref="CI14">
    <cfRule type="cellIs" dxfId="444" priority="5378" operator="lessThan">
      <formula>$C$4</formula>
    </cfRule>
  </conditionalFormatting>
  <conditionalFormatting sqref="CI15">
    <cfRule type="cellIs" dxfId="443" priority="5379" operator="lessThan">
      <formula>$C$4</formula>
    </cfRule>
  </conditionalFormatting>
  <conditionalFormatting sqref="CI15">
    <cfRule type="cellIs" dxfId="442" priority="5380" operator="lessThan">
      <formula>$C$4</formula>
    </cfRule>
  </conditionalFormatting>
  <conditionalFormatting sqref="CI16">
    <cfRule type="cellIs" dxfId="441" priority="5381" operator="lessThan">
      <formula>$C$4</formula>
    </cfRule>
  </conditionalFormatting>
  <conditionalFormatting sqref="CI16">
    <cfRule type="cellIs" dxfId="440" priority="5382" operator="lessThan">
      <formula>$C$4</formula>
    </cfRule>
  </conditionalFormatting>
  <conditionalFormatting sqref="CI17">
    <cfRule type="cellIs" dxfId="439" priority="5383" operator="lessThan">
      <formula>$C$4</formula>
    </cfRule>
  </conditionalFormatting>
  <conditionalFormatting sqref="CI17">
    <cfRule type="cellIs" dxfId="438" priority="5384" operator="lessThan">
      <formula>$C$4</formula>
    </cfRule>
  </conditionalFormatting>
  <conditionalFormatting sqref="CI18">
    <cfRule type="cellIs" dxfId="437" priority="5385" operator="lessThan">
      <formula>$C$4</formula>
    </cfRule>
  </conditionalFormatting>
  <conditionalFormatting sqref="CI18">
    <cfRule type="cellIs" dxfId="436" priority="5386" operator="lessThan">
      <formula>$C$4</formula>
    </cfRule>
  </conditionalFormatting>
  <conditionalFormatting sqref="CI19">
    <cfRule type="cellIs" dxfId="435" priority="5387" operator="lessThan">
      <formula>$C$4</formula>
    </cfRule>
  </conditionalFormatting>
  <conditionalFormatting sqref="CI19">
    <cfRule type="cellIs" dxfId="434" priority="5388" operator="lessThan">
      <formula>$C$4</formula>
    </cfRule>
  </conditionalFormatting>
  <conditionalFormatting sqref="CI20">
    <cfRule type="cellIs" dxfId="433" priority="5389" operator="lessThan">
      <formula>$C$4</formula>
    </cfRule>
  </conditionalFormatting>
  <conditionalFormatting sqref="CI20">
    <cfRule type="cellIs" dxfId="432" priority="5390" operator="lessThan">
      <formula>$C$4</formula>
    </cfRule>
  </conditionalFormatting>
  <conditionalFormatting sqref="CI21">
    <cfRule type="cellIs" dxfId="431" priority="5391" operator="lessThan">
      <formula>$C$4</formula>
    </cfRule>
  </conditionalFormatting>
  <conditionalFormatting sqref="CI21">
    <cfRule type="cellIs" dxfId="430" priority="5392" operator="lessThan">
      <formula>$C$4</formula>
    </cfRule>
  </conditionalFormatting>
  <conditionalFormatting sqref="CI22">
    <cfRule type="cellIs" dxfId="429" priority="5393" operator="lessThan">
      <formula>$C$4</formula>
    </cfRule>
  </conditionalFormatting>
  <conditionalFormatting sqref="CI22">
    <cfRule type="cellIs" dxfId="428" priority="5394" operator="lessThan">
      <formula>$C$4</formula>
    </cfRule>
  </conditionalFormatting>
  <conditionalFormatting sqref="CI23">
    <cfRule type="cellIs" dxfId="427" priority="5395" operator="lessThan">
      <formula>$C$4</formula>
    </cfRule>
  </conditionalFormatting>
  <conditionalFormatting sqref="CI23">
    <cfRule type="cellIs" dxfId="426" priority="5396" operator="lessThan">
      <formula>$C$4</formula>
    </cfRule>
  </conditionalFormatting>
  <conditionalFormatting sqref="CI24">
    <cfRule type="cellIs" dxfId="425" priority="5397" operator="lessThan">
      <formula>$C$4</formula>
    </cfRule>
  </conditionalFormatting>
  <conditionalFormatting sqref="CI24">
    <cfRule type="cellIs" dxfId="424" priority="5398" operator="lessThan">
      <formula>$C$4</formula>
    </cfRule>
  </conditionalFormatting>
  <conditionalFormatting sqref="CI25">
    <cfRule type="cellIs" dxfId="423" priority="5399" operator="lessThan">
      <formula>$C$4</formula>
    </cfRule>
  </conditionalFormatting>
  <conditionalFormatting sqref="CI25">
    <cfRule type="cellIs" dxfId="422" priority="5400" operator="lessThan">
      <formula>$C$4</formula>
    </cfRule>
  </conditionalFormatting>
  <conditionalFormatting sqref="CI26">
    <cfRule type="cellIs" dxfId="421" priority="5401" operator="lessThan">
      <formula>$C$4</formula>
    </cfRule>
  </conditionalFormatting>
  <conditionalFormatting sqref="CI26">
    <cfRule type="cellIs" dxfId="420" priority="5402" operator="lessThan">
      <formula>$C$4</formula>
    </cfRule>
  </conditionalFormatting>
  <conditionalFormatting sqref="CI27">
    <cfRule type="cellIs" dxfId="419" priority="5403" operator="lessThan">
      <formula>$C$4</formula>
    </cfRule>
  </conditionalFormatting>
  <conditionalFormatting sqref="CI27">
    <cfRule type="cellIs" dxfId="418" priority="5404" operator="lessThan">
      <formula>$C$4</formula>
    </cfRule>
  </conditionalFormatting>
  <conditionalFormatting sqref="CI28">
    <cfRule type="cellIs" dxfId="417" priority="5405" operator="lessThan">
      <formula>$C$4</formula>
    </cfRule>
  </conditionalFormatting>
  <conditionalFormatting sqref="CI28">
    <cfRule type="cellIs" dxfId="416" priority="5406" operator="lessThan">
      <formula>$C$4</formula>
    </cfRule>
  </conditionalFormatting>
  <conditionalFormatting sqref="CI29">
    <cfRule type="cellIs" dxfId="415" priority="5407" operator="lessThan">
      <formula>$C$4</formula>
    </cfRule>
  </conditionalFormatting>
  <conditionalFormatting sqref="CI29">
    <cfRule type="cellIs" dxfId="414" priority="5408" operator="lessThan">
      <formula>$C$4</formula>
    </cfRule>
  </conditionalFormatting>
  <conditionalFormatting sqref="CI30">
    <cfRule type="cellIs" dxfId="413" priority="5409" operator="lessThan">
      <formula>$C$4</formula>
    </cfRule>
  </conditionalFormatting>
  <conditionalFormatting sqref="CI30">
    <cfRule type="cellIs" dxfId="412" priority="5410" operator="lessThan">
      <formula>$C$4</formula>
    </cfRule>
  </conditionalFormatting>
  <conditionalFormatting sqref="CI31">
    <cfRule type="cellIs" dxfId="411" priority="5411" operator="lessThan">
      <formula>$C$4</formula>
    </cfRule>
  </conditionalFormatting>
  <conditionalFormatting sqref="CI31">
    <cfRule type="cellIs" dxfId="410" priority="5412" operator="lessThan">
      <formula>$C$4</formula>
    </cfRule>
  </conditionalFormatting>
  <conditionalFormatting sqref="CI32">
    <cfRule type="cellIs" dxfId="409" priority="5413" operator="lessThan">
      <formula>$C$4</formula>
    </cfRule>
  </conditionalFormatting>
  <conditionalFormatting sqref="CI32">
    <cfRule type="cellIs" dxfId="408" priority="5414" operator="lessThan">
      <formula>$C$4</formula>
    </cfRule>
  </conditionalFormatting>
  <conditionalFormatting sqref="CI33">
    <cfRule type="cellIs" dxfId="407" priority="5415" operator="lessThan">
      <formula>$C$4</formula>
    </cfRule>
  </conditionalFormatting>
  <conditionalFormatting sqref="CI33">
    <cfRule type="cellIs" dxfId="406" priority="5416" operator="lessThan">
      <formula>$C$4</formula>
    </cfRule>
  </conditionalFormatting>
  <conditionalFormatting sqref="CI34">
    <cfRule type="cellIs" dxfId="405" priority="5417" operator="lessThan">
      <formula>$C$4</formula>
    </cfRule>
  </conditionalFormatting>
  <conditionalFormatting sqref="CI34">
    <cfRule type="cellIs" dxfId="404" priority="5418" operator="lessThan">
      <formula>$C$4</formula>
    </cfRule>
  </conditionalFormatting>
  <conditionalFormatting sqref="CI35">
    <cfRule type="cellIs" dxfId="403" priority="5419" operator="lessThan">
      <formula>$C$4</formula>
    </cfRule>
  </conditionalFormatting>
  <conditionalFormatting sqref="CI35">
    <cfRule type="cellIs" dxfId="402" priority="5420" operator="lessThan">
      <formula>$C$4</formula>
    </cfRule>
  </conditionalFormatting>
  <conditionalFormatting sqref="CI36">
    <cfRule type="cellIs" dxfId="401" priority="5421" operator="lessThan">
      <formula>$C$4</formula>
    </cfRule>
  </conditionalFormatting>
  <conditionalFormatting sqref="CI36">
    <cfRule type="cellIs" dxfId="400" priority="5422" operator="lessThan">
      <formula>$C$4</formula>
    </cfRule>
  </conditionalFormatting>
  <conditionalFormatting sqref="CI37">
    <cfRule type="cellIs" dxfId="399" priority="5423" operator="lessThan">
      <formula>$C$4</formula>
    </cfRule>
  </conditionalFormatting>
  <conditionalFormatting sqref="CI37">
    <cfRule type="cellIs" dxfId="398" priority="5424" operator="lessThan">
      <formula>$C$4</formula>
    </cfRule>
  </conditionalFormatting>
  <conditionalFormatting sqref="CI38">
    <cfRule type="cellIs" dxfId="397" priority="5425" operator="lessThan">
      <formula>$C$4</formula>
    </cfRule>
  </conditionalFormatting>
  <conditionalFormatting sqref="CI38">
    <cfRule type="cellIs" dxfId="396" priority="5426" operator="lessThan">
      <formula>$C$4</formula>
    </cfRule>
  </conditionalFormatting>
  <conditionalFormatting sqref="CI39">
    <cfRule type="cellIs" dxfId="395" priority="5427" operator="lessThan">
      <formula>$C$4</formula>
    </cfRule>
  </conditionalFormatting>
  <conditionalFormatting sqref="CI39">
    <cfRule type="cellIs" dxfId="394" priority="5428" operator="lessThan">
      <formula>$C$4</formula>
    </cfRule>
  </conditionalFormatting>
  <conditionalFormatting sqref="CI40">
    <cfRule type="cellIs" dxfId="393" priority="5429" operator="lessThan">
      <formula>$C$4</formula>
    </cfRule>
  </conditionalFormatting>
  <conditionalFormatting sqref="CI40">
    <cfRule type="cellIs" dxfId="392" priority="5430" operator="lessThan">
      <formula>$C$4</formula>
    </cfRule>
  </conditionalFormatting>
  <conditionalFormatting sqref="CI41">
    <cfRule type="cellIs" dxfId="391" priority="5431" operator="lessThan">
      <formula>$C$4</formula>
    </cfRule>
  </conditionalFormatting>
  <conditionalFormatting sqref="CI41">
    <cfRule type="cellIs" dxfId="390" priority="5432" operator="lessThan">
      <formula>$C$4</formula>
    </cfRule>
  </conditionalFormatting>
  <conditionalFormatting sqref="CI42">
    <cfRule type="cellIs" dxfId="389" priority="5433" operator="lessThan">
      <formula>$C$4</formula>
    </cfRule>
  </conditionalFormatting>
  <conditionalFormatting sqref="CI42">
    <cfRule type="cellIs" dxfId="388" priority="5434" operator="lessThan">
      <formula>$C$4</formula>
    </cfRule>
  </conditionalFormatting>
  <conditionalFormatting sqref="CI43">
    <cfRule type="cellIs" dxfId="387" priority="5435" operator="lessThan">
      <formula>$C$4</formula>
    </cfRule>
  </conditionalFormatting>
  <conditionalFormatting sqref="CI43">
    <cfRule type="cellIs" dxfId="386" priority="5436" operator="lessThan">
      <formula>$C$4</formula>
    </cfRule>
  </conditionalFormatting>
  <conditionalFormatting sqref="CI44">
    <cfRule type="cellIs" dxfId="385" priority="5437" operator="lessThan">
      <formula>$C$4</formula>
    </cfRule>
  </conditionalFormatting>
  <conditionalFormatting sqref="CI44">
    <cfRule type="cellIs" dxfId="384" priority="5438" operator="lessThan">
      <formula>$C$4</formula>
    </cfRule>
  </conditionalFormatting>
  <conditionalFormatting sqref="CI45">
    <cfRule type="cellIs" dxfId="383" priority="5439" operator="lessThan">
      <formula>$C$4</formula>
    </cfRule>
  </conditionalFormatting>
  <conditionalFormatting sqref="CI45">
    <cfRule type="cellIs" dxfId="382" priority="5440" operator="lessThan">
      <formula>$C$4</formula>
    </cfRule>
  </conditionalFormatting>
  <conditionalFormatting sqref="CI46">
    <cfRule type="cellIs" dxfId="381" priority="5441" operator="lessThan">
      <formula>$C$4</formula>
    </cfRule>
  </conditionalFormatting>
  <conditionalFormatting sqref="CI46">
    <cfRule type="cellIs" dxfId="380" priority="5442" operator="lessThan">
      <formula>$C$4</formula>
    </cfRule>
  </conditionalFormatting>
  <conditionalFormatting sqref="CI47">
    <cfRule type="cellIs" dxfId="379" priority="5443" operator="lessThan">
      <formula>$C$4</formula>
    </cfRule>
  </conditionalFormatting>
  <conditionalFormatting sqref="CI47">
    <cfRule type="cellIs" dxfId="378" priority="5444" operator="lessThan">
      <formula>$C$4</formula>
    </cfRule>
  </conditionalFormatting>
  <conditionalFormatting sqref="CI48">
    <cfRule type="cellIs" dxfId="377" priority="5445" operator="lessThan">
      <formula>$C$4</formula>
    </cfRule>
  </conditionalFormatting>
  <conditionalFormatting sqref="CI48">
    <cfRule type="cellIs" dxfId="376" priority="5446" operator="lessThan">
      <formula>$C$4</formula>
    </cfRule>
  </conditionalFormatting>
  <conditionalFormatting sqref="CI49">
    <cfRule type="cellIs" dxfId="375" priority="5447" operator="lessThan">
      <formula>$C$4</formula>
    </cfRule>
  </conditionalFormatting>
  <conditionalFormatting sqref="CI49">
    <cfRule type="cellIs" dxfId="374" priority="5448" operator="lessThan">
      <formula>$C$4</formula>
    </cfRule>
  </conditionalFormatting>
  <conditionalFormatting sqref="CI50">
    <cfRule type="cellIs" dxfId="373" priority="5449" operator="lessThan">
      <formula>$C$4</formula>
    </cfRule>
  </conditionalFormatting>
  <conditionalFormatting sqref="CI50">
    <cfRule type="cellIs" dxfId="372" priority="5450" operator="lessThan">
      <formula>$C$4</formula>
    </cfRule>
  </conditionalFormatting>
  <conditionalFormatting sqref="CI51">
    <cfRule type="cellIs" dxfId="371" priority="5451" operator="lessThan">
      <formula>$C$4</formula>
    </cfRule>
  </conditionalFormatting>
  <conditionalFormatting sqref="CI51">
    <cfRule type="cellIs" dxfId="370" priority="5452" operator="lessThan">
      <formula>$C$4</formula>
    </cfRule>
  </conditionalFormatting>
  <conditionalFormatting sqref="CI52">
    <cfRule type="cellIs" dxfId="369" priority="5453" operator="lessThan">
      <formula>$C$4</formula>
    </cfRule>
  </conditionalFormatting>
  <conditionalFormatting sqref="CI52">
    <cfRule type="cellIs" dxfId="368" priority="5454" operator="lessThan">
      <formula>$C$4</formula>
    </cfRule>
  </conditionalFormatting>
  <conditionalFormatting sqref="CI53">
    <cfRule type="cellIs" dxfId="367" priority="5455" operator="lessThan">
      <formula>$C$4</formula>
    </cfRule>
  </conditionalFormatting>
  <conditionalFormatting sqref="CI53">
    <cfRule type="cellIs" dxfId="366" priority="5456" operator="lessThan">
      <formula>$C$4</formula>
    </cfRule>
  </conditionalFormatting>
  <conditionalFormatting sqref="CI54">
    <cfRule type="cellIs" dxfId="365" priority="5457" operator="lessThan">
      <formula>$C$4</formula>
    </cfRule>
  </conditionalFormatting>
  <conditionalFormatting sqref="CI54">
    <cfRule type="cellIs" dxfId="364" priority="5458" operator="lessThan">
      <formula>$C$4</formula>
    </cfRule>
  </conditionalFormatting>
  <conditionalFormatting sqref="CI55">
    <cfRule type="cellIs" dxfId="363" priority="5459" operator="lessThan">
      <formula>$C$4</formula>
    </cfRule>
  </conditionalFormatting>
  <conditionalFormatting sqref="CI55">
    <cfRule type="cellIs" dxfId="362" priority="5460" operator="lessThan">
      <formula>$C$4</formula>
    </cfRule>
  </conditionalFormatting>
  <conditionalFormatting sqref="CI56">
    <cfRule type="cellIs" dxfId="361" priority="5461" operator="lessThan">
      <formula>$C$4</formula>
    </cfRule>
  </conditionalFormatting>
  <conditionalFormatting sqref="CI56">
    <cfRule type="cellIs" dxfId="360" priority="5462" operator="lessThan">
      <formula>$C$4</formula>
    </cfRule>
  </conditionalFormatting>
  <conditionalFormatting sqref="CI57">
    <cfRule type="cellIs" dxfId="359" priority="5463" operator="lessThan">
      <formula>$C$4</formula>
    </cfRule>
  </conditionalFormatting>
  <conditionalFormatting sqref="CI57">
    <cfRule type="cellIs" dxfId="358" priority="5464" operator="lessThan">
      <formula>$C$4</formula>
    </cfRule>
  </conditionalFormatting>
  <conditionalFormatting sqref="CI58">
    <cfRule type="cellIs" dxfId="357" priority="5465" operator="lessThan">
      <formula>$C$4</formula>
    </cfRule>
  </conditionalFormatting>
  <conditionalFormatting sqref="CI58">
    <cfRule type="cellIs" dxfId="356" priority="5466" operator="lessThan">
      <formula>$C$4</formula>
    </cfRule>
  </conditionalFormatting>
  <conditionalFormatting sqref="CI59">
    <cfRule type="cellIs" dxfId="355" priority="5467" operator="lessThan">
      <formula>$C$4</formula>
    </cfRule>
  </conditionalFormatting>
  <conditionalFormatting sqref="CI59">
    <cfRule type="cellIs" dxfId="354" priority="5468" operator="lessThan">
      <formula>$C$4</formula>
    </cfRule>
  </conditionalFormatting>
  <conditionalFormatting sqref="CI60">
    <cfRule type="cellIs" dxfId="353" priority="5469" operator="lessThan">
      <formula>$C$4</formula>
    </cfRule>
  </conditionalFormatting>
  <conditionalFormatting sqref="CI60">
    <cfRule type="cellIs" dxfId="352" priority="5470" operator="lessThan">
      <formula>$C$4</formula>
    </cfRule>
  </conditionalFormatting>
  <conditionalFormatting sqref="CJ11">
    <cfRule type="cellIs" dxfId="351" priority="5471" operator="lessThan">
      <formula>$C$4</formula>
    </cfRule>
  </conditionalFormatting>
  <conditionalFormatting sqref="CJ11">
    <cfRule type="cellIs" dxfId="350" priority="5472" operator="lessThan">
      <formula>$C$4</formula>
    </cfRule>
  </conditionalFormatting>
  <conditionalFormatting sqref="CJ12">
    <cfRule type="cellIs" dxfId="349" priority="5473" operator="lessThan">
      <formula>$C$4</formula>
    </cfRule>
  </conditionalFormatting>
  <conditionalFormatting sqref="CJ12">
    <cfRule type="cellIs" dxfId="348" priority="5474" operator="lessThan">
      <formula>$C$4</formula>
    </cfRule>
  </conditionalFormatting>
  <conditionalFormatting sqref="CJ13">
    <cfRule type="cellIs" dxfId="347" priority="5475" operator="lessThan">
      <formula>$C$4</formula>
    </cfRule>
  </conditionalFormatting>
  <conditionalFormatting sqref="CJ13">
    <cfRule type="cellIs" dxfId="346" priority="5476" operator="lessThan">
      <formula>$C$4</formula>
    </cfRule>
  </conditionalFormatting>
  <conditionalFormatting sqref="CJ14">
    <cfRule type="cellIs" dxfId="345" priority="5477" operator="lessThan">
      <formula>$C$4</formula>
    </cfRule>
  </conditionalFormatting>
  <conditionalFormatting sqref="CJ14">
    <cfRule type="cellIs" dxfId="344" priority="5478" operator="lessThan">
      <formula>$C$4</formula>
    </cfRule>
  </conditionalFormatting>
  <conditionalFormatting sqref="CJ15">
    <cfRule type="cellIs" dxfId="343" priority="5479" operator="lessThan">
      <formula>$C$4</formula>
    </cfRule>
  </conditionalFormatting>
  <conditionalFormatting sqref="CJ15">
    <cfRule type="cellIs" dxfId="342" priority="5480" operator="lessThan">
      <formula>$C$4</formula>
    </cfRule>
  </conditionalFormatting>
  <conditionalFormatting sqref="CJ16">
    <cfRule type="cellIs" dxfId="341" priority="5481" operator="lessThan">
      <formula>$C$4</formula>
    </cfRule>
  </conditionalFormatting>
  <conditionalFormatting sqref="CJ16">
    <cfRule type="cellIs" dxfId="340" priority="5482" operator="lessThan">
      <formula>$C$4</formula>
    </cfRule>
  </conditionalFormatting>
  <conditionalFormatting sqref="CJ17">
    <cfRule type="cellIs" dxfId="339" priority="5483" operator="lessThan">
      <formula>$C$4</formula>
    </cfRule>
  </conditionalFormatting>
  <conditionalFormatting sqref="CJ17">
    <cfRule type="cellIs" dxfId="338" priority="5484" operator="lessThan">
      <formula>$C$4</formula>
    </cfRule>
  </conditionalFormatting>
  <conditionalFormatting sqref="CJ18">
    <cfRule type="cellIs" dxfId="337" priority="5485" operator="lessThan">
      <formula>$C$4</formula>
    </cfRule>
  </conditionalFormatting>
  <conditionalFormatting sqref="CJ18">
    <cfRule type="cellIs" dxfId="336" priority="5486" operator="lessThan">
      <formula>$C$4</formula>
    </cfRule>
  </conditionalFormatting>
  <conditionalFormatting sqref="CJ19">
    <cfRule type="cellIs" dxfId="335" priority="5487" operator="lessThan">
      <formula>$C$4</formula>
    </cfRule>
  </conditionalFormatting>
  <conditionalFormatting sqref="CJ19">
    <cfRule type="cellIs" dxfId="334" priority="5488" operator="lessThan">
      <formula>$C$4</formula>
    </cfRule>
  </conditionalFormatting>
  <conditionalFormatting sqref="CJ20">
    <cfRule type="cellIs" dxfId="333" priority="5489" operator="lessThan">
      <formula>$C$4</formula>
    </cfRule>
  </conditionalFormatting>
  <conditionalFormatting sqref="CJ20">
    <cfRule type="cellIs" dxfId="332" priority="5490" operator="lessThan">
      <formula>$C$4</formula>
    </cfRule>
  </conditionalFormatting>
  <conditionalFormatting sqref="CJ21">
    <cfRule type="cellIs" dxfId="331" priority="5491" operator="lessThan">
      <formula>$C$4</formula>
    </cfRule>
  </conditionalFormatting>
  <conditionalFormatting sqref="CJ21">
    <cfRule type="cellIs" dxfId="330" priority="5492" operator="lessThan">
      <formula>$C$4</formula>
    </cfRule>
  </conditionalFormatting>
  <conditionalFormatting sqref="CJ22">
    <cfRule type="cellIs" dxfId="329" priority="5493" operator="lessThan">
      <formula>$C$4</formula>
    </cfRule>
  </conditionalFormatting>
  <conditionalFormatting sqref="CJ22">
    <cfRule type="cellIs" dxfId="328" priority="5494" operator="lessThan">
      <formula>$C$4</formula>
    </cfRule>
  </conditionalFormatting>
  <conditionalFormatting sqref="CJ23">
    <cfRule type="cellIs" dxfId="327" priority="5495" operator="lessThan">
      <formula>$C$4</formula>
    </cfRule>
  </conditionalFormatting>
  <conditionalFormatting sqref="CJ23">
    <cfRule type="cellIs" dxfId="326" priority="5496" operator="lessThan">
      <formula>$C$4</formula>
    </cfRule>
  </conditionalFormatting>
  <conditionalFormatting sqref="CJ24">
    <cfRule type="cellIs" dxfId="325" priority="5497" operator="lessThan">
      <formula>$C$4</formula>
    </cfRule>
  </conditionalFormatting>
  <conditionalFormatting sqref="CJ24">
    <cfRule type="cellIs" dxfId="324" priority="5498" operator="lessThan">
      <formula>$C$4</formula>
    </cfRule>
  </conditionalFormatting>
  <conditionalFormatting sqref="CJ25">
    <cfRule type="cellIs" dxfId="323" priority="5499" operator="lessThan">
      <formula>$C$4</formula>
    </cfRule>
  </conditionalFormatting>
  <conditionalFormatting sqref="CJ25">
    <cfRule type="cellIs" dxfId="322" priority="5500" operator="lessThan">
      <formula>$C$4</formula>
    </cfRule>
  </conditionalFormatting>
  <conditionalFormatting sqref="CJ26">
    <cfRule type="cellIs" dxfId="321" priority="5501" operator="lessThan">
      <formula>$C$4</formula>
    </cfRule>
  </conditionalFormatting>
  <conditionalFormatting sqref="CJ26">
    <cfRule type="cellIs" dxfId="320" priority="5502" operator="lessThan">
      <formula>$C$4</formula>
    </cfRule>
  </conditionalFormatting>
  <conditionalFormatting sqref="CJ27">
    <cfRule type="cellIs" dxfId="319" priority="5503" operator="lessThan">
      <formula>$C$4</formula>
    </cfRule>
  </conditionalFormatting>
  <conditionalFormatting sqref="CJ27">
    <cfRule type="cellIs" dxfId="318" priority="5504" operator="lessThan">
      <formula>$C$4</formula>
    </cfRule>
  </conditionalFormatting>
  <conditionalFormatting sqref="CJ28">
    <cfRule type="cellIs" dxfId="317" priority="5505" operator="lessThan">
      <formula>$C$4</formula>
    </cfRule>
  </conditionalFormatting>
  <conditionalFormatting sqref="CJ28">
    <cfRule type="cellIs" dxfId="316" priority="5506" operator="lessThan">
      <formula>$C$4</formula>
    </cfRule>
  </conditionalFormatting>
  <conditionalFormatting sqref="CJ29">
    <cfRule type="cellIs" dxfId="315" priority="5507" operator="lessThan">
      <formula>$C$4</formula>
    </cfRule>
  </conditionalFormatting>
  <conditionalFormatting sqref="CJ29">
    <cfRule type="cellIs" dxfId="314" priority="5508" operator="lessThan">
      <formula>$C$4</formula>
    </cfRule>
  </conditionalFormatting>
  <conditionalFormatting sqref="CJ30">
    <cfRule type="cellIs" dxfId="313" priority="5509" operator="lessThan">
      <formula>$C$4</formula>
    </cfRule>
  </conditionalFormatting>
  <conditionalFormatting sqref="CJ30">
    <cfRule type="cellIs" dxfId="312" priority="5510" operator="lessThan">
      <formula>$C$4</formula>
    </cfRule>
  </conditionalFormatting>
  <conditionalFormatting sqref="CJ31">
    <cfRule type="cellIs" dxfId="311" priority="5511" operator="lessThan">
      <formula>$C$4</formula>
    </cfRule>
  </conditionalFormatting>
  <conditionalFormatting sqref="CJ31">
    <cfRule type="cellIs" dxfId="310" priority="5512" operator="lessThan">
      <formula>$C$4</formula>
    </cfRule>
  </conditionalFormatting>
  <conditionalFormatting sqref="CJ32">
    <cfRule type="cellIs" dxfId="309" priority="5513" operator="lessThan">
      <formula>$C$4</formula>
    </cfRule>
  </conditionalFormatting>
  <conditionalFormatting sqref="CJ32">
    <cfRule type="cellIs" dxfId="308" priority="5514" operator="lessThan">
      <formula>$C$4</formula>
    </cfRule>
  </conditionalFormatting>
  <conditionalFormatting sqref="CJ33">
    <cfRule type="cellIs" dxfId="307" priority="5515" operator="lessThan">
      <formula>$C$4</formula>
    </cfRule>
  </conditionalFormatting>
  <conditionalFormatting sqref="CJ33">
    <cfRule type="cellIs" dxfId="306" priority="5516" operator="lessThan">
      <formula>$C$4</formula>
    </cfRule>
  </conditionalFormatting>
  <conditionalFormatting sqref="CJ34">
    <cfRule type="cellIs" dxfId="305" priority="5517" operator="lessThan">
      <formula>$C$4</formula>
    </cfRule>
  </conditionalFormatting>
  <conditionalFormatting sqref="CJ34">
    <cfRule type="cellIs" dxfId="304" priority="5518" operator="lessThan">
      <formula>$C$4</formula>
    </cfRule>
  </conditionalFormatting>
  <conditionalFormatting sqref="CJ35">
    <cfRule type="cellIs" dxfId="303" priority="5519" operator="lessThan">
      <formula>$C$4</formula>
    </cfRule>
  </conditionalFormatting>
  <conditionalFormatting sqref="CJ35">
    <cfRule type="cellIs" dxfId="302" priority="5520" operator="lessThan">
      <formula>$C$4</formula>
    </cfRule>
  </conditionalFormatting>
  <conditionalFormatting sqref="CJ36">
    <cfRule type="cellIs" dxfId="301" priority="5521" operator="lessThan">
      <formula>$C$4</formula>
    </cfRule>
  </conditionalFormatting>
  <conditionalFormatting sqref="CJ36">
    <cfRule type="cellIs" dxfId="300" priority="5522" operator="lessThan">
      <formula>$C$4</formula>
    </cfRule>
  </conditionalFormatting>
  <conditionalFormatting sqref="CJ37">
    <cfRule type="cellIs" dxfId="299" priority="5523" operator="lessThan">
      <formula>$C$4</formula>
    </cfRule>
  </conditionalFormatting>
  <conditionalFormatting sqref="CJ37">
    <cfRule type="cellIs" dxfId="298" priority="5524" operator="lessThan">
      <formula>$C$4</formula>
    </cfRule>
  </conditionalFormatting>
  <conditionalFormatting sqref="CJ38">
    <cfRule type="cellIs" dxfId="297" priority="5525" operator="lessThan">
      <formula>$C$4</formula>
    </cfRule>
  </conditionalFormatting>
  <conditionalFormatting sqref="CJ38">
    <cfRule type="cellIs" dxfId="296" priority="5526" operator="lessThan">
      <formula>$C$4</formula>
    </cfRule>
  </conditionalFormatting>
  <conditionalFormatting sqref="CJ39">
    <cfRule type="cellIs" dxfId="295" priority="5527" operator="lessThan">
      <formula>$C$4</formula>
    </cfRule>
  </conditionalFormatting>
  <conditionalFormatting sqref="CJ39">
    <cfRule type="cellIs" dxfId="294" priority="5528" operator="lessThan">
      <formula>$C$4</formula>
    </cfRule>
  </conditionalFormatting>
  <conditionalFormatting sqref="CJ40">
    <cfRule type="cellIs" dxfId="293" priority="5529" operator="lessThan">
      <formula>$C$4</formula>
    </cfRule>
  </conditionalFormatting>
  <conditionalFormatting sqref="CJ40">
    <cfRule type="cellIs" dxfId="292" priority="5530" operator="lessThan">
      <formula>$C$4</formula>
    </cfRule>
  </conditionalFormatting>
  <conditionalFormatting sqref="CJ41">
    <cfRule type="cellIs" dxfId="291" priority="5531" operator="lessThan">
      <formula>$C$4</formula>
    </cfRule>
  </conditionalFormatting>
  <conditionalFormatting sqref="CJ41">
    <cfRule type="cellIs" dxfId="290" priority="5532" operator="lessThan">
      <formula>$C$4</formula>
    </cfRule>
  </conditionalFormatting>
  <conditionalFormatting sqref="CJ42">
    <cfRule type="cellIs" dxfId="289" priority="5533" operator="lessThan">
      <formula>$C$4</formula>
    </cfRule>
  </conditionalFormatting>
  <conditionalFormatting sqref="CJ42">
    <cfRule type="cellIs" dxfId="288" priority="5534" operator="lessThan">
      <formula>$C$4</formula>
    </cfRule>
  </conditionalFormatting>
  <conditionalFormatting sqref="CJ43">
    <cfRule type="cellIs" dxfId="287" priority="5535" operator="lessThan">
      <formula>$C$4</formula>
    </cfRule>
  </conditionalFormatting>
  <conditionalFormatting sqref="CJ43">
    <cfRule type="cellIs" dxfId="286" priority="5536" operator="lessThan">
      <formula>$C$4</formula>
    </cfRule>
  </conditionalFormatting>
  <conditionalFormatting sqref="CJ44">
    <cfRule type="cellIs" dxfId="285" priority="5537" operator="lessThan">
      <formula>$C$4</formula>
    </cfRule>
  </conditionalFormatting>
  <conditionalFormatting sqref="CJ44">
    <cfRule type="cellIs" dxfId="284" priority="5538" operator="lessThan">
      <formula>$C$4</formula>
    </cfRule>
  </conditionalFormatting>
  <conditionalFormatting sqref="CJ45">
    <cfRule type="cellIs" dxfId="283" priority="5539" operator="lessThan">
      <formula>$C$4</formula>
    </cfRule>
  </conditionalFormatting>
  <conditionalFormatting sqref="CJ45">
    <cfRule type="cellIs" dxfId="282" priority="5540" operator="lessThan">
      <formula>$C$4</formula>
    </cfRule>
  </conditionalFormatting>
  <conditionalFormatting sqref="CJ46">
    <cfRule type="cellIs" dxfId="281" priority="5541" operator="lessThan">
      <formula>$C$4</formula>
    </cfRule>
  </conditionalFormatting>
  <conditionalFormatting sqref="CJ46">
    <cfRule type="cellIs" dxfId="280" priority="5542" operator="lessThan">
      <formula>$C$4</formula>
    </cfRule>
  </conditionalFormatting>
  <conditionalFormatting sqref="CJ47">
    <cfRule type="cellIs" dxfId="279" priority="5543" operator="lessThan">
      <formula>$C$4</formula>
    </cfRule>
  </conditionalFormatting>
  <conditionalFormatting sqref="CJ47">
    <cfRule type="cellIs" dxfId="278" priority="5544" operator="lessThan">
      <formula>$C$4</formula>
    </cfRule>
  </conditionalFormatting>
  <conditionalFormatting sqref="CJ48">
    <cfRule type="cellIs" dxfId="277" priority="5545" operator="lessThan">
      <formula>$C$4</formula>
    </cfRule>
  </conditionalFormatting>
  <conditionalFormatting sqref="CJ48">
    <cfRule type="cellIs" dxfId="276" priority="5546" operator="lessThan">
      <formula>$C$4</formula>
    </cfRule>
  </conditionalFormatting>
  <conditionalFormatting sqref="CJ49">
    <cfRule type="cellIs" dxfId="275" priority="5547" operator="lessThan">
      <formula>$C$4</formula>
    </cfRule>
  </conditionalFormatting>
  <conditionalFormatting sqref="CJ49">
    <cfRule type="cellIs" dxfId="274" priority="5548" operator="lessThan">
      <formula>$C$4</formula>
    </cfRule>
  </conditionalFormatting>
  <conditionalFormatting sqref="CJ50">
    <cfRule type="cellIs" dxfId="273" priority="5549" operator="lessThan">
      <formula>$C$4</formula>
    </cfRule>
  </conditionalFormatting>
  <conditionalFormatting sqref="CJ50">
    <cfRule type="cellIs" dxfId="272" priority="5550" operator="lessThan">
      <formula>$C$4</formula>
    </cfRule>
  </conditionalFormatting>
  <conditionalFormatting sqref="CJ51">
    <cfRule type="cellIs" dxfId="271" priority="5551" operator="lessThan">
      <formula>$C$4</formula>
    </cfRule>
  </conditionalFormatting>
  <conditionalFormatting sqref="CJ51">
    <cfRule type="cellIs" dxfId="270" priority="5552" operator="lessThan">
      <formula>$C$4</formula>
    </cfRule>
  </conditionalFormatting>
  <conditionalFormatting sqref="CJ52">
    <cfRule type="cellIs" dxfId="269" priority="5553" operator="lessThan">
      <formula>$C$4</formula>
    </cfRule>
  </conditionalFormatting>
  <conditionalFormatting sqref="CJ52">
    <cfRule type="cellIs" dxfId="268" priority="5554" operator="lessThan">
      <formula>$C$4</formula>
    </cfRule>
  </conditionalFormatting>
  <conditionalFormatting sqref="CJ53">
    <cfRule type="cellIs" dxfId="267" priority="5555" operator="lessThan">
      <formula>$C$4</formula>
    </cfRule>
  </conditionalFormatting>
  <conditionalFormatting sqref="CJ53">
    <cfRule type="cellIs" dxfId="266" priority="5556" operator="lessThan">
      <formula>$C$4</formula>
    </cfRule>
  </conditionalFormatting>
  <conditionalFormatting sqref="CJ54">
    <cfRule type="cellIs" dxfId="265" priority="5557" operator="lessThan">
      <formula>$C$4</formula>
    </cfRule>
  </conditionalFormatting>
  <conditionalFormatting sqref="CJ54">
    <cfRule type="cellIs" dxfId="264" priority="5558" operator="lessThan">
      <formula>$C$4</formula>
    </cfRule>
  </conditionalFormatting>
  <conditionalFormatting sqref="CJ55">
    <cfRule type="cellIs" dxfId="263" priority="5559" operator="lessThan">
      <formula>$C$4</formula>
    </cfRule>
  </conditionalFormatting>
  <conditionalFormatting sqref="CJ55">
    <cfRule type="cellIs" dxfId="262" priority="5560" operator="lessThan">
      <formula>$C$4</formula>
    </cfRule>
  </conditionalFormatting>
  <conditionalFormatting sqref="CJ56">
    <cfRule type="cellIs" dxfId="261" priority="5561" operator="lessThan">
      <formula>$C$4</formula>
    </cfRule>
  </conditionalFormatting>
  <conditionalFormatting sqref="CJ56">
    <cfRule type="cellIs" dxfId="260" priority="5562" operator="lessThan">
      <formula>$C$4</formula>
    </cfRule>
  </conditionalFormatting>
  <conditionalFormatting sqref="CJ57">
    <cfRule type="cellIs" dxfId="259" priority="5563" operator="lessThan">
      <formula>$C$4</formula>
    </cfRule>
  </conditionalFormatting>
  <conditionalFormatting sqref="CJ57">
    <cfRule type="cellIs" dxfId="258" priority="5564" operator="lessThan">
      <formula>$C$4</formula>
    </cfRule>
  </conditionalFormatting>
  <conditionalFormatting sqref="CJ58">
    <cfRule type="cellIs" dxfId="257" priority="5565" operator="lessThan">
      <formula>$C$4</formula>
    </cfRule>
  </conditionalFormatting>
  <conditionalFormatting sqref="CJ58">
    <cfRule type="cellIs" dxfId="256" priority="5566" operator="lessThan">
      <formula>$C$4</formula>
    </cfRule>
  </conditionalFormatting>
  <conditionalFormatting sqref="CJ59">
    <cfRule type="cellIs" dxfId="255" priority="5567" operator="lessThan">
      <formula>$C$4</formula>
    </cfRule>
  </conditionalFormatting>
  <conditionalFormatting sqref="CJ59">
    <cfRule type="cellIs" dxfId="254" priority="5568" operator="lessThan">
      <formula>$C$4</formula>
    </cfRule>
  </conditionalFormatting>
  <conditionalFormatting sqref="CJ60">
    <cfRule type="cellIs" dxfId="253" priority="5569" operator="lessThan">
      <formula>$C$4</formula>
    </cfRule>
  </conditionalFormatting>
  <conditionalFormatting sqref="CJ60">
    <cfRule type="cellIs" dxfId="252" priority="5570" operator="lessThan">
      <formula>$C$4</formula>
    </cfRule>
  </conditionalFormatting>
  <conditionalFormatting sqref="CK11">
    <cfRule type="cellIs" dxfId="251" priority="5571" operator="lessThan">
      <formula>$C$4</formula>
    </cfRule>
  </conditionalFormatting>
  <conditionalFormatting sqref="CK11">
    <cfRule type="cellIs" dxfId="250" priority="5572" operator="lessThan">
      <formula>$C$4</formula>
    </cfRule>
  </conditionalFormatting>
  <conditionalFormatting sqref="CK12">
    <cfRule type="cellIs" dxfId="249" priority="5573" operator="lessThan">
      <formula>$C$4</formula>
    </cfRule>
  </conditionalFormatting>
  <conditionalFormatting sqref="CK12">
    <cfRule type="cellIs" dxfId="248" priority="5574" operator="lessThan">
      <formula>$C$4</formula>
    </cfRule>
  </conditionalFormatting>
  <conditionalFormatting sqref="CK13">
    <cfRule type="cellIs" dxfId="247" priority="5575" operator="lessThan">
      <formula>$C$4</formula>
    </cfRule>
  </conditionalFormatting>
  <conditionalFormatting sqref="CK13">
    <cfRule type="cellIs" dxfId="246" priority="5576" operator="lessThan">
      <formula>$C$4</formula>
    </cfRule>
  </conditionalFormatting>
  <conditionalFormatting sqref="CK14">
    <cfRule type="cellIs" dxfId="245" priority="5577" operator="lessThan">
      <formula>$C$4</formula>
    </cfRule>
  </conditionalFormatting>
  <conditionalFormatting sqref="CK14">
    <cfRule type="cellIs" dxfId="244" priority="5578" operator="lessThan">
      <formula>$C$4</formula>
    </cfRule>
  </conditionalFormatting>
  <conditionalFormatting sqref="CK15">
    <cfRule type="cellIs" dxfId="243" priority="5579" operator="lessThan">
      <formula>$C$4</formula>
    </cfRule>
  </conditionalFormatting>
  <conditionalFormatting sqref="CK15">
    <cfRule type="cellIs" dxfId="242" priority="5580" operator="lessThan">
      <formula>$C$4</formula>
    </cfRule>
  </conditionalFormatting>
  <conditionalFormatting sqref="CK16">
    <cfRule type="cellIs" dxfId="241" priority="5581" operator="lessThan">
      <formula>$C$4</formula>
    </cfRule>
  </conditionalFormatting>
  <conditionalFormatting sqref="CK16">
    <cfRule type="cellIs" dxfId="240" priority="5582" operator="lessThan">
      <formula>$C$4</formula>
    </cfRule>
  </conditionalFormatting>
  <conditionalFormatting sqref="CK17">
    <cfRule type="cellIs" dxfId="239" priority="5583" operator="lessThan">
      <formula>$C$4</formula>
    </cfRule>
  </conditionalFormatting>
  <conditionalFormatting sqref="CK17">
    <cfRule type="cellIs" dxfId="238" priority="5584" operator="lessThan">
      <formula>$C$4</formula>
    </cfRule>
  </conditionalFormatting>
  <conditionalFormatting sqref="CK18">
    <cfRule type="cellIs" dxfId="237" priority="5585" operator="lessThan">
      <formula>$C$4</formula>
    </cfRule>
  </conditionalFormatting>
  <conditionalFormatting sqref="CK18">
    <cfRule type="cellIs" dxfId="236" priority="5586" operator="lessThan">
      <formula>$C$4</formula>
    </cfRule>
  </conditionalFormatting>
  <conditionalFormatting sqref="CK19">
    <cfRule type="cellIs" dxfId="235" priority="5587" operator="lessThan">
      <formula>$C$4</formula>
    </cfRule>
  </conditionalFormatting>
  <conditionalFormatting sqref="CK19">
    <cfRule type="cellIs" dxfId="234" priority="5588" operator="lessThan">
      <formula>$C$4</formula>
    </cfRule>
  </conditionalFormatting>
  <conditionalFormatting sqref="CK20">
    <cfRule type="cellIs" dxfId="233" priority="5589" operator="lessThan">
      <formula>$C$4</formula>
    </cfRule>
  </conditionalFormatting>
  <conditionalFormatting sqref="CK20">
    <cfRule type="cellIs" dxfId="232" priority="5590" operator="lessThan">
      <formula>$C$4</formula>
    </cfRule>
  </conditionalFormatting>
  <conditionalFormatting sqref="CK21">
    <cfRule type="cellIs" dxfId="231" priority="5591" operator="lessThan">
      <formula>$C$4</formula>
    </cfRule>
  </conditionalFormatting>
  <conditionalFormatting sqref="CK21">
    <cfRule type="cellIs" dxfId="230" priority="5592" operator="lessThan">
      <formula>$C$4</formula>
    </cfRule>
  </conditionalFormatting>
  <conditionalFormatting sqref="CK22">
    <cfRule type="cellIs" dxfId="229" priority="5593" operator="lessThan">
      <formula>$C$4</formula>
    </cfRule>
  </conditionalFormatting>
  <conditionalFormatting sqref="CK22">
    <cfRule type="cellIs" dxfId="228" priority="5594" operator="lessThan">
      <formula>$C$4</formula>
    </cfRule>
  </conditionalFormatting>
  <conditionalFormatting sqref="CK23">
    <cfRule type="cellIs" dxfId="227" priority="5595" operator="lessThan">
      <formula>$C$4</formula>
    </cfRule>
  </conditionalFormatting>
  <conditionalFormatting sqref="CK23">
    <cfRule type="cellIs" dxfId="226" priority="5596" operator="lessThan">
      <formula>$C$4</formula>
    </cfRule>
  </conditionalFormatting>
  <conditionalFormatting sqref="CK24">
    <cfRule type="cellIs" dxfId="225" priority="5597" operator="lessThan">
      <formula>$C$4</formula>
    </cfRule>
  </conditionalFormatting>
  <conditionalFormatting sqref="CK24">
    <cfRule type="cellIs" dxfId="224" priority="5598" operator="lessThan">
      <formula>$C$4</formula>
    </cfRule>
  </conditionalFormatting>
  <conditionalFormatting sqref="CK25">
    <cfRule type="cellIs" dxfId="223" priority="5599" operator="lessThan">
      <formula>$C$4</formula>
    </cfRule>
  </conditionalFormatting>
  <conditionalFormatting sqref="CK25">
    <cfRule type="cellIs" dxfId="222" priority="5600" operator="lessThan">
      <formula>$C$4</formula>
    </cfRule>
  </conditionalFormatting>
  <conditionalFormatting sqref="CK26">
    <cfRule type="cellIs" dxfId="221" priority="5601" operator="lessThan">
      <formula>$C$4</formula>
    </cfRule>
  </conditionalFormatting>
  <conditionalFormatting sqref="CK26">
    <cfRule type="cellIs" dxfId="220" priority="5602" operator="lessThan">
      <formula>$C$4</formula>
    </cfRule>
  </conditionalFormatting>
  <conditionalFormatting sqref="CK27">
    <cfRule type="cellIs" dxfId="219" priority="5603" operator="lessThan">
      <formula>$C$4</formula>
    </cfRule>
  </conditionalFormatting>
  <conditionalFormatting sqref="CK27">
    <cfRule type="cellIs" dxfId="218" priority="5604" operator="lessThan">
      <formula>$C$4</formula>
    </cfRule>
  </conditionalFormatting>
  <conditionalFormatting sqref="CK28">
    <cfRule type="cellIs" dxfId="217" priority="5605" operator="lessThan">
      <formula>$C$4</formula>
    </cfRule>
  </conditionalFormatting>
  <conditionalFormatting sqref="CK28">
    <cfRule type="cellIs" dxfId="216" priority="5606" operator="lessThan">
      <formula>$C$4</formula>
    </cfRule>
  </conditionalFormatting>
  <conditionalFormatting sqref="CK29">
    <cfRule type="cellIs" dxfId="215" priority="5607" operator="lessThan">
      <formula>$C$4</formula>
    </cfRule>
  </conditionalFormatting>
  <conditionalFormatting sqref="CK29">
    <cfRule type="cellIs" dxfId="214" priority="5608" operator="lessThan">
      <formula>$C$4</formula>
    </cfRule>
  </conditionalFormatting>
  <conditionalFormatting sqref="CK30">
    <cfRule type="cellIs" dxfId="213" priority="5609" operator="lessThan">
      <formula>$C$4</formula>
    </cfRule>
  </conditionalFormatting>
  <conditionalFormatting sqref="CK30">
    <cfRule type="cellIs" dxfId="212" priority="5610" operator="lessThan">
      <formula>$C$4</formula>
    </cfRule>
  </conditionalFormatting>
  <conditionalFormatting sqref="CK31">
    <cfRule type="cellIs" dxfId="211" priority="5611" operator="lessThan">
      <formula>$C$4</formula>
    </cfRule>
  </conditionalFormatting>
  <conditionalFormatting sqref="CK31">
    <cfRule type="cellIs" dxfId="210" priority="5612" operator="lessThan">
      <formula>$C$4</formula>
    </cfRule>
  </conditionalFormatting>
  <conditionalFormatting sqref="CK32">
    <cfRule type="cellIs" dxfId="209" priority="5613" operator="lessThan">
      <formula>$C$4</formula>
    </cfRule>
  </conditionalFormatting>
  <conditionalFormatting sqref="CK32">
    <cfRule type="cellIs" dxfId="208" priority="5614" operator="lessThan">
      <formula>$C$4</formula>
    </cfRule>
  </conditionalFormatting>
  <conditionalFormatting sqref="CK33">
    <cfRule type="cellIs" dxfId="207" priority="5615" operator="lessThan">
      <formula>$C$4</formula>
    </cfRule>
  </conditionalFormatting>
  <conditionalFormatting sqref="CK33">
    <cfRule type="cellIs" dxfId="206" priority="5616" operator="lessThan">
      <formula>$C$4</formula>
    </cfRule>
  </conditionalFormatting>
  <conditionalFormatting sqref="CK34">
    <cfRule type="cellIs" dxfId="205" priority="5617" operator="lessThan">
      <formula>$C$4</formula>
    </cfRule>
  </conditionalFormatting>
  <conditionalFormatting sqref="CK34">
    <cfRule type="cellIs" dxfId="204" priority="5618" operator="lessThan">
      <formula>$C$4</formula>
    </cfRule>
  </conditionalFormatting>
  <conditionalFormatting sqref="CK35">
    <cfRule type="cellIs" dxfId="203" priority="5619" operator="lessThan">
      <formula>$C$4</formula>
    </cfRule>
  </conditionalFormatting>
  <conditionalFormatting sqref="CK35">
    <cfRule type="cellIs" dxfId="202" priority="5620" operator="lessThan">
      <formula>$C$4</formula>
    </cfRule>
  </conditionalFormatting>
  <conditionalFormatting sqref="CK36">
    <cfRule type="cellIs" dxfId="201" priority="5621" operator="lessThan">
      <formula>$C$4</formula>
    </cfRule>
  </conditionalFormatting>
  <conditionalFormatting sqref="CK36">
    <cfRule type="cellIs" dxfId="200" priority="5622" operator="lessThan">
      <formula>$C$4</formula>
    </cfRule>
  </conditionalFormatting>
  <conditionalFormatting sqref="CK37">
    <cfRule type="cellIs" dxfId="199" priority="5623" operator="lessThan">
      <formula>$C$4</formula>
    </cfRule>
  </conditionalFormatting>
  <conditionalFormatting sqref="CK37">
    <cfRule type="cellIs" dxfId="198" priority="5624" operator="lessThan">
      <formula>$C$4</formula>
    </cfRule>
  </conditionalFormatting>
  <conditionalFormatting sqref="CK38">
    <cfRule type="cellIs" dxfId="197" priority="5625" operator="lessThan">
      <formula>$C$4</formula>
    </cfRule>
  </conditionalFormatting>
  <conditionalFormatting sqref="CK38">
    <cfRule type="cellIs" dxfId="196" priority="5626" operator="lessThan">
      <formula>$C$4</formula>
    </cfRule>
  </conditionalFormatting>
  <conditionalFormatting sqref="CK39">
    <cfRule type="cellIs" dxfId="195" priority="5627" operator="lessThan">
      <formula>$C$4</formula>
    </cfRule>
  </conditionalFormatting>
  <conditionalFormatting sqref="CK39">
    <cfRule type="cellIs" dxfId="194" priority="5628" operator="lessThan">
      <formula>$C$4</formula>
    </cfRule>
  </conditionalFormatting>
  <conditionalFormatting sqref="CK40">
    <cfRule type="cellIs" dxfId="193" priority="5629" operator="lessThan">
      <formula>$C$4</formula>
    </cfRule>
  </conditionalFormatting>
  <conditionalFormatting sqref="CK40">
    <cfRule type="cellIs" dxfId="192" priority="5630" operator="lessThan">
      <formula>$C$4</formula>
    </cfRule>
  </conditionalFormatting>
  <conditionalFormatting sqref="CK41">
    <cfRule type="cellIs" dxfId="191" priority="5631" operator="lessThan">
      <formula>$C$4</formula>
    </cfRule>
  </conditionalFormatting>
  <conditionalFormatting sqref="CK41">
    <cfRule type="cellIs" dxfId="190" priority="5632" operator="lessThan">
      <formula>$C$4</formula>
    </cfRule>
  </conditionalFormatting>
  <conditionalFormatting sqref="CK42">
    <cfRule type="cellIs" dxfId="189" priority="5633" operator="lessThan">
      <formula>$C$4</formula>
    </cfRule>
  </conditionalFormatting>
  <conditionalFormatting sqref="CK42">
    <cfRule type="cellIs" dxfId="188" priority="5634" operator="lessThan">
      <formula>$C$4</formula>
    </cfRule>
  </conditionalFormatting>
  <conditionalFormatting sqref="CK43">
    <cfRule type="cellIs" dxfId="187" priority="5635" operator="lessThan">
      <formula>$C$4</formula>
    </cfRule>
  </conditionalFormatting>
  <conditionalFormatting sqref="CK43">
    <cfRule type="cellIs" dxfId="186" priority="5636" operator="lessThan">
      <formula>$C$4</formula>
    </cfRule>
  </conditionalFormatting>
  <conditionalFormatting sqref="CK44">
    <cfRule type="cellIs" dxfId="185" priority="5637" operator="lessThan">
      <formula>$C$4</formula>
    </cfRule>
  </conditionalFormatting>
  <conditionalFormatting sqref="CK44">
    <cfRule type="cellIs" dxfId="184" priority="5638" operator="lessThan">
      <formula>$C$4</formula>
    </cfRule>
  </conditionalFormatting>
  <conditionalFormatting sqref="CK45">
    <cfRule type="cellIs" dxfId="183" priority="5639" operator="lessThan">
      <formula>$C$4</formula>
    </cfRule>
  </conditionalFormatting>
  <conditionalFormatting sqref="CK45">
    <cfRule type="cellIs" dxfId="182" priority="5640" operator="lessThan">
      <formula>$C$4</formula>
    </cfRule>
  </conditionalFormatting>
  <conditionalFormatting sqref="CK46">
    <cfRule type="cellIs" dxfId="181" priority="5641" operator="lessThan">
      <formula>$C$4</formula>
    </cfRule>
  </conditionalFormatting>
  <conditionalFormatting sqref="CK46">
    <cfRule type="cellIs" dxfId="180" priority="5642" operator="lessThan">
      <formula>$C$4</formula>
    </cfRule>
  </conditionalFormatting>
  <conditionalFormatting sqref="CK47">
    <cfRule type="cellIs" dxfId="179" priority="5643" operator="lessThan">
      <formula>$C$4</formula>
    </cfRule>
  </conditionalFormatting>
  <conditionalFormatting sqref="CK47">
    <cfRule type="cellIs" dxfId="178" priority="5644" operator="lessThan">
      <formula>$C$4</formula>
    </cfRule>
  </conditionalFormatting>
  <conditionalFormatting sqref="CK48">
    <cfRule type="cellIs" dxfId="177" priority="5645" operator="lessThan">
      <formula>$C$4</formula>
    </cfRule>
  </conditionalFormatting>
  <conditionalFormatting sqref="CK48">
    <cfRule type="cellIs" dxfId="176" priority="5646" operator="lessThan">
      <formula>$C$4</formula>
    </cfRule>
  </conditionalFormatting>
  <conditionalFormatting sqref="CK49">
    <cfRule type="cellIs" dxfId="175" priority="5647" operator="lessThan">
      <formula>$C$4</formula>
    </cfRule>
  </conditionalFormatting>
  <conditionalFormatting sqref="CK49">
    <cfRule type="cellIs" dxfId="174" priority="5648" operator="lessThan">
      <formula>$C$4</formula>
    </cfRule>
  </conditionalFormatting>
  <conditionalFormatting sqref="CK50">
    <cfRule type="cellIs" dxfId="173" priority="5649" operator="lessThan">
      <formula>$C$4</formula>
    </cfRule>
  </conditionalFormatting>
  <conditionalFormatting sqref="CK50">
    <cfRule type="cellIs" dxfId="172" priority="5650" operator="lessThan">
      <formula>$C$4</formula>
    </cfRule>
  </conditionalFormatting>
  <conditionalFormatting sqref="CK51">
    <cfRule type="cellIs" dxfId="171" priority="5651" operator="lessThan">
      <formula>$C$4</formula>
    </cfRule>
  </conditionalFormatting>
  <conditionalFormatting sqref="CK51">
    <cfRule type="cellIs" dxfId="170" priority="5652" operator="lessThan">
      <formula>$C$4</formula>
    </cfRule>
  </conditionalFormatting>
  <conditionalFormatting sqref="CK52">
    <cfRule type="cellIs" dxfId="169" priority="5653" operator="lessThan">
      <formula>$C$4</formula>
    </cfRule>
  </conditionalFormatting>
  <conditionalFormatting sqref="CK52">
    <cfRule type="cellIs" dxfId="168" priority="5654" operator="lessThan">
      <formula>$C$4</formula>
    </cfRule>
  </conditionalFormatting>
  <conditionalFormatting sqref="CK53">
    <cfRule type="cellIs" dxfId="167" priority="5655" operator="lessThan">
      <formula>$C$4</formula>
    </cfRule>
  </conditionalFormatting>
  <conditionalFormatting sqref="CK53">
    <cfRule type="cellIs" dxfId="166" priority="5656" operator="lessThan">
      <formula>$C$4</formula>
    </cfRule>
  </conditionalFormatting>
  <conditionalFormatting sqref="CK54">
    <cfRule type="cellIs" dxfId="165" priority="5657" operator="lessThan">
      <formula>$C$4</formula>
    </cfRule>
  </conditionalFormatting>
  <conditionalFormatting sqref="CK54">
    <cfRule type="cellIs" dxfId="164" priority="5658" operator="lessThan">
      <formula>$C$4</formula>
    </cfRule>
  </conditionalFormatting>
  <conditionalFormatting sqref="CK55">
    <cfRule type="cellIs" dxfId="163" priority="5659" operator="lessThan">
      <formula>$C$4</formula>
    </cfRule>
  </conditionalFormatting>
  <conditionalFormatting sqref="CK55">
    <cfRule type="cellIs" dxfId="162" priority="5660" operator="lessThan">
      <formula>$C$4</formula>
    </cfRule>
  </conditionalFormatting>
  <conditionalFormatting sqref="CK56">
    <cfRule type="cellIs" dxfId="161" priority="5661" operator="lessThan">
      <formula>$C$4</formula>
    </cfRule>
  </conditionalFormatting>
  <conditionalFormatting sqref="CK56">
    <cfRule type="cellIs" dxfId="160" priority="5662" operator="lessThan">
      <formula>$C$4</formula>
    </cfRule>
  </conditionalFormatting>
  <conditionalFormatting sqref="CK57">
    <cfRule type="cellIs" dxfId="159" priority="5663" operator="lessThan">
      <formula>$C$4</formula>
    </cfRule>
  </conditionalFormatting>
  <conditionalFormatting sqref="CK57">
    <cfRule type="cellIs" dxfId="158" priority="5664" operator="lessThan">
      <formula>$C$4</formula>
    </cfRule>
  </conditionalFormatting>
  <conditionalFormatting sqref="CK58">
    <cfRule type="cellIs" dxfId="157" priority="5665" operator="lessThan">
      <formula>$C$4</formula>
    </cfRule>
  </conditionalFormatting>
  <conditionalFormatting sqref="CK58">
    <cfRule type="cellIs" dxfId="156" priority="5666" operator="lessThan">
      <formula>$C$4</formula>
    </cfRule>
  </conditionalFormatting>
  <conditionalFormatting sqref="CK59">
    <cfRule type="cellIs" dxfId="155" priority="5667" operator="lessThan">
      <formula>$C$4</formula>
    </cfRule>
  </conditionalFormatting>
  <conditionalFormatting sqref="CK59">
    <cfRule type="cellIs" dxfId="154" priority="5668" operator="lessThan">
      <formula>$C$4</formula>
    </cfRule>
  </conditionalFormatting>
  <conditionalFormatting sqref="CK60">
    <cfRule type="cellIs" dxfId="153" priority="5669" operator="lessThan">
      <formula>$C$4</formula>
    </cfRule>
  </conditionalFormatting>
  <conditionalFormatting sqref="CK60">
    <cfRule type="cellIs" dxfId="152" priority="5670" operator="lessThan">
      <formula>$C$4</formula>
    </cfRule>
  </conditionalFormatting>
  <conditionalFormatting sqref="CL11">
    <cfRule type="cellIs" dxfId="151" priority="5671" operator="lessThan">
      <formula>$C$4</formula>
    </cfRule>
  </conditionalFormatting>
  <conditionalFormatting sqref="CL11">
    <cfRule type="cellIs" dxfId="150" priority="5672" operator="lessThan">
      <formula>$C$4</formula>
    </cfRule>
  </conditionalFormatting>
  <conditionalFormatting sqref="CL12">
    <cfRule type="cellIs" dxfId="149" priority="5673" operator="lessThan">
      <formula>$C$4</formula>
    </cfRule>
  </conditionalFormatting>
  <conditionalFormatting sqref="CL12">
    <cfRule type="cellIs" dxfId="148" priority="5674" operator="lessThan">
      <formula>$C$4</formula>
    </cfRule>
  </conditionalFormatting>
  <conditionalFormatting sqref="CL13">
    <cfRule type="cellIs" dxfId="147" priority="5675" operator="lessThan">
      <formula>$C$4</formula>
    </cfRule>
  </conditionalFormatting>
  <conditionalFormatting sqref="CL13">
    <cfRule type="cellIs" dxfId="146" priority="5676" operator="lessThan">
      <formula>$C$4</formula>
    </cfRule>
  </conditionalFormatting>
  <conditionalFormatting sqref="CL14">
    <cfRule type="cellIs" dxfId="145" priority="5677" operator="lessThan">
      <formula>$C$4</formula>
    </cfRule>
  </conditionalFormatting>
  <conditionalFormatting sqref="CL14">
    <cfRule type="cellIs" dxfId="144" priority="5678" operator="lessThan">
      <formula>$C$4</formula>
    </cfRule>
  </conditionalFormatting>
  <conditionalFormatting sqref="CL15">
    <cfRule type="cellIs" dxfId="143" priority="5679" operator="lessThan">
      <formula>$C$4</formula>
    </cfRule>
  </conditionalFormatting>
  <conditionalFormatting sqref="CL15">
    <cfRule type="cellIs" dxfId="142" priority="5680" operator="lessThan">
      <formula>$C$4</formula>
    </cfRule>
  </conditionalFormatting>
  <conditionalFormatting sqref="CL16">
    <cfRule type="cellIs" dxfId="141" priority="5681" operator="lessThan">
      <formula>$C$4</formula>
    </cfRule>
  </conditionalFormatting>
  <conditionalFormatting sqref="CL16">
    <cfRule type="cellIs" dxfId="140" priority="5682" operator="lessThan">
      <formula>$C$4</formula>
    </cfRule>
  </conditionalFormatting>
  <conditionalFormatting sqref="CL17">
    <cfRule type="cellIs" dxfId="139" priority="5683" operator="lessThan">
      <formula>$C$4</formula>
    </cfRule>
  </conditionalFormatting>
  <conditionalFormatting sqref="CL17">
    <cfRule type="cellIs" dxfId="138" priority="5684" operator="lessThan">
      <formula>$C$4</formula>
    </cfRule>
  </conditionalFormatting>
  <conditionalFormatting sqref="CL18">
    <cfRule type="cellIs" dxfId="137" priority="5685" operator="lessThan">
      <formula>$C$4</formula>
    </cfRule>
  </conditionalFormatting>
  <conditionalFormatting sqref="CL18">
    <cfRule type="cellIs" dxfId="136" priority="5686" operator="lessThan">
      <formula>$C$4</formula>
    </cfRule>
  </conditionalFormatting>
  <conditionalFormatting sqref="CL19">
    <cfRule type="cellIs" dxfId="135" priority="5687" operator="lessThan">
      <formula>$C$4</formula>
    </cfRule>
  </conditionalFormatting>
  <conditionalFormatting sqref="CL19">
    <cfRule type="cellIs" dxfId="134" priority="5688" operator="lessThan">
      <formula>$C$4</formula>
    </cfRule>
  </conditionalFormatting>
  <conditionalFormatting sqref="CL20">
    <cfRule type="cellIs" dxfId="133" priority="5689" operator="lessThan">
      <formula>$C$4</formula>
    </cfRule>
  </conditionalFormatting>
  <conditionalFormatting sqref="CL20">
    <cfRule type="cellIs" dxfId="132" priority="5690" operator="lessThan">
      <formula>$C$4</formula>
    </cfRule>
  </conditionalFormatting>
  <conditionalFormatting sqref="CL21">
    <cfRule type="cellIs" dxfId="131" priority="5691" operator="lessThan">
      <formula>$C$4</formula>
    </cfRule>
  </conditionalFormatting>
  <conditionalFormatting sqref="CL21">
    <cfRule type="cellIs" dxfId="130" priority="5692" operator="lessThan">
      <formula>$C$4</formula>
    </cfRule>
  </conditionalFormatting>
  <conditionalFormatting sqref="CL22">
    <cfRule type="cellIs" dxfId="129" priority="5693" operator="lessThan">
      <formula>$C$4</formula>
    </cfRule>
  </conditionalFormatting>
  <conditionalFormatting sqref="CL22">
    <cfRule type="cellIs" dxfId="128" priority="5694" operator="lessThan">
      <formula>$C$4</formula>
    </cfRule>
  </conditionalFormatting>
  <conditionalFormatting sqref="CL23">
    <cfRule type="cellIs" dxfId="127" priority="5695" operator="lessThan">
      <formula>$C$4</formula>
    </cfRule>
  </conditionalFormatting>
  <conditionalFormatting sqref="CL23">
    <cfRule type="cellIs" dxfId="126" priority="5696" operator="lessThan">
      <formula>$C$4</formula>
    </cfRule>
  </conditionalFormatting>
  <conditionalFormatting sqref="CL24">
    <cfRule type="cellIs" dxfId="125" priority="5697" operator="lessThan">
      <formula>$C$4</formula>
    </cfRule>
  </conditionalFormatting>
  <conditionalFormatting sqref="CL24">
    <cfRule type="cellIs" dxfId="124" priority="5698" operator="lessThan">
      <formula>$C$4</formula>
    </cfRule>
  </conditionalFormatting>
  <conditionalFormatting sqref="CL25">
    <cfRule type="cellIs" dxfId="123" priority="5699" operator="lessThan">
      <formula>$C$4</formula>
    </cfRule>
  </conditionalFormatting>
  <conditionalFormatting sqref="CL25">
    <cfRule type="cellIs" dxfId="122" priority="5700" operator="lessThan">
      <formula>$C$4</formula>
    </cfRule>
  </conditionalFormatting>
  <conditionalFormatting sqref="CL26">
    <cfRule type="cellIs" dxfId="121" priority="5701" operator="lessThan">
      <formula>$C$4</formula>
    </cfRule>
  </conditionalFormatting>
  <conditionalFormatting sqref="CL26">
    <cfRule type="cellIs" dxfId="120" priority="5702" operator="lessThan">
      <formula>$C$4</formula>
    </cfRule>
  </conditionalFormatting>
  <conditionalFormatting sqref="CL27">
    <cfRule type="cellIs" dxfId="119" priority="5703" operator="lessThan">
      <formula>$C$4</formula>
    </cfRule>
  </conditionalFormatting>
  <conditionalFormatting sqref="CL27">
    <cfRule type="cellIs" dxfId="118" priority="5704" operator="lessThan">
      <formula>$C$4</formula>
    </cfRule>
  </conditionalFormatting>
  <conditionalFormatting sqref="CL28">
    <cfRule type="cellIs" dxfId="117" priority="5705" operator="lessThan">
      <formula>$C$4</formula>
    </cfRule>
  </conditionalFormatting>
  <conditionalFormatting sqref="CL28">
    <cfRule type="cellIs" dxfId="116" priority="5706" operator="lessThan">
      <formula>$C$4</formula>
    </cfRule>
  </conditionalFormatting>
  <conditionalFormatting sqref="CL29">
    <cfRule type="cellIs" dxfId="115" priority="5707" operator="lessThan">
      <formula>$C$4</formula>
    </cfRule>
  </conditionalFormatting>
  <conditionalFormatting sqref="CL29">
    <cfRule type="cellIs" dxfId="114" priority="5708" operator="lessThan">
      <formula>$C$4</formula>
    </cfRule>
  </conditionalFormatting>
  <conditionalFormatting sqref="CL30">
    <cfRule type="cellIs" dxfId="113" priority="5709" operator="lessThan">
      <formula>$C$4</formula>
    </cfRule>
  </conditionalFormatting>
  <conditionalFormatting sqref="CL30">
    <cfRule type="cellIs" dxfId="112" priority="5710" operator="lessThan">
      <formula>$C$4</formula>
    </cfRule>
  </conditionalFormatting>
  <conditionalFormatting sqref="CL31">
    <cfRule type="cellIs" dxfId="111" priority="5711" operator="lessThan">
      <formula>$C$4</formula>
    </cfRule>
  </conditionalFormatting>
  <conditionalFormatting sqref="CL31">
    <cfRule type="cellIs" dxfId="110" priority="5712" operator="lessThan">
      <formula>$C$4</formula>
    </cfRule>
  </conditionalFormatting>
  <conditionalFormatting sqref="CL32">
    <cfRule type="cellIs" dxfId="109" priority="5713" operator="lessThan">
      <formula>$C$4</formula>
    </cfRule>
  </conditionalFormatting>
  <conditionalFormatting sqref="CL32">
    <cfRule type="cellIs" dxfId="108" priority="5714" operator="lessThan">
      <formula>$C$4</formula>
    </cfRule>
  </conditionalFormatting>
  <conditionalFormatting sqref="CL33">
    <cfRule type="cellIs" dxfId="107" priority="5715" operator="lessThan">
      <formula>$C$4</formula>
    </cfRule>
  </conditionalFormatting>
  <conditionalFormatting sqref="CL33">
    <cfRule type="cellIs" dxfId="106" priority="5716" operator="lessThan">
      <formula>$C$4</formula>
    </cfRule>
  </conditionalFormatting>
  <conditionalFormatting sqref="CL34">
    <cfRule type="cellIs" dxfId="105" priority="5717" operator="lessThan">
      <formula>$C$4</formula>
    </cfRule>
  </conditionalFormatting>
  <conditionalFormatting sqref="CL34">
    <cfRule type="cellIs" dxfId="104" priority="5718" operator="lessThan">
      <formula>$C$4</formula>
    </cfRule>
  </conditionalFormatting>
  <conditionalFormatting sqref="CL35">
    <cfRule type="cellIs" dxfId="103" priority="5719" operator="lessThan">
      <formula>$C$4</formula>
    </cfRule>
  </conditionalFormatting>
  <conditionalFormatting sqref="CL35">
    <cfRule type="cellIs" dxfId="102" priority="5720" operator="lessThan">
      <formula>$C$4</formula>
    </cfRule>
  </conditionalFormatting>
  <conditionalFormatting sqref="CL36">
    <cfRule type="cellIs" dxfId="101" priority="5721" operator="lessThan">
      <formula>$C$4</formula>
    </cfRule>
  </conditionalFormatting>
  <conditionalFormatting sqref="CL36">
    <cfRule type="cellIs" dxfId="100" priority="5722" operator="lessThan">
      <formula>$C$4</formula>
    </cfRule>
  </conditionalFormatting>
  <conditionalFormatting sqref="CL37">
    <cfRule type="cellIs" dxfId="99" priority="5723" operator="lessThan">
      <formula>$C$4</formula>
    </cfRule>
  </conditionalFormatting>
  <conditionalFormatting sqref="CL37">
    <cfRule type="cellIs" dxfId="98" priority="5724" operator="lessThan">
      <formula>$C$4</formula>
    </cfRule>
  </conditionalFormatting>
  <conditionalFormatting sqref="CL38">
    <cfRule type="cellIs" dxfId="97" priority="5725" operator="lessThan">
      <formula>$C$4</formula>
    </cfRule>
  </conditionalFormatting>
  <conditionalFormatting sqref="CL38">
    <cfRule type="cellIs" dxfId="96" priority="5726" operator="lessThan">
      <formula>$C$4</formula>
    </cfRule>
  </conditionalFormatting>
  <conditionalFormatting sqref="CL39">
    <cfRule type="cellIs" dxfId="95" priority="5727" operator="lessThan">
      <formula>$C$4</formula>
    </cfRule>
  </conditionalFormatting>
  <conditionalFormatting sqref="CL39">
    <cfRule type="cellIs" dxfId="94" priority="5728" operator="lessThan">
      <formula>$C$4</formula>
    </cfRule>
  </conditionalFormatting>
  <conditionalFormatting sqref="CL40">
    <cfRule type="cellIs" dxfId="93" priority="5729" operator="lessThan">
      <formula>$C$4</formula>
    </cfRule>
  </conditionalFormatting>
  <conditionalFormatting sqref="CL40">
    <cfRule type="cellIs" dxfId="92" priority="5730" operator="lessThan">
      <formula>$C$4</formula>
    </cfRule>
  </conditionalFormatting>
  <conditionalFormatting sqref="CL41">
    <cfRule type="cellIs" dxfId="91" priority="5731" operator="lessThan">
      <formula>$C$4</formula>
    </cfRule>
  </conditionalFormatting>
  <conditionalFormatting sqref="CL41">
    <cfRule type="cellIs" dxfId="90" priority="5732" operator="lessThan">
      <formula>$C$4</formula>
    </cfRule>
  </conditionalFormatting>
  <conditionalFormatting sqref="CL42">
    <cfRule type="cellIs" dxfId="89" priority="5733" operator="lessThan">
      <formula>$C$4</formula>
    </cfRule>
  </conditionalFormatting>
  <conditionalFormatting sqref="CL42">
    <cfRule type="cellIs" dxfId="88" priority="5734" operator="lessThan">
      <formula>$C$4</formula>
    </cfRule>
  </conditionalFormatting>
  <conditionalFormatting sqref="CL43">
    <cfRule type="cellIs" dxfId="87" priority="5735" operator="lessThan">
      <formula>$C$4</formula>
    </cfRule>
  </conditionalFormatting>
  <conditionalFormatting sqref="CL43">
    <cfRule type="cellIs" dxfId="86" priority="5736" operator="lessThan">
      <formula>$C$4</formula>
    </cfRule>
  </conditionalFormatting>
  <conditionalFormatting sqref="CL44">
    <cfRule type="cellIs" dxfId="85" priority="5737" operator="lessThan">
      <formula>$C$4</formula>
    </cfRule>
  </conditionalFormatting>
  <conditionalFormatting sqref="CL44">
    <cfRule type="cellIs" dxfId="84" priority="5738" operator="lessThan">
      <formula>$C$4</formula>
    </cfRule>
  </conditionalFormatting>
  <conditionalFormatting sqref="CL45">
    <cfRule type="cellIs" dxfId="83" priority="5739" operator="lessThan">
      <formula>$C$4</formula>
    </cfRule>
  </conditionalFormatting>
  <conditionalFormatting sqref="CL45">
    <cfRule type="cellIs" dxfId="82" priority="5740" operator="lessThan">
      <formula>$C$4</formula>
    </cfRule>
  </conditionalFormatting>
  <conditionalFormatting sqref="CL46">
    <cfRule type="cellIs" dxfId="81" priority="5741" operator="lessThan">
      <formula>$C$4</formula>
    </cfRule>
  </conditionalFormatting>
  <conditionalFormatting sqref="CL46">
    <cfRule type="cellIs" dxfId="80" priority="5742" operator="lessThan">
      <formula>$C$4</formula>
    </cfRule>
  </conditionalFormatting>
  <conditionalFormatting sqref="CL47">
    <cfRule type="cellIs" dxfId="79" priority="5743" operator="lessThan">
      <formula>$C$4</formula>
    </cfRule>
  </conditionalFormatting>
  <conditionalFormatting sqref="CL47">
    <cfRule type="cellIs" dxfId="78" priority="5744" operator="lessThan">
      <formula>$C$4</formula>
    </cfRule>
  </conditionalFormatting>
  <conditionalFormatting sqref="CL48">
    <cfRule type="cellIs" dxfId="77" priority="5745" operator="lessThan">
      <formula>$C$4</formula>
    </cfRule>
  </conditionalFormatting>
  <conditionalFormatting sqref="CL48">
    <cfRule type="cellIs" dxfId="76" priority="5746" operator="lessThan">
      <formula>$C$4</formula>
    </cfRule>
  </conditionalFormatting>
  <conditionalFormatting sqref="CL49">
    <cfRule type="cellIs" dxfId="75" priority="5747" operator="lessThan">
      <formula>$C$4</formula>
    </cfRule>
  </conditionalFormatting>
  <conditionalFormatting sqref="CL49">
    <cfRule type="cellIs" dxfId="74" priority="5748" operator="lessThan">
      <formula>$C$4</formula>
    </cfRule>
  </conditionalFormatting>
  <conditionalFormatting sqref="CL50">
    <cfRule type="cellIs" dxfId="73" priority="5749" operator="lessThan">
      <formula>$C$4</formula>
    </cfRule>
  </conditionalFormatting>
  <conditionalFormatting sqref="CL50">
    <cfRule type="cellIs" dxfId="72" priority="5750" operator="lessThan">
      <formula>$C$4</formula>
    </cfRule>
  </conditionalFormatting>
  <conditionalFormatting sqref="CL51">
    <cfRule type="cellIs" dxfId="71" priority="5751" operator="lessThan">
      <formula>$C$4</formula>
    </cfRule>
  </conditionalFormatting>
  <conditionalFormatting sqref="CL51">
    <cfRule type="cellIs" dxfId="70" priority="5752" operator="lessThan">
      <formula>$C$4</formula>
    </cfRule>
  </conditionalFormatting>
  <conditionalFormatting sqref="CL52">
    <cfRule type="cellIs" dxfId="69" priority="5753" operator="lessThan">
      <formula>$C$4</formula>
    </cfRule>
  </conditionalFormatting>
  <conditionalFormatting sqref="CL52">
    <cfRule type="cellIs" dxfId="68" priority="5754" operator="lessThan">
      <formula>$C$4</formula>
    </cfRule>
  </conditionalFormatting>
  <conditionalFormatting sqref="CL53">
    <cfRule type="cellIs" dxfId="67" priority="5755" operator="lessThan">
      <formula>$C$4</formula>
    </cfRule>
  </conditionalFormatting>
  <conditionalFormatting sqref="CL53">
    <cfRule type="cellIs" dxfId="66" priority="5756" operator="lessThan">
      <formula>$C$4</formula>
    </cfRule>
  </conditionalFormatting>
  <conditionalFormatting sqref="CL54">
    <cfRule type="cellIs" dxfId="65" priority="5757" operator="lessThan">
      <formula>$C$4</formula>
    </cfRule>
  </conditionalFormatting>
  <conditionalFormatting sqref="CL54">
    <cfRule type="cellIs" dxfId="64" priority="5758" operator="lessThan">
      <formula>$C$4</formula>
    </cfRule>
  </conditionalFormatting>
  <conditionalFormatting sqref="CL55">
    <cfRule type="cellIs" dxfId="63" priority="5759" operator="lessThan">
      <formula>$C$4</formula>
    </cfRule>
  </conditionalFormatting>
  <conditionalFormatting sqref="CL55">
    <cfRule type="cellIs" dxfId="62" priority="5760" operator="lessThan">
      <formula>$C$4</formula>
    </cfRule>
  </conditionalFormatting>
  <conditionalFormatting sqref="CL56">
    <cfRule type="cellIs" dxfId="61" priority="5761" operator="lessThan">
      <formula>$C$4</formula>
    </cfRule>
  </conditionalFormatting>
  <conditionalFormatting sqref="CL56">
    <cfRule type="cellIs" dxfId="60" priority="5762" operator="lessThan">
      <formula>$C$4</formula>
    </cfRule>
  </conditionalFormatting>
  <conditionalFormatting sqref="CL57">
    <cfRule type="cellIs" dxfId="59" priority="5763" operator="lessThan">
      <formula>$C$4</formula>
    </cfRule>
  </conditionalFormatting>
  <conditionalFormatting sqref="CL57">
    <cfRule type="cellIs" dxfId="58" priority="5764" operator="lessThan">
      <formula>$C$4</formula>
    </cfRule>
  </conditionalFormatting>
  <conditionalFormatting sqref="CL58">
    <cfRule type="cellIs" dxfId="57" priority="5765" operator="lessThan">
      <formula>$C$4</formula>
    </cfRule>
  </conditionalFormatting>
  <conditionalFormatting sqref="CL58">
    <cfRule type="cellIs" dxfId="56" priority="5766" operator="lessThan">
      <formula>$C$4</formula>
    </cfRule>
  </conditionalFormatting>
  <conditionalFormatting sqref="CL59">
    <cfRule type="cellIs" dxfId="55" priority="5767" operator="lessThan">
      <formula>$C$4</formula>
    </cfRule>
  </conditionalFormatting>
  <conditionalFormatting sqref="CL59">
    <cfRule type="cellIs" dxfId="54" priority="5768" operator="lessThan">
      <formula>$C$4</formula>
    </cfRule>
  </conditionalFormatting>
  <conditionalFormatting sqref="CL60">
    <cfRule type="cellIs" dxfId="53" priority="5769" operator="lessThan">
      <formula>$C$4</formula>
    </cfRule>
  </conditionalFormatting>
  <conditionalFormatting sqref="CL60">
    <cfRule type="cellIs" dxfId="52" priority="5770" operator="lessThan">
      <formula>$C$4</formula>
    </cfRule>
  </conditionalFormatting>
  <conditionalFormatting sqref="CW10">
    <cfRule type="cellIs" dxfId="51" priority="49" operator="lessThan">
      <formula>1</formula>
    </cfRule>
  </conditionalFormatting>
  <conditionalFormatting sqref="CW11">
    <cfRule type="cellIs" dxfId="50" priority="50" operator="lessThan">
      <formula>1</formula>
    </cfRule>
  </conditionalFormatting>
  <conditionalFormatting sqref="CW23">
    <cfRule type="cellIs" dxfId="49" priority="47" operator="lessThan">
      <formula>1</formula>
    </cfRule>
  </conditionalFormatting>
  <conditionalFormatting sqref="CW24">
    <cfRule type="cellIs" dxfId="48" priority="48" operator="lessThan">
      <formula>1</formula>
    </cfRule>
  </conditionalFormatting>
  <conditionalFormatting sqref="AX11">
    <cfRule type="cellIs" dxfId="47" priority="11" operator="lessThan">
      <formula>$C$4</formula>
    </cfRule>
  </conditionalFormatting>
  <conditionalFormatting sqref="AX12">
    <cfRule type="cellIs" dxfId="46" priority="12" operator="lessThan">
      <formula>$C$4</formula>
    </cfRule>
  </conditionalFormatting>
  <conditionalFormatting sqref="AX13">
    <cfRule type="cellIs" dxfId="45" priority="13" operator="lessThan">
      <formula>$C$4</formula>
    </cfRule>
  </conditionalFormatting>
  <conditionalFormatting sqref="AX14">
    <cfRule type="cellIs" dxfId="44" priority="14" operator="lessThan">
      <formula>$C$4</formula>
    </cfRule>
  </conditionalFormatting>
  <conditionalFormatting sqref="AX15">
    <cfRule type="cellIs" dxfId="43" priority="15" operator="lessThan">
      <formula>$C$4</formula>
    </cfRule>
  </conditionalFormatting>
  <conditionalFormatting sqref="AX16">
    <cfRule type="cellIs" dxfId="42" priority="16" operator="lessThan">
      <formula>$C$4</formula>
    </cfRule>
  </conditionalFormatting>
  <conditionalFormatting sqref="AX17">
    <cfRule type="cellIs" dxfId="41" priority="17" operator="lessThan">
      <formula>$C$4</formula>
    </cfRule>
  </conditionalFormatting>
  <conditionalFormatting sqref="AX18">
    <cfRule type="cellIs" dxfId="40" priority="18" operator="lessThan">
      <formula>$C$4</formula>
    </cfRule>
  </conditionalFormatting>
  <conditionalFormatting sqref="AX19">
    <cfRule type="cellIs" dxfId="39" priority="19" operator="lessThan">
      <formula>$C$4</formula>
    </cfRule>
  </conditionalFormatting>
  <conditionalFormatting sqref="AX20">
    <cfRule type="cellIs" dxfId="38" priority="20" operator="lessThan">
      <formula>$C$4</formula>
    </cfRule>
  </conditionalFormatting>
  <conditionalFormatting sqref="AX21">
    <cfRule type="cellIs" dxfId="37" priority="21" operator="lessThan">
      <formula>$C$4</formula>
    </cfRule>
  </conditionalFormatting>
  <conditionalFormatting sqref="AX22">
    <cfRule type="cellIs" dxfId="36" priority="22" operator="lessThan">
      <formula>$C$4</formula>
    </cfRule>
  </conditionalFormatting>
  <conditionalFormatting sqref="AX23">
    <cfRule type="cellIs" dxfId="35" priority="23" operator="lessThan">
      <formula>$C$4</formula>
    </cfRule>
  </conditionalFormatting>
  <conditionalFormatting sqref="AX24">
    <cfRule type="cellIs" dxfId="34" priority="24" operator="lessThan">
      <formula>$C$4</formula>
    </cfRule>
  </conditionalFormatting>
  <conditionalFormatting sqref="AX25">
    <cfRule type="cellIs" dxfId="33" priority="25" operator="lessThan">
      <formula>$C$4</formula>
    </cfRule>
  </conditionalFormatting>
  <conditionalFormatting sqref="AX26">
    <cfRule type="cellIs" dxfId="32" priority="26" operator="lessThan">
      <formula>$C$4</formula>
    </cfRule>
  </conditionalFormatting>
  <conditionalFormatting sqref="AX27">
    <cfRule type="cellIs" dxfId="31" priority="27" operator="lessThan">
      <formula>$C$4</formula>
    </cfRule>
  </conditionalFormatting>
  <conditionalFormatting sqref="AX28">
    <cfRule type="cellIs" dxfId="30" priority="28" operator="lessThan">
      <formula>$C$4</formula>
    </cfRule>
  </conditionalFormatting>
  <conditionalFormatting sqref="AX29">
    <cfRule type="cellIs" dxfId="29" priority="29" operator="lessThan">
      <formula>$C$4</formula>
    </cfRule>
  </conditionalFormatting>
  <conditionalFormatting sqref="AX30">
    <cfRule type="cellIs" dxfId="28" priority="30" operator="lessThan">
      <formula>$C$4</formula>
    </cfRule>
  </conditionalFormatting>
  <conditionalFormatting sqref="AX31">
    <cfRule type="cellIs" dxfId="27" priority="31" operator="lessThan">
      <formula>$C$4</formula>
    </cfRule>
  </conditionalFormatting>
  <conditionalFormatting sqref="AX32">
    <cfRule type="cellIs" dxfId="26" priority="32" operator="lessThan">
      <formula>$C$4</formula>
    </cfRule>
  </conditionalFormatting>
  <conditionalFormatting sqref="AX33">
    <cfRule type="cellIs" dxfId="25" priority="33" operator="lessThan">
      <formula>$C$4</formula>
    </cfRule>
  </conditionalFormatting>
  <conditionalFormatting sqref="AX34">
    <cfRule type="cellIs" dxfId="24" priority="34" operator="lessThan">
      <formula>$C$4</formula>
    </cfRule>
  </conditionalFormatting>
  <conditionalFormatting sqref="AX35">
    <cfRule type="cellIs" dxfId="23" priority="35" operator="lessThan">
      <formula>$C$4</formula>
    </cfRule>
  </conditionalFormatting>
  <conditionalFormatting sqref="AX36">
    <cfRule type="cellIs" dxfId="22" priority="36" operator="lessThan">
      <formula>$C$4</formula>
    </cfRule>
  </conditionalFormatting>
  <conditionalFormatting sqref="AX37">
    <cfRule type="cellIs" dxfId="21" priority="37" operator="lessThan">
      <formula>$C$4</formula>
    </cfRule>
  </conditionalFormatting>
  <conditionalFormatting sqref="AX38">
    <cfRule type="cellIs" dxfId="20" priority="38" operator="lessThan">
      <formula>$C$4</formula>
    </cfRule>
  </conditionalFormatting>
  <conditionalFormatting sqref="AX39">
    <cfRule type="cellIs" dxfId="19" priority="39" operator="lessThan">
      <formula>$C$4</formula>
    </cfRule>
  </conditionalFormatting>
  <conditionalFormatting sqref="AX40">
    <cfRule type="cellIs" dxfId="18" priority="40" operator="lessThan">
      <formula>$C$4</formula>
    </cfRule>
  </conditionalFormatting>
  <conditionalFormatting sqref="AX41">
    <cfRule type="cellIs" dxfId="17" priority="41" operator="lessThan">
      <formula>$C$4</formula>
    </cfRule>
  </conditionalFormatting>
  <conditionalFormatting sqref="AX42">
    <cfRule type="cellIs" dxfId="16" priority="42" operator="lessThan">
      <formula>$C$4</formula>
    </cfRule>
  </conditionalFormatting>
  <conditionalFormatting sqref="AX43">
    <cfRule type="cellIs" dxfId="15" priority="43" operator="lessThan">
      <formula>$C$4</formula>
    </cfRule>
  </conditionalFormatting>
  <conditionalFormatting sqref="AX44">
    <cfRule type="cellIs" dxfId="14" priority="44" operator="lessThan">
      <formula>$C$4</formula>
    </cfRule>
  </conditionalFormatting>
  <conditionalFormatting sqref="AX45">
    <cfRule type="cellIs" dxfId="13" priority="45" operator="lessThan">
      <formula>$C$4</formula>
    </cfRule>
  </conditionalFormatting>
  <conditionalFormatting sqref="AX46">
    <cfRule type="cellIs" dxfId="12" priority="46" operator="lessThan">
      <formula>$C$4</formula>
    </cfRule>
  </conditionalFormatting>
  <conditionalFormatting sqref="CW12">
    <cfRule type="cellIs" dxfId="11" priority="10" operator="lessThan">
      <formula>1</formula>
    </cfRule>
  </conditionalFormatting>
  <conditionalFormatting sqref="CW13">
    <cfRule type="cellIs" dxfId="10" priority="9" operator="lessThan">
      <formula>1</formula>
    </cfRule>
  </conditionalFormatting>
  <conditionalFormatting sqref="CW14">
    <cfRule type="cellIs" dxfId="9" priority="8" operator="lessThan">
      <formula>1</formula>
    </cfRule>
  </conditionalFormatting>
  <conditionalFormatting sqref="CW12">
    <cfRule type="cellIs" dxfId="8" priority="7" operator="lessThan">
      <formula>1</formula>
    </cfRule>
  </conditionalFormatting>
  <conditionalFormatting sqref="CW13">
    <cfRule type="cellIs" dxfId="7" priority="6" operator="lessThan">
      <formula>1</formula>
    </cfRule>
  </conditionalFormatting>
  <conditionalFormatting sqref="CW14">
    <cfRule type="cellIs" dxfId="6" priority="5" operator="lessThan">
      <formula>1</formula>
    </cfRule>
  </conditionalFormatting>
  <conditionalFormatting sqref="CW25">
    <cfRule type="cellIs" dxfId="5" priority="4" operator="lessThan">
      <formula>1</formula>
    </cfRule>
  </conditionalFormatting>
  <conditionalFormatting sqref="CW26">
    <cfRule type="cellIs" dxfId="4" priority="3" operator="lessThan">
      <formula>1</formula>
    </cfRule>
  </conditionalFormatting>
  <conditionalFormatting sqref="CW26">
    <cfRule type="cellIs" dxfId="3" priority="2" operator="lessThan">
      <formula>1</formula>
    </cfRule>
  </conditionalFormatting>
  <conditionalFormatting sqref="CW25">
    <cfRule type="cellIs" dxfId="2" priority="1" operator="lessThan">
      <formula>1</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XI MIPA 1</vt:lpstr>
      <vt:lpstr>XI MIPA 2</vt:lpstr>
      <vt:lpstr>XI MIPA 3</vt:lpstr>
      <vt:lpstr>XI MIPA 4</vt:lpstr>
      <vt:lpstr>XI MIPA 5</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DELL</cp:lastModifiedBy>
  <dcterms:created xsi:type="dcterms:W3CDTF">2015-09-01T09:01:01Z</dcterms:created>
  <dcterms:modified xsi:type="dcterms:W3CDTF">2018-12-12T05:04:36Z</dcterms:modified>
  <cp:category/>
</cp:coreProperties>
</file>