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ropbox\JOB Kurikulum\DAFNIL\NIl 1 18.19\"/>
    </mc:Choice>
  </mc:AlternateContent>
  <bookViews>
    <workbookView xWindow="270" yWindow="555" windowWidth="19815" windowHeight="7365"/>
  </bookViews>
  <sheets>
    <sheet name="X IPS 5" sheetId="1" r:id="rId1"/>
    <sheet name="Sheet1" sheetId="2" r:id="rId2"/>
  </sheet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T60" i="1" l="1"/>
  <c r="CQ60" i="1"/>
  <c r="G60" i="1"/>
  <c r="CL60" i="1"/>
  <c r="CK60" i="1"/>
  <c r="CJ60" i="1"/>
  <c r="CI60" i="1"/>
  <c r="CH60" i="1"/>
  <c r="CM60" i="1"/>
  <c r="CN60" i="1"/>
  <c r="H60" i="1"/>
  <c r="I60" i="1"/>
  <c r="BM60" i="1"/>
  <c r="BR60" i="1"/>
  <c r="BQ60" i="1"/>
  <c r="BP60" i="1"/>
  <c r="BO60" i="1"/>
  <c r="BN60" i="1"/>
  <c r="AU60" i="1"/>
  <c r="AV60" i="1"/>
  <c r="AD60" i="1"/>
  <c r="M60" i="1"/>
  <c r="L60" i="1"/>
  <c r="J60" i="1"/>
  <c r="E60" i="1"/>
  <c r="F60" i="1"/>
  <c r="CT59" i="1"/>
  <c r="CQ59" i="1"/>
  <c r="CL59" i="1"/>
  <c r="CK59" i="1"/>
  <c r="CJ59" i="1"/>
  <c r="CI59" i="1"/>
  <c r="CH59" i="1"/>
  <c r="CM59" i="1"/>
  <c r="CN59" i="1"/>
  <c r="H59" i="1"/>
  <c r="I59" i="1"/>
  <c r="BQ59" i="1"/>
  <c r="BP59" i="1"/>
  <c r="BO59" i="1"/>
  <c r="BN59" i="1"/>
  <c r="BM59" i="1"/>
  <c r="BR59" i="1"/>
  <c r="AU59" i="1"/>
  <c r="AV59" i="1"/>
  <c r="E59" i="1"/>
  <c r="F59" i="1"/>
  <c r="AD59" i="1"/>
  <c r="M59" i="1"/>
  <c r="L59" i="1"/>
  <c r="J59" i="1"/>
  <c r="G59" i="1"/>
  <c r="CT58" i="1"/>
  <c r="CQ58" i="1"/>
  <c r="CL58" i="1"/>
  <c r="CK58" i="1"/>
  <c r="CJ58" i="1"/>
  <c r="CI58" i="1"/>
  <c r="CH58" i="1"/>
  <c r="CM58" i="1"/>
  <c r="CN58" i="1"/>
  <c r="H58" i="1"/>
  <c r="I58" i="1"/>
  <c r="BQ58" i="1"/>
  <c r="BP58" i="1"/>
  <c r="BO58" i="1"/>
  <c r="BN58" i="1"/>
  <c r="BM58" i="1"/>
  <c r="BR58" i="1"/>
  <c r="AU58" i="1"/>
  <c r="AV58" i="1"/>
  <c r="E58" i="1"/>
  <c r="F58" i="1"/>
  <c r="AD58" i="1"/>
  <c r="M58" i="1"/>
  <c r="L58" i="1"/>
  <c r="J58" i="1"/>
  <c r="G58" i="1"/>
  <c r="CT57" i="1"/>
  <c r="CQ57" i="1"/>
  <c r="CL57" i="1"/>
  <c r="CK57" i="1"/>
  <c r="CJ57" i="1"/>
  <c r="CI57" i="1"/>
  <c r="CH57" i="1"/>
  <c r="CM57" i="1"/>
  <c r="CN57" i="1"/>
  <c r="H57" i="1"/>
  <c r="I57" i="1"/>
  <c r="BQ57" i="1"/>
  <c r="BP57" i="1"/>
  <c r="BO57" i="1"/>
  <c r="BN57" i="1"/>
  <c r="BM57" i="1"/>
  <c r="BR57" i="1"/>
  <c r="AU57" i="1"/>
  <c r="AV57" i="1"/>
  <c r="E57" i="1"/>
  <c r="F57" i="1"/>
  <c r="AD57" i="1"/>
  <c r="M57" i="1"/>
  <c r="L57" i="1"/>
  <c r="J57" i="1"/>
  <c r="G57" i="1"/>
  <c r="CT56" i="1"/>
  <c r="J56" i="1"/>
  <c r="CQ56" i="1"/>
  <c r="G56" i="1"/>
  <c r="CH56" i="1"/>
  <c r="CM56" i="1"/>
  <c r="CN56" i="1"/>
  <c r="CL56" i="1"/>
  <c r="CK56" i="1"/>
  <c r="CJ56" i="1"/>
  <c r="CI56" i="1"/>
  <c r="BQ56" i="1"/>
  <c r="BP56" i="1"/>
  <c r="BO56" i="1"/>
  <c r="BN56" i="1"/>
  <c r="BM56" i="1"/>
  <c r="BR56" i="1"/>
  <c r="AU56" i="1"/>
  <c r="AV56" i="1"/>
  <c r="E56" i="1"/>
  <c r="AD56" i="1"/>
  <c r="M56" i="1"/>
  <c r="L56" i="1"/>
  <c r="H56" i="1"/>
  <c r="I56" i="1"/>
  <c r="F56" i="1"/>
  <c r="CT55" i="1"/>
  <c r="CQ55" i="1"/>
  <c r="CL55" i="1"/>
  <c r="CK55" i="1"/>
  <c r="CJ55" i="1"/>
  <c r="CI55" i="1"/>
  <c r="CH55" i="1"/>
  <c r="CM55" i="1"/>
  <c r="CN55" i="1"/>
  <c r="H55" i="1"/>
  <c r="I55" i="1"/>
  <c r="BQ55" i="1"/>
  <c r="BP55" i="1"/>
  <c r="BO55" i="1"/>
  <c r="BN55" i="1"/>
  <c r="BM55" i="1"/>
  <c r="BR55" i="1"/>
  <c r="AU55" i="1"/>
  <c r="AV55" i="1"/>
  <c r="E55" i="1"/>
  <c r="F55" i="1"/>
  <c r="AD55" i="1"/>
  <c r="M55" i="1"/>
  <c r="L55" i="1"/>
  <c r="J55" i="1"/>
  <c r="G55" i="1"/>
  <c r="CT54" i="1"/>
  <c r="CQ54" i="1"/>
  <c r="CL54" i="1"/>
  <c r="CK54" i="1"/>
  <c r="CJ54" i="1"/>
  <c r="CI54" i="1"/>
  <c r="CH54" i="1"/>
  <c r="CM54" i="1"/>
  <c r="CN54" i="1"/>
  <c r="H54" i="1"/>
  <c r="I54" i="1"/>
  <c r="BQ54" i="1"/>
  <c r="BP54" i="1"/>
  <c r="BO54" i="1"/>
  <c r="BN54" i="1"/>
  <c r="BM54" i="1"/>
  <c r="BR54" i="1"/>
  <c r="AU54" i="1"/>
  <c r="AV54" i="1"/>
  <c r="E54" i="1"/>
  <c r="F54" i="1"/>
  <c r="AD54" i="1"/>
  <c r="M54" i="1"/>
  <c r="L54" i="1"/>
  <c r="J54" i="1"/>
  <c r="G54" i="1"/>
  <c r="CT53" i="1"/>
  <c r="CQ53" i="1"/>
  <c r="CL53" i="1"/>
  <c r="CK53" i="1"/>
  <c r="CJ53" i="1"/>
  <c r="CI53" i="1"/>
  <c r="CH53" i="1"/>
  <c r="CM53" i="1"/>
  <c r="CN53" i="1"/>
  <c r="H53" i="1"/>
  <c r="I53" i="1"/>
  <c r="BQ53" i="1"/>
  <c r="BP53" i="1"/>
  <c r="BO53" i="1"/>
  <c r="BN53" i="1"/>
  <c r="BM53" i="1"/>
  <c r="BR53" i="1"/>
  <c r="AU53" i="1"/>
  <c r="AV53" i="1"/>
  <c r="E53" i="1"/>
  <c r="F53" i="1"/>
  <c r="AD53" i="1"/>
  <c r="M53" i="1"/>
  <c r="L53" i="1"/>
  <c r="J53" i="1"/>
  <c r="G53" i="1"/>
  <c r="CT52" i="1"/>
  <c r="J52" i="1"/>
  <c r="CQ52" i="1"/>
  <c r="G52" i="1"/>
  <c r="CH52" i="1"/>
  <c r="CM52" i="1"/>
  <c r="CN52" i="1"/>
  <c r="CL52" i="1"/>
  <c r="CK52" i="1"/>
  <c r="CJ52" i="1"/>
  <c r="CI52" i="1"/>
  <c r="BQ52" i="1"/>
  <c r="BP52" i="1"/>
  <c r="BO52" i="1"/>
  <c r="BN52" i="1"/>
  <c r="BM52" i="1"/>
  <c r="BR52" i="1"/>
  <c r="AU52" i="1"/>
  <c r="AV52" i="1"/>
  <c r="E52" i="1"/>
  <c r="AD52" i="1"/>
  <c r="M52" i="1"/>
  <c r="L52" i="1"/>
  <c r="H52" i="1"/>
  <c r="I52" i="1"/>
  <c r="F52" i="1"/>
  <c r="CT51" i="1"/>
  <c r="CQ51" i="1"/>
  <c r="CL51" i="1"/>
  <c r="CK51" i="1"/>
  <c r="CJ51" i="1"/>
  <c r="CI51" i="1"/>
  <c r="CH51" i="1"/>
  <c r="CM51" i="1"/>
  <c r="CN51" i="1"/>
  <c r="H51" i="1"/>
  <c r="I51" i="1"/>
  <c r="BQ51" i="1"/>
  <c r="BP51" i="1"/>
  <c r="BO51" i="1"/>
  <c r="BN51" i="1"/>
  <c r="BM51" i="1"/>
  <c r="BR51" i="1"/>
  <c r="AU51" i="1"/>
  <c r="AV51" i="1"/>
  <c r="E51" i="1"/>
  <c r="F51" i="1"/>
  <c r="AD51" i="1"/>
  <c r="M51" i="1"/>
  <c r="L51" i="1"/>
  <c r="J51" i="1"/>
  <c r="G51" i="1"/>
  <c r="CT50" i="1"/>
  <c r="J50" i="1"/>
  <c r="CQ50" i="1"/>
  <c r="G50" i="1"/>
  <c r="CL50" i="1"/>
  <c r="CK50" i="1"/>
  <c r="CJ50" i="1"/>
  <c r="CI50" i="1"/>
  <c r="CH50" i="1"/>
  <c r="CM50" i="1"/>
  <c r="CN50" i="1"/>
  <c r="H50" i="1"/>
  <c r="I50" i="1"/>
  <c r="BQ50" i="1"/>
  <c r="BP50" i="1"/>
  <c r="BO50" i="1"/>
  <c r="BN50" i="1"/>
  <c r="BM50" i="1"/>
  <c r="BR50" i="1"/>
  <c r="AU50" i="1"/>
  <c r="AV50" i="1"/>
  <c r="E50" i="1"/>
  <c r="AD50" i="1"/>
  <c r="M50" i="1"/>
  <c r="L50" i="1"/>
  <c r="F50" i="1"/>
  <c r="CT49" i="1"/>
  <c r="CQ49" i="1"/>
  <c r="CL49" i="1"/>
  <c r="CK49" i="1"/>
  <c r="CJ49" i="1"/>
  <c r="CI49" i="1"/>
  <c r="CH49" i="1"/>
  <c r="CM49" i="1"/>
  <c r="CN49" i="1"/>
  <c r="H49" i="1"/>
  <c r="I49" i="1"/>
  <c r="BQ49" i="1"/>
  <c r="BP49" i="1"/>
  <c r="BO49" i="1"/>
  <c r="BN49" i="1"/>
  <c r="BM49" i="1"/>
  <c r="BR49" i="1"/>
  <c r="AU49" i="1"/>
  <c r="AV49" i="1"/>
  <c r="E49" i="1"/>
  <c r="F49" i="1"/>
  <c r="AD49" i="1"/>
  <c r="M49" i="1"/>
  <c r="L49" i="1"/>
  <c r="J49" i="1"/>
  <c r="G49" i="1"/>
  <c r="CT48" i="1"/>
  <c r="CQ48" i="1"/>
  <c r="CL48" i="1"/>
  <c r="CK48" i="1"/>
  <c r="CJ48" i="1"/>
  <c r="CI48" i="1"/>
  <c r="CH48" i="1"/>
  <c r="CM48" i="1"/>
  <c r="CN48" i="1"/>
  <c r="H48" i="1"/>
  <c r="I48" i="1"/>
  <c r="BQ48" i="1"/>
  <c r="BP48" i="1"/>
  <c r="BO48" i="1"/>
  <c r="BN48" i="1"/>
  <c r="BM48" i="1"/>
  <c r="BR48" i="1"/>
  <c r="AU48" i="1"/>
  <c r="AV48" i="1"/>
  <c r="E48" i="1"/>
  <c r="F48" i="1"/>
  <c r="AD48" i="1"/>
  <c r="M48" i="1"/>
  <c r="L48" i="1"/>
  <c r="J48" i="1"/>
  <c r="G48" i="1"/>
  <c r="CT47" i="1"/>
  <c r="CQ47" i="1"/>
  <c r="CL47" i="1"/>
  <c r="CK47" i="1"/>
  <c r="CJ47" i="1"/>
  <c r="CI47" i="1"/>
  <c r="CH47" i="1"/>
  <c r="CM47" i="1"/>
  <c r="CN47" i="1"/>
  <c r="H47" i="1"/>
  <c r="I47" i="1"/>
  <c r="BQ47" i="1"/>
  <c r="BP47" i="1"/>
  <c r="BO47" i="1"/>
  <c r="BN47" i="1"/>
  <c r="BM47" i="1"/>
  <c r="BR47" i="1"/>
  <c r="AU47" i="1"/>
  <c r="AV47" i="1"/>
  <c r="E47" i="1"/>
  <c r="F47" i="1"/>
  <c r="AD47" i="1"/>
  <c r="M47" i="1"/>
  <c r="L47" i="1"/>
  <c r="J47" i="1"/>
  <c r="G47" i="1"/>
  <c r="DF27" i="1"/>
  <c r="CT46" i="1"/>
  <c r="J46" i="1"/>
  <c r="DF14" i="1"/>
  <c r="CQ46" i="1"/>
  <c r="CL46" i="1"/>
  <c r="CK46" i="1"/>
  <c r="CJ46" i="1"/>
  <c r="CI46" i="1"/>
  <c r="CH46" i="1"/>
  <c r="BQ46" i="1"/>
  <c r="BP46" i="1"/>
  <c r="BO46" i="1"/>
  <c r="BN46" i="1"/>
  <c r="BM46" i="1"/>
  <c r="AU46" i="1"/>
  <c r="AV46" i="1"/>
  <c r="E46" i="1"/>
  <c r="F46" i="1"/>
  <c r="AD46" i="1"/>
  <c r="M46" i="1"/>
  <c r="L46" i="1"/>
  <c r="G46" i="1"/>
  <c r="CT45" i="1"/>
  <c r="CQ45" i="1"/>
  <c r="CL45" i="1"/>
  <c r="CK45" i="1"/>
  <c r="CJ45" i="1"/>
  <c r="CI45" i="1"/>
  <c r="CH45" i="1"/>
  <c r="BQ45" i="1"/>
  <c r="BP45" i="1"/>
  <c r="BO45" i="1"/>
  <c r="BN45" i="1"/>
  <c r="BM45" i="1"/>
  <c r="AU45" i="1"/>
  <c r="AV45" i="1"/>
  <c r="E45" i="1"/>
  <c r="F45" i="1"/>
  <c r="AD45" i="1"/>
  <c r="M45" i="1"/>
  <c r="L45" i="1"/>
  <c r="J45" i="1"/>
  <c r="G45" i="1"/>
  <c r="CT44" i="1"/>
  <c r="J44" i="1"/>
  <c r="CQ44" i="1"/>
  <c r="CL44" i="1"/>
  <c r="CK44" i="1"/>
  <c r="CJ44" i="1"/>
  <c r="CI44" i="1"/>
  <c r="CH44" i="1"/>
  <c r="BQ44" i="1"/>
  <c r="BP44" i="1"/>
  <c r="BO44" i="1"/>
  <c r="BN44" i="1"/>
  <c r="BM44" i="1"/>
  <c r="BR44" i="1"/>
  <c r="AU44" i="1"/>
  <c r="AV44" i="1"/>
  <c r="E44" i="1"/>
  <c r="F44" i="1"/>
  <c r="AD44" i="1"/>
  <c r="L44" i="1"/>
  <c r="M44" i="1"/>
  <c r="G44" i="1"/>
  <c r="CT43" i="1"/>
  <c r="CQ43" i="1"/>
  <c r="CL43" i="1"/>
  <c r="CK43" i="1"/>
  <c r="CJ43" i="1"/>
  <c r="CI43" i="1"/>
  <c r="CH43" i="1"/>
  <c r="BQ43" i="1"/>
  <c r="BP43" i="1"/>
  <c r="BO43" i="1"/>
  <c r="BN43" i="1"/>
  <c r="BM43" i="1"/>
  <c r="BR43" i="1"/>
  <c r="AU43" i="1"/>
  <c r="AV43" i="1"/>
  <c r="E43" i="1"/>
  <c r="F43" i="1"/>
  <c r="AD43" i="1"/>
  <c r="M43" i="1"/>
  <c r="L43" i="1"/>
  <c r="J43" i="1"/>
  <c r="G43" i="1"/>
  <c r="CT42" i="1"/>
  <c r="CQ42" i="1"/>
  <c r="CL42" i="1"/>
  <c r="CK42" i="1"/>
  <c r="CJ42" i="1"/>
  <c r="CI42" i="1"/>
  <c r="CH42" i="1"/>
  <c r="BQ42" i="1"/>
  <c r="BP42" i="1"/>
  <c r="BO42" i="1"/>
  <c r="BN42" i="1"/>
  <c r="BM42" i="1"/>
  <c r="BR42" i="1"/>
  <c r="AU42" i="1"/>
  <c r="AV42" i="1"/>
  <c r="E42" i="1"/>
  <c r="F42" i="1"/>
  <c r="AD42" i="1"/>
  <c r="M42" i="1"/>
  <c r="L42" i="1"/>
  <c r="J42" i="1"/>
  <c r="G42" i="1"/>
  <c r="CT41" i="1"/>
  <c r="CQ41" i="1"/>
  <c r="CL41" i="1"/>
  <c r="CK41" i="1"/>
  <c r="CJ41" i="1"/>
  <c r="CI41" i="1"/>
  <c r="CH41" i="1"/>
  <c r="BQ41" i="1"/>
  <c r="BP41" i="1"/>
  <c r="BO41" i="1"/>
  <c r="BN41" i="1"/>
  <c r="BM41" i="1"/>
  <c r="AU41" i="1"/>
  <c r="AV41" i="1"/>
  <c r="E41" i="1"/>
  <c r="F41" i="1"/>
  <c r="AD41" i="1"/>
  <c r="M41" i="1"/>
  <c r="L41" i="1"/>
  <c r="J41" i="1"/>
  <c r="G41" i="1"/>
  <c r="CT40" i="1"/>
  <c r="CQ40" i="1"/>
  <c r="CL40" i="1"/>
  <c r="CK40" i="1"/>
  <c r="CJ40" i="1"/>
  <c r="CI40" i="1"/>
  <c r="CH40" i="1"/>
  <c r="BQ40" i="1"/>
  <c r="BP40" i="1"/>
  <c r="BO40" i="1"/>
  <c r="BN40" i="1"/>
  <c r="BM40" i="1"/>
  <c r="AU40" i="1"/>
  <c r="AV40" i="1"/>
  <c r="E40" i="1"/>
  <c r="F40" i="1"/>
  <c r="AD40" i="1"/>
  <c r="M40" i="1"/>
  <c r="L40" i="1"/>
  <c r="J40" i="1"/>
  <c r="G40" i="1"/>
  <c r="CT39" i="1"/>
  <c r="CQ39" i="1"/>
  <c r="CL39" i="1"/>
  <c r="CK39" i="1"/>
  <c r="CJ39" i="1"/>
  <c r="CI39" i="1"/>
  <c r="CH39" i="1"/>
  <c r="BQ39" i="1"/>
  <c r="BP39" i="1"/>
  <c r="BO39" i="1"/>
  <c r="BN39" i="1"/>
  <c r="BM39" i="1"/>
  <c r="AU39" i="1"/>
  <c r="AV39" i="1"/>
  <c r="E39" i="1"/>
  <c r="F39" i="1"/>
  <c r="AD39" i="1"/>
  <c r="M39" i="1"/>
  <c r="L39" i="1"/>
  <c r="J39" i="1"/>
  <c r="G39" i="1"/>
  <c r="CT38" i="1"/>
  <c r="CQ38" i="1"/>
  <c r="CL38" i="1"/>
  <c r="CK38" i="1"/>
  <c r="CJ38" i="1"/>
  <c r="CI38" i="1"/>
  <c r="CH38" i="1"/>
  <c r="BQ38" i="1"/>
  <c r="BP38" i="1"/>
  <c r="BO38" i="1"/>
  <c r="BN38" i="1"/>
  <c r="BM38" i="1"/>
  <c r="AU38" i="1"/>
  <c r="AV38" i="1"/>
  <c r="E38" i="1"/>
  <c r="F38" i="1"/>
  <c r="AD38" i="1"/>
  <c r="M38" i="1"/>
  <c r="L38" i="1"/>
  <c r="J38" i="1"/>
  <c r="G38" i="1"/>
  <c r="CT37" i="1"/>
  <c r="CQ37" i="1"/>
  <c r="CL37" i="1"/>
  <c r="CK37" i="1"/>
  <c r="CJ37" i="1"/>
  <c r="CI37" i="1"/>
  <c r="CH37" i="1"/>
  <c r="BQ37" i="1"/>
  <c r="BP37" i="1"/>
  <c r="BO37" i="1"/>
  <c r="BN37" i="1"/>
  <c r="BM37" i="1"/>
  <c r="AU37" i="1"/>
  <c r="AV37" i="1"/>
  <c r="E37" i="1"/>
  <c r="F37" i="1"/>
  <c r="AD37" i="1"/>
  <c r="M37" i="1"/>
  <c r="L37" i="1"/>
  <c r="J37" i="1"/>
  <c r="G37" i="1"/>
  <c r="CT36" i="1"/>
  <c r="CQ36" i="1"/>
  <c r="CL36" i="1"/>
  <c r="CK36" i="1"/>
  <c r="CJ36" i="1"/>
  <c r="CI36" i="1"/>
  <c r="CH36" i="1"/>
  <c r="BQ36" i="1"/>
  <c r="BP36" i="1"/>
  <c r="BO36" i="1"/>
  <c r="BN36" i="1"/>
  <c r="BM36" i="1"/>
  <c r="AU36" i="1"/>
  <c r="AV36" i="1"/>
  <c r="E36" i="1"/>
  <c r="F36" i="1"/>
  <c r="AD36" i="1"/>
  <c r="M36" i="1"/>
  <c r="L36" i="1"/>
  <c r="J36" i="1"/>
  <c r="G36" i="1"/>
  <c r="CT35" i="1"/>
  <c r="CQ35" i="1"/>
  <c r="CL35" i="1"/>
  <c r="CK35" i="1"/>
  <c r="CJ35" i="1"/>
  <c r="CI35" i="1"/>
  <c r="CH35" i="1"/>
  <c r="BQ35" i="1"/>
  <c r="BP35" i="1"/>
  <c r="BO35" i="1"/>
  <c r="BN35" i="1"/>
  <c r="BM35" i="1"/>
  <c r="AU35" i="1"/>
  <c r="AV35" i="1"/>
  <c r="E35" i="1"/>
  <c r="F35" i="1"/>
  <c r="AD35" i="1"/>
  <c r="M35" i="1"/>
  <c r="L35" i="1"/>
  <c r="J35" i="1"/>
  <c r="G35" i="1"/>
  <c r="CT34" i="1"/>
  <c r="CQ34" i="1"/>
  <c r="CL34" i="1"/>
  <c r="CK34" i="1"/>
  <c r="CJ34" i="1"/>
  <c r="CI34" i="1"/>
  <c r="CH34" i="1"/>
  <c r="BQ34" i="1"/>
  <c r="BP34" i="1"/>
  <c r="BO34" i="1"/>
  <c r="BN34" i="1"/>
  <c r="BM34" i="1"/>
  <c r="AU34" i="1"/>
  <c r="AV34" i="1"/>
  <c r="E34" i="1"/>
  <c r="F34" i="1"/>
  <c r="AD34" i="1"/>
  <c r="M34" i="1"/>
  <c r="L34" i="1"/>
  <c r="J34" i="1"/>
  <c r="G34" i="1"/>
  <c r="DF33" i="1"/>
  <c r="CT33" i="1"/>
  <c r="CQ33" i="1"/>
  <c r="G33" i="1"/>
  <c r="CL33" i="1"/>
  <c r="CK33" i="1"/>
  <c r="CJ33" i="1"/>
  <c r="CI33" i="1"/>
  <c r="CH33" i="1"/>
  <c r="BQ33" i="1"/>
  <c r="BP33" i="1"/>
  <c r="BO33" i="1"/>
  <c r="BN33" i="1"/>
  <c r="BM33" i="1"/>
  <c r="AU33" i="1"/>
  <c r="AV33" i="1"/>
  <c r="E33" i="1"/>
  <c r="F33" i="1"/>
  <c r="AD33" i="1"/>
  <c r="M33" i="1"/>
  <c r="L33" i="1"/>
  <c r="J33" i="1"/>
  <c r="DF32" i="1"/>
  <c r="CT32" i="1"/>
  <c r="CQ32" i="1"/>
  <c r="CL32" i="1"/>
  <c r="CK32" i="1"/>
  <c r="CJ32" i="1"/>
  <c r="CI32" i="1"/>
  <c r="CH32" i="1"/>
  <c r="BQ32" i="1"/>
  <c r="BP32" i="1"/>
  <c r="BO32" i="1"/>
  <c r="BN32" i="1"/>
  <c r="BM32" i="1"/>
  <c r="AU32" i="1"/>
  <c r="AV32" i="1"/>
  <c r="E32" i="1"/>
  <c r="F32" i="1"/>
  <c r="AD32" i="1"/>
  <c r="M32" i="1"/>
  <c r="L32" i="1"/>
  <c r="J32" i="1"/>
  <c r="G32" i="1"/>
  <c r="DF31" i="1"/>
  <c r="CT31" i="1"/>
  <c r="CQ31" i="1"/>
  <c r="G31" i="1"/>
  <c r="CL31" i="1"/>
  <c r="CK31" i="1"/>
  <c r="CJ31" i="1"/>
  <c r="CI31" i="1"/>
  <c r="CH31" i="1"/>
  <c r="BQ31" i="1"/>
  <c r="BP31" i="1"/>
  <c r="BO31" i="1"/>
  <c r="BN31" i="1"/>
  <c r="BM31" i="1"/>
  <c r="AU31" i="1"/>
  <c r="AV31" i="1"/>
  <c r="E31" i="1"/>
  <c r="F31" i="1"/>
  <c r="AD31" i="1"/>
  <c r="M31" i="1"/>
  <c r="L31" i="1"/>
  <c r="J31" i="1"/>
  <c r="DF30" i="1"/>
  <c r="CT30" i="1"/>
  <c r="J30" i="1"/>
  <c r="CQ30" i="1"/>
  <c r="G30" i="1"/>
  <c r="CL30" i="1"/>
  <c r="CK30" i="1"/>
  <c r="CJ30" i="1"/>
  <c r="CI30" i="1"/>
  <c r="CH30" i="1"/>
  <c r="BQ30" i="1"/>
  <c r="BP30" i="1"/>
  <c r="BO30" i="1"/>
  <c r="BN30" i="1"/>
  <c r="BM30" i="1"/>
  <c r="AU30" i="1"/>
  <c r="AV30" i="1"/>
  <c r="E30" i="1"/>
  <c r="F30" i="1"/>
  <c r="AD30" i="1"/>
  <c r="L30" i="1"/>
  <c r="M30" i="1"/>
  <c r="DF29" i="1"/>
  <c r="CT29" i="1"/>
  <c r="CQ29" i="1"/>
  <c r="G29" i="1"/>
  <c r="CL29" i="1"/>
  <c r="CK29" i="1"/>
  <c r="CJ29" i="1"/>
  <c r="CI29" i="1"/>
  <c r="CH29" i="1"/>
  <c r="BQ29" i="1"/>
  <c r="BP29" i="1"/>
  <c r="BO29" i="1"/>
  <c r="BN29" i="1"/>
  <c r="BM29" i="1"/>
  <c r="AU29" i="1"/>
  <c r="AV29" i="1"/>
  <c r="E29" i="1"/>
  <c r="F29" i="1"/>
  <c r="AD29" i="1"/>
  <c r="M29" i="1"/>
  <c r="L29" i="1"/>
  <c r="J29" i="1"/>
  <c r="DF28" i="1"/>
  <c r="CT28" i="1"/>
  <c r="CQ28" i="1"/>
  <c r="CL28" i="1"/>
  <c r="CK28" i="1"/>
  <c r="CJ28" i="1"/>
  <c r="CI28" i="1"/>
  <c r="CH28" i="1"/>
  <c r="BQ28" i="1"/>
  <c r="BP28" i="1"/>
  <c r="BO28" i="1"/>
  <c r="BN28" i="1"/>
  <c r="BM28" i="1"/>
  <c r="AU28" i="1"/>
  <c r="AV28" i="1"/>
  <c r="E28" i="1"/>
  <c r="F28" i="1"/>
  <c r="AD28" i="1"/>
  <c r="M28" i="1"/>
  <c r="L28" i="1"/>
  <c r="J28" i="1"/>
  <c r="G28" i="1"/>
  <c r="CT27" i="1"/>
  <c r="CQ27" i="1"/>
  <c r="G27" i="1"/>
  <c r="CL27" i="1"/>
  <c r="CK27" i="1"/>
  <c r="CJ27" i="1"/>
  <c r="CI27" i="1"/>
  <c r="CH27" i="1"/>
  <c r="BQ27" i="1"/>
  <c r="BP27" i="1"/>
  <c r="BO27" i="1"/>
  <c r="BN27" i="1"/>
  <c r="BM27" i="1"/>
  <c r="AU27" i="1"/>
  <c r="AV27" i="1"/>
  <c r="E27" i="1"/>
  <c r="F27" i="1"/>
  <c r="AD27" i="1"/>
  <c r="M27" i="1"/>
  <c r="L27" i="1"/>
  <c r="J27" i="1"/>
  <c r="DF26" i="1"/>
  <c r="CT26" i="1"/>
  <c r="CQ26" i="1"/>
  <c r="CL26" i="1"/>
  <c r="CK26" i="1"/>
  <c r="CJ26" i="1"/>
  <c r="CI26" i="1"/>
  <c r="CH26" i="1"/>
  <c r="BQ26" i="1"/>
  <c r="BP26" i="1"/>
  <c r="BO26" i="1"/>
  <c r="BN26" i="1"/>
  <c r="BM26" i="1"/>
  <c r="AU26" i="1"/>
  <c r="AV26" i="1"/>
  <c r="E26" i="1"/>
  <c r="F26" i="1"/>
  <c r="AD26" i="1"/>
  <c r="M26" i="1"/>
  <c r="L26" i="1"/>
  <c r="J26" i="1"/>
  <c r="G26" i="1"/>
  <c r="DF25" i="1"/>
  <c r="CT25" i="1"/>
  <c r="CQ25" i="1"/>
  <c r="G25" i="1"/>
  <c r="CL25" i="1"/>
  <c r="CK25" i="1"/>
  <c r="CJ25" i="1"/>
  <c r="CI25" i="1"/>
  <c r="CH25" i="1"/>
  <c r="BQ25" i="1"/>
  <c r="BP25" i="1"/>
  <c r="BO25" i="1"/>
  <c r="BN25" i="1"/>
  <c r="BM25" i="1"/>
  <c r="AU25" i="1"/>
  <c r="AV25" i="1"/>
  <c r="E25" i="1"/>
  <c r="F25" i="1"/>
  <c r="AD25" i="1"/>
  <c r="M25" i="1"/>
  <c r="L25" i="1"/>
  <c r="J25" i="1"/>
  <c r="DF24" i="1"/>
  <c r="CT24" i="1"/>
  <c r="CQ24" i="1"/>
  <c r="CL24" i="1"/>
  <c r="CK24" i="1"/>
  <c r="CJ24" i="1"/>
  <c r="CI24" i="1"/>
  <c r="CH24" i="1"/>
  <c r="BQ24" i="1"/>
  <c r="BP24" i="1"/>
  <c r="BO24" i="1"/>
  <c r="BN24" i="1"/>
  <c r="BM24" i="1"/>
  <c r="AU24" i="1"/>
  <c r="AV24" i="1"/>
  <c r="E24" i="1"/>
  <c r="F24" i="1"/>
  <c r="AD24" i="1"/>
  <c r="M24" i="1"/>
  <c r="L24" i="1"/>
  <c r="J24" i="1"/>
  <c r="G24" i="1"/>
  <c r="DF23" i="1"/>
  <c r="CT23" i="1"/>
  <c r="J23" i="1"/>
  <c r="CQ23" i="1"/>
  <c r="G23" i="1"/>
  <c r="CL23" i="1"/>
  <c r="CK23" i="1"/>
  <c r="CJ23" i="1"/>
  <c r="CI23" i="1"/>
  <c r="CH23" i="1"/>
  <c r="BQ23" i="1"/>
  <c r="BP23" i="1"/>
  <c r="BO23" i="1"/>
  <c r="BN23" i="1"/>
  <c r="BM23" i="1"/>
  <c r="AU23" i="1"/>
  <c r="AV23" i="1"/>
  <c r="E23" i="1"/>
  <c r="F23" i="1"/>
  <c r="AD23" i="1"/>
  <c r="L23" i="1"/>
  <c r="M23" i="1"/>
  <c r="DF22" i="1"/>
  <c r="CT22" i="1"/>
  <c r="J22" i="1"/>
  <c r="CQ22" i="1"/>
  <c r="G22" i="1"/>
  <c r="CL22" i="1"/>
  <c r="CK22" i="1"/>
  <c r="CJ22" i="1"/>
  <c r="CI22" i="1"/>
  <c r="CH22" i="1"/>
  <c r="BQ22" i="1"/>
  <c r="BP22" i="1"/>
  <c r="BO22" i="1"/>
  <c r="BN22" i="1"/>
  <c r="BM22" i="1"/>
  <c r="AU22" i="1"/>
  <c r="AV22" i="1"/>
  <c r="E22" i="1"/>
  <c r="F22" i="1"/>
  <c r="AD22" i="1"/>
  <c r="L22" i="1"/>
  <c r="M22" i="1"/>
  <c r="CT21" i="1"/>
  <c r="CQ21" i="1"/>
  <c r="CL21" i="1"/>
  <c r="CK21" i="1"/>
  <c r="CJ21" i="1"/>
  <c r="CI21" i="1"/>
  <c r="CH21" i="1"/>
  <c r="BQ21" i="1"/>
  <c r="BP21" i="1"/>
  <c r="BO21" i="1"/>
  <c r="BN21" i="1"/>
  <c r="BM21" i="1"/>
  <c r="AU21" i="1"/>
  <c r="AV21" i="1"/>
  <c r="E21" i="1"/>
  <c r="F21" i="1"/>
  <c r="AD21" i="1"/>
  <c r="L21" i="1"/>
  <c r="J21" i="1"/>
  <c r="G21" i="1"/>
  <c r="DF20" i="1"/>
  <c r="CT20" i="1"/>
  <c r="CQ20" i="1"/>
  <c r="G20" i="1"/>
  <c r="CL20" i="1"/>
  <c r="CK20" i="1"/>
  <c r="CJ20" i="1"/>
  <c r="CI20" i="1"/>
  <c r="CH20" i="1"/>
  <c r="BQ20" i="1"/>
  <c r="BP20" i="1"/>
  <c r="BO20" i="1"/>
  <c r="BN20" i="1"/>
  <c r="BM20" i="1"/>
  <c r="AU20" i="1"/>
  <c r="AV20" i="1"/>
  <c r="E20" i="1"/>
  <c r="F20" i="1"/>
  <c r="AD20" i="1"/>
  <c r="M20" i="1"/>
  <c r="L20" i="1"/>
  <c r="J20" i="1"/>
  <c r="DF19" i="1"/>
  <c r="CT19" i="1"/>
  <c r="J19" i="1"/>
  <c r="CQ19" i="1"/>
  <c r="G19" i="1"/>
  <c r="CL19" i="1"/>
  <c r="CK19" i="1"/>
  <c r="CJ19" i="1"/>
  <c r="CI19" i="1"/>
  <c r="CH19" i="1"/>
  <c r="BQ19" i="1"/>
  <c r="BP19" i="1"/>
  <c r="BO19" i="1"/>
  <c r="BN19" i="1"/>
  <c r="BM19" i="1"/>
  <c r="AU19" i="1"/>
  <c r="AV19" i="1"/>
  <c r="E19" i="1"/>
  <c r="F19" i="1"/>
  <c r="AD19" i="1"/>
  <c r="L19" i="1"/>
  <c r="M19" i="1"/>
  <c r="DF18" i="1"/>
  <c r="CT18" i="1"/>
  <c r="J18" i="1"/>
  <c r="CQ18" i="1"/>
  <c r="G18" i="1"/>
  <c r="CL18" i="1"/>
  <c r="CK18" i="1"/>
  <c r="CJ18" i="1"/>
  <c r="CI18" i="1"/>
  <c r="CH18" i="1"/>
  <c r="BQ18" i="1"/>
  <c r="BP18" i="1"/>
  <c r="BO18" i="1"/>
  <c r="BN18" i="1"/>
  <c r="BM18" i="1"/>
  <c r="AU18" i="1"/>
  <c r="AV18" i="1"/>
  <c r="E18" i="1"/>
  <c r="F18" i="1"/>
  <c r="AD18" i="1"/>
  <c r="L18" i="1"/>
  <c r="M18" i="1"/>
  <c r="DF17" i="1"/>
  <c r="CT17" i="1"/>
  <c r="CQ17" i="1"/>
  <c r="G17" i="1"/>
  <c r="CL17" i="1"/>
  <c r="CK17" i="1"/>
  <c r="CJ17" i="1"/>
  <c r="CI17" i="1"/>
  <c r="CH17" i="1"/>
  <c r="BQ17" i="1"/>
  <c r="BP17" i="1"/>
  <c r="BO17" i="1"/>
  <c r="BN17" i="1"/>
  <c r="BM17" i="1"/>
  <c r="AU17" i="1"/>
  <c r="AV17" i="1"/>
  <c r="E17" i="1"/>
  <c r="F17" i="1"/>
  <c r="AD17" i="1"/>
  <c r="M17" i="1"/>
  <c r="L17" i="1"/>
  <c r="J17" i="1"/>
  <c r="DF16" i="1"/>
  <c r="CT16" i="1"/>
  <c r="CQ16" i="1"/>
  <c r="G16" i="1"/>
  <c r="CL16" i="1"/>
  <c r="CK16" i="1"/>
  <c r="CJ16" i="1"/>
  <c r="CI16" i="1"/>
  <c r="CH16" i="1"/>
  <c r="BQ16" i="1"/>
  <c r="BP16" i="1"/>
  <c r="BO16" i="1"/>
  <c r="BN16" i="1"/>
  <c r="BM16" i="1"/>
  <c r="AU16" i="1"/>
  <c r="AV16" i="1"/>
  <c r="E16" i="1"/>
  <c r="F16" i="1"/>
  <c r="AD16" i="1"/>
  <c r="M16" i="1"/>
  <c r="L16" i="1"/>
  <c r="J16" i="1"/>
  <c r="DF15" i="1"/>
  <c r="CT15" i="1"/>
  <c r="CQ15" i="1"/>
  <c r="CL15" i="1"/>
  <c r="CK15" i="1"/>
  <c r="CJ15" i="1"/>
  <c r="CI15" i="1"/>
  <c r="CH15" i="1"/>
  <c r="BQ15" i="1"/>
  <c r="BP15" i="1"/>
  <c r="BO15" i="1"/>
  <c r="BN15" i="1"/>
  <c r="BM15" i="1"/>
  <c r="AU15" i="1"/>
  <c r="AV15" i="1"/>
  <c r="E15" i="1"/>
  <c r="F15" i="1"/>
  <c r="AD15" i="1"/>
  <c r="M15" i="1"/>
  <c r="L15" i="1"/>
  <c r="J15" i="1"/>
  <c r="G15" i="1"/>
  <c r="CT14" i="1"/>
  <c r="CQ14" i="1"/>
  <c r="G14" i="1"/>
  <c r="CL14" i="1"/>
  <c r="CK14" i="1"/>
  <c r="CJ14" i="1"/>
  <c r="CI14" i="1"/>
  <c r="CH14" i="1"/>
  <c r="BQ14" i="1"/>
  <c r="BP14" i="1"/>
  <c r="BO14" i="1"/>
  <c r="BN14" i="1"/>
  <c r="BM14" i="1"/>
  <c r="AU14" i="1"/>
  <c r="AV14" i="1"/>
  <c r="E14" i="1"/>
  <c r="F14" i="1"/>
  <c r="AD14" i="1"/>
  <c r="M14" i="1"/>
  <c r="L14" i="1"/>
  <c r="J14" i="1"/>
  <c r="DF13" i="1"/>
  <c r="CT13" i="1"/>
  <c r="J13" i="1"/>
  <c r="CQ13" i="1"/>
  <c r="G13" i="1"/>
  <c r="CL13" i="1"/>
  <c r="CK13" i="1"/>
  <c r="CJ13" i="1"/>
  <c r="CI13" i="1"/>
  <c r="CH13" i="1"/>
  <c r="BQ13" i="1"/>
  <c r="BP13" i="1"/>
  <c r="BO13" i="1"/>
  <c r="BN13" i="1"/>
  <c r="BM13" i="1"/>
  <c r="AU13" i="1"/>
  <c r="AV13" i="1"/>
  <c r="E13" i="1"/>
  <c r="F13" i="1"/>
  <c r="AD13" i="1"/>
  <c r="L13" i="1"/>
  <c r="M13" i="1"/>
  <c r="DF12" i="1"/>
  <c r="CT12" i="1"/>
  <c r="CQ12" i="1"/>
  <c r="G12" i="1"/>
  <c r="CL12" i="1"/>
  <c r="CK12" i="1"/>
  <c r="CJ12" i="1"/>
  <c r="CI12" i="1"/>
  <c r="CH12" i="1"/>
  <c r="BQ12" i="1"/>
  <c r="BP12" i="1"/>
  <c r="BO12" i="1"/>
  <c r="BN12" i="1"/>
  <c r="BM12" i="1"/>
  <c r="AU12" i="1"/>
  <c r="AV12" i="1"/>
  <c r="E12" i="1"/>
  <c r="F12" i="1"/>
  <c r="AD12" i="1"/>
  <c r="M12" i="1"/>
  <c r="L12" i="1"/>
  <c r="J12" i="1"/>
  <c r="DF11" i="1"/>
  <c r="CT11" i="1"/>
  <c r="J11" i="1"/>
  <c r="CQ11" i="1"/>
  <c r="CL11" i="1"/>
  <c r="CK11" i="1"/>
  <c r="CJ11" i="1"/>
  <c r="CI11" i="1"/>
  <c r="CH11" i="1"/>
  <c r="BQ11" i="1"/>
  <c r="BP11" i="1"/>
  <c r="BO11" i="1"/>
  <c r="BN11" i="1"/>
  <c r="BM11" i="1"/>
  <c r="AU11" i="1"/>
  <c r="AV11" i="1"/>
  <c r="E11" i="1"/>
  <c r="F11" i="1"/>
  <c r="AD11" i="1"/>
  <c r="L11" i="1"/>
  <c r="M11" i="1"/>
  <c r="G11" i="1"/>
  <c r="DF10" i="1"/>
  <c r="DF9" i="1"/>
  <c r="BC2" i="1"/>
  <c r="T2" i="1"/>
  <c r="BR21" i="1"/>
  <c r="CM21" i="1"/>
  <c r="CN21" i="1"/>
  <c r="H21" i="1"/>
  <c r="I21" i="1"/>
  <c r="BR11" i="1"/>
  <c r="CM11" i="1"/>
  <c r="CN11" i="1"/>
  <c r="H11" i="1"/>
  <c r="I11" i="1"/>
  <c r="BR12" i="1"/>
  <c r="CM12" i="1"/>
  <c r="CN12" i="1"/>
  <c r="H12" i="1"/>
  <c r="I12" i="1"/>
  <c r="BR13" i="1"/>
  <c r="CM13" i="1"/>
  <c r="CN13" i="1"/>
  <c r="H13" i="1"/>
  <c r="I13" i="1"/>
  <c r="BR14" i="1"/>
  <c r="CM14" i="1"/>
  <c r="CN14" i="1"/>
  <c r="H14" i="1"/>
  <c r="I14" i="1"/>
  <c r="BR17" i="1"/>
  <c r="CM17" i="1"/>
  <c r="CN17" i="1"/>
  <c r="H17" i="1"/>
  <c r="I17" i="1"/>
  <c r="BR18" i="1"/>
  <c r="CM18" i="1"/>
  <c r="CN18" i="1"/>
  <c r="H18" i="1"/>
  <c r="I18" i="1"/>
  <c r="CM20" i="1"/>
  <c r="CN20" i="1"/>
  <c r="H20" i="1"/>
  <c r="I20" i="1"/>
  <c r="BR22" i="1"/>
  <c r="CM22" i="1"/>
  <c r="CN22" i="1"/>
  <c r="H22" i="1"/>
  <c r="I22" i="1"/>
  <c r="BR23" i="1"/>
  <c r="CM23" i="1"/>
  <c r="CN23" i="1"/>
  <c r="H23" i="1"/>
  <c r="I23" i="1"/>
  <c r="BR26" i="1"/>
  <c r="CM26" i="1"/>
  <c r="CN26" i="1"/>
  <c r="H26" i="1"/>
  <c r="I26" i="1"/>
  <c r="BR27" i="1"/>
  <c r="CM27" i="1"/>
  <c r="CN27" i="1"/>
  <c r="H27" i="1"/>
  <c r="I27" i="1"/>
  <c r="BR32" i="1"/>
  <c r="CM32" i="1"/>
  <c r="CN32" i="1"/>
  <c r="H32" i="1"/>
  <c r="I32" i="1"/>
  <c r="BR33" i="1"/>
  <c r="CM33" i="1"/>
  <c r="CN33" i="1"/>
  <c r="H33" i="1"/>
  <c r="I33" i="1"/>
  <c r="CM42" i="1"/>
  <c r="CN42" i="1"/>
  <c r="H42" i="1"/>
  <c r="I42" i="1"/>
  <c r="CM43" i="1"/>
  <c r="CN43" i="1"/>
  <c r="H43" i="1"/>
  <c r="I43" i="1"/>
  <c r="CM44" i="1"/>
  <c r="CN44" i="1"/>
  <c r="H44" i="1"/>
  <c r="I44" i="1"/>
  <c r="BR45" i="1"/>
  <c r="CM45" i="1"/>
  <c r="CN45" i="1"/>
  <c r="H45" i="1"/>
  <c r="I45" i="1"/>
  <c r="BR15" i="1"/>
  <c r="CM15" i="1"/>
  <c r="CN15" i="1"/>
  <c r="H15" i="1"/>
  <c r="I15" i="1"/>
  <c r="BR16" i="1"/>
  <c r="CM16" i="1"/>
  <c r="CN16" i="1"/>
  <c r="H16" i="1"/>
  <c r="I16" i="1"/>
  <c r="BR19" i="1"/>
  <c r="CM19" i="1"/>
  <c r="CN19" i="1"/>
  <c r="H19" i="1"/>
  <c r="I19" i="1"/>
  <c r="BR24" i="1"/>
  <c r="CM24" i="1"/>
  <c r="CN24" i="1"/>
  <c r="H24" i="1"/>
  <c r="I24" i="1"/>
  <c r="BR25" i="1"/>
  <c r="CM25" i="1"/>
  <c r="CN25" i="1"/>
  <c r="H25" i="1"/>
  <c r="I25" i="1"/>
  <c r="BR28" i="1"/>
  <c r="CM28" i="1"/>
  <c r="CN28" i="1"/>
  <c r="H28" i="1"/>
  <c r="I28" i="1"/>
  <c r="BR29" i="1"/>
  <c r="CM29" i="1"/>
  <c r="CN29" i="1"/>
  <c r="H29" i="1"/>
  <c r="I29" i="1"/>
  <c r="CM30" i="1"/>
  <c r="CN30" i="1"/>
  <c r="H30" i="1"/>
  <c r="I30" i="1"/>
  <c r="BR31" i="1"/>
  <c r="CM31" i="1"/>
  <c r="CN31" i="1"/>
  <c r="H31" i="1"/>
  <c r="I31" i="1"/>
  <c r="BR34" i="1"/>
  <c r="CM34" i="1"/>
  <c r="CN34" i="1"/>
  <c r="H34" i="1"/>
  <c r="I34" i="1"/>
  <c r="BR35" i="1"/>
  <c r="CM35" i="1"/>
  <c r="CN35" i="1"/>
  <c r="H35" i="1"/>
  <c r="I35" i="1"/>
  <c r="BR36" i="1"/>
  <c r="CM36" i="1"/>
  <c r="CN36" i="1"/>
  <c r="H36" i="1"/>
  <c r="I36" i="1"/>
  <c r="BR37" i="1"/>
  <c r="CM37" i="1"/>
  <c r="CN37" i="1"/>
  <c r="H37" i="1"/>
  <c r="I37" i="1"/>
  <c r="BR38" i="1"/>
  <c r="CM38" i="1"/>
  <c r="CN38" i="1"/>
  <c r="H38" i="1"/>
  <c r="I38" i="1"/>
  <c r="BR39" i="1"/>
  <c r="CM39" i="1"/>
  <c r="CN39" i="1"/>
  <c r="H39" i="1"/>
  <c r="I39" i="1"/>
  <c r="BR40" i="1"/>
  <c r="CM40" i="1"/>
  <c r="CN40" i="1"/>
  <c r="H40" i="1"/>
  <c r="I40" i="1"/>
  <c r="BR41" i="1"/>
  <c r="CM41" i="1"/>
  <c r="CN41" i="1"/>
  <c r="H41" i="1"/>
  <c r="I41" i="1"/>
  <c r="BR46" i="1"/>
  <c r="CM46" i="1"/>
  <c r="CN46" i="1"/>
  <c r="H46" i="1"/>
  <c r="I46" i="1"/>
</calcChain>
</file>

<file path=xl/sharedStrings.xml><?xml version="1.0" encoding="utf-8"?>
<sst xmlns="http://schemas.openxmlformats.org/spreadsheetml/2006/main" count="205" uniqueCount="105">
  <si>
    <t>PERINGATAN :: KOLOM INI TIDAK BOLEH DIGESER POSISINYA</t>
  </si>
  <si>
    <t>DAFTAR NILAI PESERTA DIDIK SMA NEGERI 8 SEMARANG</t>
  </si>
  <si>
    <t>Guru :</t>
  </si>
  <si>
    <t>Agus Priyo Sungkowo S.Pd</t>
  </si>
  <si>
    <t>Kelas X IPS 5</t>
  </si>
  <si>
    <t xml:space="preserve">KELAS </t>
  </si>
  <si>
    <t>:</t>
  </si>
  <si>
    <t>Mapel :</t>
  </si>
  <si>
    <t>Bahasa Jawa [ Kelompok B (Wajib) ]</t>
  </si>
  <si>
    <t>didownload 07/09/2018</t>
  </si>
  <si>
    <t>DAFTAR NILAI SEMESTER GASAL</t>
  </si>
  <si>
    <t xml:space="preserve">Wali Kelas </t>
  </si>
  <si>
    <t>KKM :</t>
  </si>
  <si>
    <t>TAHUN PELAJARAN 2018/2019</t>
  </si>
  <si>
    <t>Semester Gasal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</si>
  <si>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</si>
  <si>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</si>
  <si>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</si>
  <si>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</si>
  <si>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</si>
  <si>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</si>
  <si>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</si>
  <si>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</si>
  <si>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</si>
  <si>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</si>
  <si>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</si>
  <si>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</si>
  <si>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</si>
  <si>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</si>
  <si>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</si>
  <si>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</si>
  <si>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</si>
  <si>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</si>
  <si>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</si>
  <si>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</si>
  <si>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</si>
  <si>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</si>
  <si>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</si>
  <si>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</si>
  <si>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</si>
  <si>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</si>
  <si>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</si>
  <si>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</si>
  <si>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</si>
  <si>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ALDA ANITA RAHMAN</t>
  </si>
  <si>
    <t>Predikat Pengetahuan</t>
  </si>
  <si>
    <t>AMANDA AYU SUKMAWATI</t>
  </si>
  <si>
    <t>Minimal</t>
  </si>
  <si>
    <t>Maximal</t>
  </si>
  <si>
    <t>Predikat</t>
  </si>
  <si>
    <t>AMANDA EKA NARVATYLOVA</t>
  </si>
  <si>
    <t>D</t>
  </si>
  <si>
    <t>ARNI SAPUTRI</t>
  </si>
  <si>
    <t>C</t>
  </si>
  <si>
    <t>ARZA RYAN SYAH ALLYA GANI</t>
  </si>
  <si>
    <t>B</t>
  </si>
  <si>
    <t>AULIA IMROATUN FADLILA</t>
  </si>
  <si>
    <t>AVRILIA CHARISTA ASNA</t>
  </si>
  <si>
    <t>BIMO CHANDRA</t>
  </si>
  <si>
    <t>DEFITA SALSA BELLA</t>
  </si>
  <si>
    <t>DERI MULIA NINGSIH</t>
  </si>
  <si>
    <t>DEVY SETYANINGRUM</t>
  </si>
  <si>
    <t>KETERANGAN KETERAMPILAN</t>
  </si>
  <si>
    <t>DIONISIUS ADRIAN RADITYA RESPATI</t>
  </si>
  <si>
    <t>EMILIANA CATHERINE CORNELIESTA</t>
  </si>
  <si>
    <t>ERIKA AISYAH PUTRI</t>
  </si>
  <si>
    <t>EZAR GATAFA ARYO ZAHARI</t>
  </si>
  <si>
    <t>Predikat Keterampilan</t>
  </si>
  <si>
    <t>FADLAN WAHYU SAPUTRA</t>
  </si>
  <si>
    <t>FARID PUTRA SETIAWAN</t>
  </si>
  <si>
    <t>FEBRIAN RESTU ANDHIKA</t>
  </si>
  <si>
    <t>HANIK ARIFAH</t>
  </si>
  <si>
    <t>ISKRA TRISHNA MASGARENDI WIDAYAKA</t>
  </si>
  <si>
    <t>LABIB WRAKAMURTI</t>
  </si>
  <si>
    <t>LILY ALIFA HADIYANTI</t>
  </si>
  <si>
    <t>MAHAWI LAILATUL MUKAROMAH</t>
  </si>
  <si>
    <t>MEIDA NURINA FILZAH</t>
  </si>
  <si>
    <t>MOCHAMMAD GARDHA</t>
  </si>
  <si>
    <t>MUHAMMAD SULTHAN MADANY</t>
  </si>
  <si>
    <t>NIKITA WAHYU</t>
  </si>
  <si>
    <t>SABRINA SAFIRA RIDHANI</t>
  </si>
  <si>
    <t>SHAFIRA AYU RACHMAWATI</t>
  </si>
  <si>
    <t>SOFI FADHLIYAH</t>
  </si>
  <si>
    <t>SUNU HARYO PRAKOSO</t>
  </si>
  <si>
    <t>TEGAR JATI PAMUNGKAS</t>
  </si>
  <si>
    <t>VANESHA BINTANG AZZAHRA</t>
  </si>
  <si>
    <t>VINCENSIUS WISNU ISEPTIANTO</t>
  </si>
  <si>
    <t>YUSNHA ATIKA RAYSHA PUTRI</t>
  </si>
  <si>
    <t>ZAHRA AYUDIA WIDURI</t>
  </si>
  <si>
    <t>k</t>
  </si>
  <si>
    <t>e</t>
  </si>
  <si>
    <t>l</t>
  </si>
  <si>
    <t>u</t>
  </si>
  <si>
    <t>a</t>
  </si>
  <si>
    <t>r</t>
  </si>
  <si>
    <t>Mengidentifikasi guru gatra, guru lagu, guru wilangan  teks Serat Wedhatama</t>
  </si>
  <si>
    <t>Mengidentifikasi unsur pembangun dalam cerita cekak</t>
  </si>
  <si>
    <t>Mengidentifikasi struktur dan kaidah teks pawarta lisan maupun tulisan</t>
  </si>
  <si>
    <t>Mengidentifikasi struktur teks deskripsi tentang omag adat Jawa</t>
  </si>
  <si>
    <t>Mengidentifikasi kaidah penulisan sandhangan mandaswara</t>
  </si>
  <si>
    <t>Membaca atau melagukan tembang Pangkur</t>
  </si>
  <si>
    <t>Menganalisis unsur intrinsik cerkak</t>
  </si>
  <si>
    <t xml:space="preserve">Menulis teks pawarta/berita </t>
  </si>
  <si>
    <t>Menulis teks deskripsi tentang omah adat Jawa</t>
  </si>
  <si>
    <t>Membaca teks aksara Jawa yang memuat sandhangan mandaswara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</si>
</sst>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1"/>
      <color rgb="FF000000"/>
      <name val="Times New Roman"/>
    </font>
    <font>
      <b/>
      <sz val="12"/>
      <color rgb="FF000000"/>
      <name val="Arial"/>
    </font>
    <font>
      <b/>
      <i/>
      <sz val="10"/>
      <color rgb="FF000000"/>
      <name val="Segoe UI"/>
    </font>
    <font>
      <b/>
      <sz val="12"/>
      <color rgb="FF000000"/>
      <name val="Segoe UI"/>
    </font>
    <font>
      <sz val="12"/>
      <color rgb="FF000000"/>
      <name val="Segoe UI"/>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83">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6" xfId="0" applyFont="1" applyFill="1" applyBorder="1" applyAlignment="1">
      <alignment horizontal="center" vertical="center"/>
    </xf>
    <xf numFmtId="0" fontId="19"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16"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6" fillId="4" borderId="0" xfId="0" applyFont="1" applyFill="1" applyAlignment="1">
      <alignment horizontal="center" vertical="center"/>
    </xf>
    <xf numFmtId="0" fontId="15" fillId="6" borderId="1" xfId="0" applyFont="1" applyFill="1" applyBorder="1" applyAlignment="1" applyProtection="1">
      <alignment horizontal="center" vertical="center"/>
      <protection locked="0"/>
    </xf>
    <xf numFmtId="0" fontId="15" fillId="3" borderId="1" xfId="0" applyFont="1" applyFill="1" applyBorder="1" applyAlignment="1">
      <alignment horizontal="center" wrapText="1"/>
    </xf>
    <xf numFmtId="0" fontId="12" fillId="2" borderId="16"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5" fillId="10" borderId="1" xfId="0" applyFont="1" applyFill="1" applyBorder="1" applyAlignment="1">
      <alignment horizontal="center" vertical="center"/>
    </xf>
    <xf numFmtId="0" fontId="15" fillId="4" borderId="1" xfId="0" applyFont="1" applyFill="1" applyBorder="1" applyAlignment="1">
      <alignment horizontal="center" vertical="center"/>
    </xf>
    <xf numFmtId="0" fontId="15" fillId="9" borderId="1" xfId="0" applyFont="1" applyFill="1" applyBorder="1" applyAlignment="1">
      <alignment horizont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cellXfs>
  <cellStyles count="1">
    <cellStyle name="Normal" xfId="0" builtinId="0"/>
  </cellStyles>
  <dxfs count="5586">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M20" activePane="bottomRight" state="frozen"/>
      <selection pane="topRight"/>
      <selection pane="bottomLeft"/>
      <selection pane="bottomRight" activeCell="M22" sqref="M22"/>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571</v>
      </c>
      <c r="B1" s="10"/>
      <c r="C1" s="69" t="s">
        <v>0</v>
      </c>
      <c r="D1" s="69"/>
      <c r="E1" s="69"/>
      <c r="F1" s="69"/>
      <c r="G1" s="69"/>
      <c r="H1" s="69"/>
      <c r="I1" s="69"/>
      <c r="J1" s="69"/>
      <c r="K1" s="69"/>
      <c r="L1" s="69"/>
      <c r="M1" s="69"/>
      <c r="O1" s="26" t="s">
        <v>1</v>
      </c>
      <c r="AX1" s="26"/>
    </row>
    <row r="2" spans="1:110" x14ac:dyDescent="0.25">
      <c r="A2" s="1" t="s">
        <v>2</v>
      </c>
      <c r="B2" s="2"/>
      <c r="C2" s="3" t="s">
        <v>3</v>
      </c>
      <c r="E2" s="4" t="s">
        <v>4</v>
      </c>
      <c r="O2" s="27" t="s">
        <v>5</v>
      </c>
      <c r="P2" s="28"/>
      <c r="Q2" s="28"/>
      <c r="R2" s="28"/>
      <c r="S2" s="28" t="s">
        <v>6</v>
      </c>
      <c r="T2" s="28" t="str">
        <f>MID(E2,6,20)</f>
        <v xml:space="preserve"> X IPS 5</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95</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cekak, Mengidentifikasi struktur dan kaidah teks pawarta lisan maupun tulisan, Mengidentifikasi struktur teks deskripsi tentang omag adat Jawa, Mengidentifikasi kaidah penulisan sandhangan mandaswara, Masih perlu peningkatan pemahaman Mengidentifikasi guru gatra, guru lagu, guru wilangan  teks Serat Wedhatama.</v>
      </c>
    </row>
    <row r="11" spans="1:110" x14ac:dyDescent="0.25">
      <c r="A11" s="8">
        <v>1</v>
      </c>
      <c r="B11" s="8">
        <v>99948</v>
      </c>
      <c r="C11" s="8" t="s">
        <v>44</v>
      </c>
      <c r="E11" s="47">
        <f t="shared" ref="E11:E42" si="0">AV11</f>
        <v>76</v>
      </c>
      <c r="F11" s="8" t="str">
        <f t="shared" ref="F11:F42" si="1">IF(E11="","",IF(E11&lt;=69,"D",IF(E11&lt;=75,"C",IF(E11&lt;=90,"B",IF(E11&lt;=100,"A","E")))))</f>
        <v>B</v>
      </c>
      <c r="G11" s="8" t="str">
        <f t="shared" ref="G11:G42" si="2">CQ11</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1" s="47">
        <f t="shared" ref="H11:H42" si="3">CN11</f>
        <v>78</v>
      </c>
      <c r="I11" s="8" t="str">
        <f t="shared" ref="I11:I42" si="4">IF(H11="","",IF(H11&lt;=69,"D",IF(H11&lt;=75,"C",IF(H11&lt;=90,"B",IF(H11&lt;=100,"A","E")))))</f>
        <v>B</v>
      </c>
      <c r="J11" s="8" t="str">
        <f t="shared" ref="J11:J42" si="5">CT11</f>
        <v>Memiliki keterampilan Membaca atau melagukan tembang Pangkur, Menganalisis unsur intrinsik cerkak, Menulis teks pawarta/berita , Menulis teks deskripsi tentang omah adat Jawa, Masih perlu peningkatan keterampilan Membaca teks aksara Jawa yang memuat sandhangan mandaswara.</v>
      </c>
      <c r="K11" s="13"/>
      <c r="L11" s="41">
        <f t="shared" ref="L11:L42" si="6">AD11</f>
        <v>77</v>
      </c>
      <c r="M11" s="41">
        <f t="shared" ref="M11:M42" si="7">IF(COUNTBLANK(AT11:AT11),"",AT11)</f>
        <v>70</v>
      </c>
      <c r="O11" s="41">
        <v>77</v>
      </c>
      <c r="P11" s="41">
        <v>80</v>
      </c>
      <c r="Q11" s="42">
        <v>80</v>
      </c>
      <c r="R11" s="41">
        <v>72</v>
      </c>
      <c r="S11" s="41"/>
      <c r="T11" s="42"/>
      <c r="U11" s="41"/>
      <c r="V11" s="41"/>
      <c r="W11" s="42"/>
      <c r="X11" s="41"/>
      <c r="Y11" s="41"/>
      <c r="Z11" s="42"/>
      <c r="AA11" s="41"/>
      <c r="AB11" s="41"/>
      <c r="AC11" s="42"/>
      <c r="AD11" s="42">
        <f t="shared" ref="AD11:AD42" si="8">IF(AND(O11="",P11="",Q11=""),"",ROUND(AVERAGE(O11:AC11),0))</f>
        <v>77</v>
      </c>
      <c r="AE11" s="52">
        <v>72</v>
      </c>
      <c r="AF11" s="52"/>
      <c r="AG11" s="42"/>
      <c r="AH11" s="52">
        <v>80</v>
      </c>
      <c r="AI11" s="52"/>
      <c r="AJ11" s="42"/>
      <c r="AK11" s="52">
        <v>78</v>
      </c>
      <c r="AL11" s="52"/>
      <c r="AM11" s="42"/>
      <c r="AN11" s="52">
        <v>78</v>
      </c>
      <c r="AO11" s="52"/>
      <c r="AP11" s="42"/>
      <c r="AQ11" s="41"/>
      <c r="AR11" s="41"/>
      <c r="AS11" s="42"/>
      <c r="AT11" s="41">
        <v>70</v>
      </c>
      <c r="AU11" s="43">
        <f t="shared" ref="AU11:AU42" si="9">IF(AT11="","",AVERAGE(O11:AC11,AE11:AT11))</f>
        <v>76.333333333333329</v>
      </c>
      <c r="AV11" s="44">
        <f t="shared" ref="AV11:AV42" si="10">IF(AU11="","",ROUND(AU11,0))</f>
        <v>76</v>
      </c>
      <c r="AW11" s="45"/>
      <c r="AX11" s="52">
        <v>80</v>
      </c>
      <c r="AY11" s="41"/>
      <c r="AZ11" s="42"/>
      <c r="BA11" s="41"/>
      <c r="BB11" s="52"/>
      <c r="BC11" s="42"/>
      <c r="BD11" s="41"/>
      <c r="BE11" s="41"/>
      <c r="BF11" s="42"/>
      <c r="BG11" s="41"/>
      <c r="BH11" s="41"/>
      <c r="BI11" s="42"/>
      <c r="BJ11" s="41"/>
      <c r="BK11" s="41"/>
      <c r="BL11" s="42"/>
      <c r="BM11" s="42">
        <f t="shared" ref="BM11:BM42" si="11">IF(AND(AZ11="",AY11="",AX11=""),"",MAX(AX11:AZ11))</f>
        <v>80</v>
      </c>
      <c r="BN11" s="42" t="str">
        <f t="shared" ref="BN11:BN42" si="12">IF(AND(BB11="",BC11="",BA11=""),"",MAX(BA11:BC11))</f>
        <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80</v>
      </c>
      <c r="BS11" s="41"/>
      <c r="BT11" s="52">
        <v>82</v>
      </c>
      <c r="BU11" s="42"/>
      <c r="BV11" s="41"/>
      <c r="BW11" s="41"/>
      <c r="BX11" s="52">
        <v>76</v>
      </c>
      <c r="BY11" s="41"/>
      <c r="BZ11" s="52">
        <v>80</v>
      </c>
      <c r="CA11" s="42"/>
      <c r="CB11" s="41"/>
      <c r="CC11" s="52">
        <v>70</v>
      </c>
      <c r="CD11" s="42"/>
      <c r="CE11" s="41"/>
      <c r="CF11" s="41"/>
      <c r="CG11" s="42"/>
      <c r="CH11" s="42">
        <f t="shared" ref="CH11:CH42" si="17">IF(AND(BU11="",BT11="",BS11=""),"",MAX(BS11:BU11))</f>
        <v>82</v>
      </c>
      <c r="CI11" s="42">
        <f t="shared" ref="CI11:CI42" si="18">IF(AND(BW11="",BX11="",BV11=""),"",MAX(BV11:BX11))</f>
        <v>76</v>
      </c>
      <c r="CJ11" s="42">
        <f t="shared" ref="CJ11:CJ42" si="19">IF(AND(BY11="",BZ11="",CA11=""),"",MAX(BY11:CA11))</f>
        <v>80</v>
      </c>
      <c r="CK11" s="42">
        <f t="shared" ref="CK11:CK42" si="20">IF(AND(CB11="",CC11="",CD11=""),"",MAX(CB11:CD11))</f>
        <v>70</v>
      </c>
      <c r="CL11" s="42" t="str">
        <f t="shared" ref="CL11:CL42" si="21">IF(AND(CE11="",CF11="",CG11=""),"",MAX(CE11:CG11))</f>
        <v/>
      </c>
      <c r="CM11" s="43">
        <f t="shared" ref="CM11:CM42" si="22">IF(AND(CH11=""),"",AVERAGE(BR11,CH11:CL11))</f>
        <v>77.599999999999994</v>
      </c>
      <c r="CN11" s="44">
        <f t="shared" ref="CN11:CN42" si="23">IF(CM11="","",ROUND(CM11,0))</f>
        <v>78</v>
      </c>
      <c r="CO11" s="45"/>
      <c r="CP11" s="41">
        <v>5</v>
      </c>
      <c r="CQ11" s="46" t="str">
        <f t="shared" ref="CQ11:CQ42" si="24">IF(CP11="","",VLOOKUP(CP11,$DE$9:$DF$20,2,0))</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1" s="45"/>
      <c r="CS11" s="41">
        <v>5</v>
      </c>
      <c r="CT11" s="46" t="str">
        <f t="shared" ref="CT11:CT42" si="25">IF(CS11="","",VLOOKUP(CS11,$DE$22:$DF$33,2,0))</f>
        <v>Memiliki keterampilan Membaca atau melagukan tembang Pangkur, Menganalisis unsur intrinsik cerkak, Menulis teks pawarta/berita , Menulis teks deskripsi tentang omah adat Jawa, Masih perlu peningkatan keterampilan Membaca teks aksara Jawa yang memuat sandhangan mandaswara.</v>
      </c>
      <c r="CV11" s="40">
        <v>2</v>
      </c>
      <c r="CW11" s="52" t="s">
        <v>96</v>
      </c>
      <c r="CY11" s="63" t="s">
        <v>45</v>
      </c>
      <c r="CZ11" s="63"/>
      <c r="DA11" s="63"/>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Mengidentifikasi guru gatra, guru lagu, guru wilangan  teks Serat Wedhatama, Mengidentifikasi struktur dan kaidah teks pawarta lisan maupun tulisan, Mengidentifikasi struktur teks deskripsi tentang omag adat Jawa, Mengidentifikasi kaidah penulisan sandhangan mandaswara, Masih perlu peningkatan pemahaman Mengidentifikasi unsur pembangun dalam cerita cekak.</v>
      </c>
    </row>
    <row r="12" spans="1:110" x14ac:dyDescent="0.25">
      <c r="A12" s="8">
        <v>2</v>
      </c>
      <c r="B12" s="8">
        <v>99964</v>
      </c>
      <c r="C12" s="8" t="s">
        <v>46</v>
      </c>
      <c r="E12" s="47">
        <f t="shared" si="0"/>
        <v>81</v>
      </c>
      <c r="F12" s="8" t="str">
        <f t="shared" si="1"/>
        <v>B</v>
      </c>
      <c r="G1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2" s="47">
        <f t="shared" si="3"/>
        <v>80</v>
      </c>
      <c r="I12" s="8" t="str">
        <f t="shared" si="4"/>
        <v>B</v>
      </c>
      <c r="J1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2" s="13"/>
      <c r="L12" s="41">
        <f t="shared" si="6"/>
        <v>83</v>
      </c>
      <c r="M12" s="41">
        <f t="shared" si="7"/>
        <v>82</v>
      </c>
      <c r="O12" s="41">
        <v>85</v>
      </c>
      <c r="P12" s="41">
        <v>83</v>
      </c>
      <c r="Q12" s="42">
        <v>80</v>
      </c>
      <c r="R12" s="41">
        <v>85</v>
      </c>
      <c r="S12" s="41"/>
      <c r="T12" s="42"/>
      <c r="U12" s="41"/>
      <c r="V12" s="41"/>
      <c r="W12" s="42"/>
      <c r="X12" s="41"/>
      <c r="Y12" s="41"/>
      <c r="Z12" s="42"/>
      <c r="AA12" s="41"/>
      <c r="AB12" s="41"/>
      <c r="AC12" s="42"/>
      <c r="AD12" s="42">
        <f t="shared" si="8"/>
        <v>83</v>
      </c>
      <c r="AE12" s="52">
        <v>85</v>
      </c>
      <c r="AF12" s="52"/>
      <c r="AG12" s="42"/>
      <c r="AH12" s="52">
        <v>77</v>
      </c>
      <c r="AI12" s="52"/>
      <c r="AJ12" s="42"/>
      <c r="AK12" s="52">
        <v>80</v>
      </c>
      <c r="AL12" s="52"/>
      <c r="AM12" s="42"/>
      <c r="AN12" s="52">
        <v>75</v>
      </c>
      <c r="AO12" s="52"/>
      <c r="AP12" s="42"/>
      <c r="AQ12" s="41"/>
      <c r="AR12" s="41"/>
      <c r="AS12" s="42"/>
      <c r="AT12" s="41">
        <v>82</v>
      </c>
      <c r="AU12" s="43">
        <f t="shared" si="9"/>
        <v>81.333333333333329</v>
      </c>
      <c r="AV12" s="44">
        <f t="shared" si="10"/>
        <v>81</v>
      </c>
      <c r="AW12" s="45"/>
      <c r="AX12" s="52">
        <v>83</v>
      </c>
      <c r="AY12" s="41"/>
      <c r="AZ12" s="42"/>
      <c r="BA12" s="41"/>
      <c r="BB12" s="52"/>
      <c r="BC12" s="42"/>
      <c r="BD12" s="41"/>
      <c r="BE12" s="41"/>
      <c r="BF12" s="42"/>
      <c r="BG12" s="41"/>
      <c r="BH12" s="41"/>
      <c r="BI12" s="42"/>
      <c r="BJ12" s="41"/>
      <c r="BK12" s="41"/>
      <c r="BL12" s="42"/>
      <c r="BM12" s="42">
        <f t="shared" si="11"/>
        <v>83</v>
      </c>
      <c r="BN12" s="42" t="str">
        <f t="shared" si="12"/>
        <v/>
      </c>
      <c r="BO12" s="42" t="str">
        <f t="shared" si="13"/>
        <v/>
      </c>
      <c r="BP12" s="42" t="str">
        <f t="shared" si="14"/>
        <v/>
      </c>
      <c r="BQ12" s="42" t="str">
        <f t="shared" si="15"/>
        <v/>
      </c>
      <c r="BR12" s="42">
        <f t="shared" si="16"/>
        <v>83</v>
      </c>
      <c r="BS12" s="41"/>
      <c r="BT12" s="52">
        <v>80</v>
      </c>
      <c r="BU12" s="42"/>
      <c r="BV12" s="41"/>
      <c r="BW12" s="41"/>
      <c r="BX12" s="52">
        <v>76</v>
      </c>
      <c r="BY12" s="41"/>
      <c r="BZ12" s="52">
        <v>80</v>
      </c>
      <c r="CA12" s="42"/>
      <c r="CB12" s="41"/>
      <c r="CC12" s="52">
        <v>80</v>
      </c>
      <c r="CD12" s="42"/>
      <c r="CE12" s="41"/>
      <c r="CF12" s="41"/>
      <c r="CG12" s="42"/>
      <c r="CH12" s="42">
        <f t="shared" si="17"/>
        <v>80</v>
      </c>
      <c r="CI12" s="42">
        <f t="shared" si="18"/>
        <v>76</v>
      </c>
      <c r="CJ12" s="42">
        <f t="shared" si="19"/>
        <v>80</v>
      </c>
      <c r="CK12" s="42">
        <f t="shared" si="20"/>
        <v>80</v>
      </c>
      <c r="CL12" s="42" t="str">
        <f t="shared" si="21"/>
        <v/>
      </c>
      <c r="CM12" s="43">
        <f t="shared" si="22"/>
        <v>79.8</v>
      </c>
      <c r="CN12" s="44">
        <f t="shared" si="23"/>
        <v>80</v>
      </c>
      <c r="CO12" s="45"/>
      <c r="CP12" s="41">
        <v>5</v>
      </c>
      <c r="CQ1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2" s="45"/>
      <c r="CS12" s="41">
        <v>5</v>
      </c>
      <c r="CT1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2" s="40">
        <v>3</v>
      </c>
      <c r="CW12" s="52" t="s">
        <v>97</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Mengidentifikasi guru gatra, guru lagu, guru wilangan  teks Serat Wedhatama, Mengidentifikasi unsur pembangun dalam cerita cekak, Mengidentifikasi struktur teks deskripsi tentang omag adat Jawa, Mengidentifikasi kaidah penulisan sandhangan mandaswara, Masih perlu peningkatan pemahaman Mengidentifikasi struktur dan kaidah teks pawarta lisan maupun tulisan.</v>
      </c>
    </row>
    <row r="13" spans="1:110" x14ac:dyDescent="0.25">
      <c r="A13" s="8">
        <v>3</v>
      </c>
      <c r="B13" s="8">
        <v>99980</v>
      </c>
      <c r="C13" s="8" t="s">
        <v>50</v>
      </c>
      <c r="E13" s="47">
        <f t="shared" si="0"/>
        <v>75</v>
      </c>
      <c r="F13" s="8" t="str">
        <f t="shared" si="1"/>
        <v>C</v>
      </c>
      <c r="G13"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3" s="47">
        <f t="shared" si="3"/>
        <v>80</v>
      </c>
      <c r="I13" s="8" t="str">
        <f t="shared" si="4"/>
        <v>B</v>
      </c>
      <c r="J13"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3" s="13"/>
      <c r="L13" s="41">
        <f t="shared" si="6"/>
        <v>75</v>
      </c>
      <c r="M13" s="41">
        <f t="shared" si="7"/>
        <v>70</v>
      </c>
      <c r="O13" s="41">
        <v>70</v>
      </c>
      <c r="P13" s="41">
        <v>83</v>
      </c>
      <c r="Q13" s="42">
        <v>78</v>
      </c>
      <c r="R13" s="41">
        <v>70</v>
      </c>
      <c r="S13" s="41"/>
      <c r="T13" s="42"/>
      <c r="U13" s="41"/>
      <c r="V13" s="41"/>
      <c r="W13" s="42"/>
      <c r="X13" s="41"/>
      <c r="Y13" s="41"/>
      <c r="Z13" s="42"/>
      <c r="AA13" s="41"/>
      <c r="AB13" s="41"/>
      <c r="AC13" s="42"/>
      <c r="AD13" s="42">
        <f t="shared" si="8"/>
        <v>75</v>
      </c>
      <c r="AE13" s="52">
        <v>70</v>
      </c>
      <c r="AF13" s="52"/>
      <c r="AG13" s="42"/>
      <c r="AH13" s="52">
        <v>77</v>
      </c>
      <c r="AI13" s="52"/>
      <c r="AJ13" s="42"/>
      <c r="AK13" s="52">
        <v>84</v>
      </c>
      <c r="AL13" s="52"/>
      <c r="AM13" s="42"/>
      <c r="AN13" s="52">
        <v>74</v>
      </c>
      <c r="AO13" s="52"/>
      <c r="AP13" s="42"/>
      <c r="AQ13" s="41"/>
      <c r="AR13" s="41"/>
      <c r="AS13" s="42"/>
      <c r="AT13" s="41">
        <v>70</v>
      </c>
      <c r="AU13" s="43">
        <f t="shared" si="9"/>
        <v>75.111111111111114</v>
      </c>
      <c r="AV13" s="44">
        <f t="shared" si="10"/>
        <v>75</v>
      </c>
      <c r="AW13" s="45"/>
      <c r="AX13" s="52">
        <v>83</v>
      </c>
      <c r="AY13" s="41"/>
      <c r="AZ13" s="42"/>
      <c r="BA13" s="41"/>
      <c r="BB13" s="52"/>
      <c r="BC13" s="42"/>
      <c r="BD13" s="41"/>
      <c r="BE13" s="41"/>
      <c r="BF13" s="42"/>
      <c r="BG13" s="41"/>
      <c r="BH13" s="41"/>
      <c r="BI13" s="42"/>
      <c r="BJ13" s="41"/>
      <c r="BK13" s="41"/>
      <c r="BL13" s="42"/>
      <c r="BM13" s="42">
        <f t="shared" si="11"/>
        <v>83</v>
      </c>
      <c r="BN13" s="42" t="str">
        <f t="shared" si="12"/>
        <v/>
      </c>
      <c r="BO13" s="42" t="str">
        <f t="shared" si="13"/>
        <v/>
      </c>
      <c r="BP13" s="42" t="str">
        <f t="shared" si="14"/>
        <v/>
      </c>
      <c r="BQ13" s="42" t="str">
        <f t="shared" si="15"/>
        <v/>
      </c>
      <c r="BR13" s="42">
        <f t="shared" si="16"/>
        <v>83</v>
      </c>
      <c r="BS13" s="41"/>
      <c r="BT13" s="52">
        <v>84</v>
      </c>
      <c r="BU13" s="42"/>
      <c r="BV13" s="41"/>
      <c r="BW13" s="41"/>
      <c r="BX13" s="52">
        <v>76</v>
      </c>
      <c r="BY13" s="41"/>
      <c r="BZ13" s="52">
        <v>84</v>
      </c>
      <c r="CA13" s="42"/>
      <c r="CB13" s="41"/>
      <c r="CC13" s="52">
        <v>73</v>
      </c>
      <c r="CD13" s="42"/>
      <c r="CE13" s="41"/>
      <c r="CF13" s="41"/>
      <c r="CG13" s="42"/>
      <c r="CH13" s="42">
        <f t="shared" si="17"/>
        <v>84</v>
      </c>
      <c r="CI13" s="42">
        <f t="shared" si="18"/>
        <v>76</v>
      </c>
      <c r="CJ13" s="42">
        <f t="shared" si="19"/>
        <v>84</v>
      </c>
      <c r="CK13" s="42">
        <f t="shared" si="20"/>
        <v>73</v>
      </c>
      <c r="CL13" s="42" t="str">
        <f t="shared" si="21"/>
        <v/>
      </c>
      <c r="CM13" s="43">
        <f t="shared" si="22"/>
        <v>80</v>
      </c>
      <c r="CN13" s="44">
        <f t="shared" si="23"/>
        <v>80</v>
      </c>
      <c r="CO13" s="45"/>
      <c r="CP13" s="41">
        <v>5</v>
      </c>
      <c r="CQ13"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3" s="45"/>
      <c r="CS13" s="41">
        <v>5</v>
      </c>
      <c r="CT13"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3" s="40">
        <v>4</v>
      </c>
      <c r="CW13" s="52" t="s">
        <v>98</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Mengidentifikasi guru gatra, guru lagu, guru wilangan  teks Serat Wedhatama, Mengidentifikasi unsur pembangun dalam cerita cekak, Mengidentifikasi struktur dan kaidah teks pawarta lisan maupun tulisan, Mengidentifikasi kaidah penulisan sandhangan mandaswara, Masih perlu peningkatan pemahaman Mengidentifikasi struktur teks deskripsi tentang omag adat Jawa.</v>
      </c>
    </row>
    <row r="14" spans="1:110" x14ac:dyDescent="0.25">
      <c r="A14" s="8">
        <v>4</v>
      </c>
      <c r="B14" s="8">
        <v>99996</v>
      </c>
      <c r="C14" s="8" t="s">
        <v>52</v>
      </c>
      <c r="E14" s="47">
        <f t="shared" si="0"/>
        <v>80</v>
      </c>
      <c r="F14" s="8" t="str">
        <f t="shared" si="1"/>
        <v>B</v>
      </c>
      <c r="G14"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4" s="47">
        <f t="shared" si="3"/>
        <v>79</v>
      </c>
      <c r="I14" s="8" t="str">
        <f t="shared" si="4"/>
        <v>B</v>
      </c>
      <c r="J14"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4" s="13"/>
      <c r="L14" s="41">
        <f t="shared" si="6"/>
        <v>79</v>
      </c>
      <c r="M14" s="41">
        <f t="shared" si="7"/>
        <v>78</v>
      </c>
      <c r="O14" s="41">
        <v>72</v>
      </c>
      <c r="P14" s="41">
        <v>83</v>
      </c>
      <c r="Q14" s="42">
        <v>80</v>
      </c>
      <c r="R14" s="41">
        <v>80</v>
      </c>
      <c r="S14" s="41"/>
      <c r="T14" s="42"/>
      <c r="U14" s="41"/>
      <c r="V14" s="41"/>
      <c r="W14" s="42"/>
      <c r="X14" s="41"/>
      <c r="Y14" s="41"/>
      <c r="Z14" s="42"/>
      <c r="AA14" s="41"/>
      <c r="AB14" s="41"/>
      <c r="AC14" s="42"/>
      <c r="AD14" s="42">
        <f t="shared" si="8"/>
        <v>79</v>
      </c>
      <c r="AE14" s="52">
        <v>80</v>
      </c>
      <c r="AF14" s="52"/>
      <c r="AG14" s="42"/>
      <c r="AH14" s="52">
        <v>80</v>
      </c>
      <c r="AI14" s="52"/>
      <c r="AJ14" s="42"/>
      <c r="AK14" s="52">
        <v>84</v>
      </c>
      <c r="AL14" s="52"/>
      <c r="AM14" s="42"/>
      <c r="AN14" s="52">
        <v>80</v>
      </c>
      <c r="AO14" s="52"/>
      <c r="AP14" s="42"/>
      <c r="AQ14" s="41"/>
      <c r="AR14" s="41"/>
      <c r="AS14" s="42"/>
      <c r="AT14" s="41">
        <v>78</v>
      </c>
      <c r="AU14" s="43">
        <f t="shared" si="9"/>
        <v>79.666666666666671</v>
      </c>
      <c r="AV14" s="44">
        <f t="shared" si="10"/>
        <v>80</v>
      </c>
      <c r="AW14" s="45"/>
      <c r="AX14" s="52">
        <v>78</v>
      </c>
      <c r="AY14" s="41"/>
      <c r="AZ14" s="42"/>
      <c r="BA14" s="41"/>
      <c r="BB14" s="52"/>
      <c r="BC14" s="42"/>
      <c r="BD14" s="41"/>
      <c r="BE14" s="41"/>
      <c r="BF14" s="42"/>
      <c r="BG14" s="41"/>
      <c r="BH14" s="41"/>
      <c r="BI14" s="42"/>
      <c r="BJ14" s="41"/>
      <c r="BK14" s="41"/>
      <c r="BL14" s="42"/>
      <c r="BM14" s="42">
        <f t="shared" si="11"/>
        <v>78</v>
      </c>
      <c r="BN14" s="42" t="str">
        <f t="shared" si="12"/>
        <v/>
      </c>
      <c r="BO14" s="42" t="str">
        <f t="shared" si="13"/>
        <v/>
      </c>
      <c r="BP14" s="42" t="str">
        <f t="shared" si="14"/>
        <v/>
      </c>
      <c r="BQ14" s="42" t="str">
        <f t="shared" si="15"/>
        <v/>
      </c>
      <c r="BR14" s="42">
        <f t="shared" si="16"/>
        <v>78</v>
      </c>
      <c r="BS14" s="41"/>
      <c r="BT14" s="52">
        <v>78</v>
      </c>
      <c r="BU14" s="42"/>
      <c r="BV14" s="41"/>
      <c r="BW14" s="41"/>
      <c r="BX14" s="52">
        <v>78</v>
      </c>
      <c r="BY14" s="41"/>
      <c r="BZ14" s="52">
        <v>80</v>
      </c>
      <c r="CA14" s="42"/>
      <c r="CB14" s="41"/>
      <c r="CC14" s="52">
        <v>80</v>
      </c>
      <c r="CD14" s="42"/>
      <c r="CE14" s="41"/>
      <c r="CF14" s="41"/>
      <c r="CG14" s="42"/>
      <c r="CH14" s="42">
        <f t="shared" si="17"/>
        <v>78</v>
      </c>
      <c r="CI14" s="42">
        <f t="shared" si="18"/>
        <v>78</v>
      </c>
      <c r="CJ14" s="42">
        <f t="shared" si="19"/>
        <v>80</v>
      </c>
      <c r="CK14" s="42">
        <f t="shared" si="20"/>
        <v>80</v>
      </c>
      <c r="CL14" s="42" t="str">
        <f t="shared" si="21"/>
        <v/>
      </c>
      <c r="CM14" s="43">
        <f t="shared" si="22"/>
        <v>78.8</v>
      </c>
      <c r="CN14" s="44">
        <f t="shared" si="23"/>
        <v>79</v>
      </c>
      <c r="CO14" s="45"/>
      <c r="CP14" s="41">
        <v>5</v>
      </c>
      <c r="CQ14"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4" s="45"/>
      <c r="CS14" s="41">
        <v>5</v>
      </c>
      <c r="CT14"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4" s="40">
        <v>5</v>
      </c>
      <c r="CW14" s="52" t="s">
        <v>99</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row>
    <row r="15" spans="1:110" x14ac:dyDescent="0.25">
      <c r="A15" s="8">
        <v>5</v>
      </c>
      <c r="B15" s="8">
        <v>100012</v>
      </c>
      <c r="C15" s="8" t="s">
        <v>54</v>
      </c>
      <c r="E15" s="47">
        <f t="shared" si="0"/>
        <v>77</v>
      </c>
      <c r="F15" s="8" t="str">
        <f t="shared" si="1"/>
        <v>B</v>
      </c>
      <c r="G15"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5" s="47">
        <f t="shared" si="3"/>
        <v>78</v>
      </c>
      <c r="I15" s="8" t="str">
        <f t="shared" si="4"/>
        <v>B</v>
      </c>
      <c r="J15"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5" s="13"/>
      <c r="L15" s="41">
        <f t="shared" si="6"/>
        <v>78</v>
      </c>
      <c r="M15" s="41">
        <f t="shared" si="7"/>
        <v>70</v>
      </c>
      <c r="O15" s="41">
        <v>75</v>
      </c>
      <c r="P15" s="41">
        <v>82</v>
      </c>
      <c r="Q15" s="42">
        <v>78</v>
      </c>
      <c r="R15" s="41">
        <v>75</v>
      </c>
      <c r="S15" s="41"/>
      <c r="T15" s="42"/>
      <c r="U15" s="41"/>
      <c r="V15" s="41"/>
      <c r="W15" s="42"/>
      <c r="X15" s="41"/>
      <c r="Y15" s="41"/>
      <c r="Z15" s="42"/>
      <c r="AA15" s="41"/>
      <c r="AB15" s="41"/>
      <c r="AC15" s="42"/>
      <c r="AD15" s="42">
        <f t="shared" si="8"/>
        <v>78</v>
      </c>
      <c r="AE15" s="52">
        <v>75</v>
      </c>
      <c r="AF15" s="52"/>
      <c r="AG15" s="42"/>
      <c r="AH15" s="52">
        <v>78</v>
      </c>
      <c r="AI15" s="52"/>
      <c r="AJ15" s="42"/>
      <c r="AK15" s="52">
        <v>84</v>
      </c>
      <c r="AL15" s="52"/>
      <c r="AM15" s="42"/>
      <c r="AN15" s="52">
        <v>80</v>
      </c>
      <c r="AO15" s="52"/>
      <c r="AP15" s="42"/>
      <c r="AQ15" s="41"/>
      <c r="AR15" s="41"/>
      <c r="AS15" s="42"/>
      <c r="AT15" s="41">
        <v>70</v>
      </c>
      <c r="AU15" s="43">
        <f t="shared" si="9"/>
        <v>77.444444444444443</v>
      </c>
      <c r="AV15" s="44">
        <f t="shared" si="10"/>
        <v>77</v>
      </c>
      <c r="AW15" s="45"/>
      <c r="AX15" s="52">
        <v>82</v>
      </c>
      <c r="AY15" s="41"/>
      <c r="AZ15" s="42"/>
      <c r="BA15" s="41"/>
      <c r="BB15" s="52"/>
      <c r="BC15" s="42"/>
      <c r="BD15" s="41"/>
      <c r="BE15" s="41"/>
      <c r="BF15" s="42"/>
      <c r="BG15" s="41"/>
      <c r="BH15" s="41"/>
      <c r="BI15" s="42"/>
      <c r="BJ15" s="41"/>
      <c r="BK15" s="41"/>
      <c r="BL15" s="42"/>
      <c r="BM15" s="42">
        <f t="shared" si="11"/>
        <v>82</v>
      </c>
      <c r="BN15" s="42" t="str">
        <f t="shared" si="12"/>
        <v/>
      </c>
      <c r="BO15" s="42" t="str">
        <f t="shared" si="13"/>
        <v/>
      </c>
      <c r="BP15" s="42" t="str">
        <f t="shared" si="14"/>
        <v/>
      </c>
      <c r="BQ15" s="42" t="str">
        <f t="shared" si="15"/>
        <v/>
      </c>
      <c r="BR15" s="42">
        <f t="shared" si="16"/>
        <v>82</v>
      </c>
      <c r="BS15" s="41"/>
      <c r="BT15" s="52">
        <v>83</v>
      </c>
      <c r="BU15" s="42"/>
      <c r="BV15" s="41"/>
      <c r="BW15" s="41"/>
      <c r="BX15" s="52">
        <v>76</v>
      </c>
      <c r="BY15" s="41"/>
      <c r="BZ15" s="52">
        <v>80</v>
      </c>
      <c r="CA15" s="42"/>
      <c r="CB15" s="41"/>
      <c r="CC15" s="52">
        <v>70</v>
      </c>
      <c r="CD15" s="42"/>
      <c r="CE15" s="41"/>
      <c r="CF15" s="41"/>
      <c r="CG15" s="42"/>
      <c r="CH15" s="42">
        <f t="shared" si="17"/>
        <v>83</v>
      </c>
      <c r="CI15" s="42">
        <f t="shared" si="18"/>
        <v>76</v>
      </c>
      <c r="CJ15" s="42">
        <f t="shared" si="19"/>
        <v>80</v>
      </c>
      <c r="CK15" s="42">
        <f t="shared" si="20"/>
        <v>70</v>
      </c>
      <c r="CL15" s="42" t="str">
        <f t="shared" si="21"/>
        <v/>
      </c>
      <c r="CM15" s="43">
        <f t="shared" si="22"/>
        <v>78.2</v>
      </c>
      <c r="CN15" s="44">
        <f t="shared" si="23"/>
        <v>78</v>
      </c>
      <c r="CO15" s="45"/>
      <c r="CP15" s="41">
        <v>5</v>
      </c>
      <c r="CQ15"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5" s="45"/>
      <c r="CS15" s="41">
        <v>5</v>
      </c>
      <c r="CT15"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6" spans="1:110" x14ac:dyDescent="0.25">
      <c r="A16" s="8">
        <v>6</v>
      </c>
      <c r="B16" s="8">
        <v>100028</v>
      </c>
      <c r="C16" s="8" t="s">
        <v>56</v>
      </c>
      <c r="E16" s="47">
        <f t="shared" si="0"/>
        <v>76</v>
      </c>
      <c r="F16" s="8" t="str">
        <f t="shared" si="1"/>
        <v>B</v>
      </c>
      <c r="G16"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6" s="47">
        <f t="shared" si="3"/>
        <v>79</v>
      </c>
      <c r="I16" s="8" t="str">
        <f t="shared" si="4"/>
        <v>B</v>
      </c>
      <c r="J16"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6" s="13"/>
      <c r="L16" s="41">
        <f t="shared" si="6"/>
        <v>77</v>
      </c>
      <c r="M16" s="41">
        <f t="shared" si="7"/>
        <v>70</v>
      </c>
      <c r="O16" s="41">
        <v>70</v>
      </c>
      <c r="P16" s="41">
        <v>83</v>
      </c>
      <c r="Q16" s="42">
        <v>80</v>
      </c>
      <c r="R16" s="41">
        <v>75</v>
      </c>
      <c r="S16" s="41"/>
      <c r="T16" s="42"/>
      <c r="U16" s="41"/>
      <c r="V16" s="41"/>
      <c r="W16" s="42"/>
      <c r="X16" s="41"/>
      <c r="Y16" s="41"/>
      <c r="Z16" s="42"/>
      <c r="AA16" s="41"/>
      <c r="AB16" s="41"/>
      <c r="AC16" s="42"/>
      <c r="AD16" s="42">
        <f t="shared" si="8"/>
        <v>77</v>
      </c>
      <c r="AE16" s="52">
        <v>75</v>
      </c>
      <c r="AF16" s="52"/>
      <c r="AG16" s="42"/>
      <c r="AH16" s="52">
        <v>75</v>
      </c>
      <c r="AI16" s="52"/>
      <c r="AJ16" s="42"/>
      <c r="AK16" s="52">
        <v>80</v>
      </c>
      <c r="AL16" s="52"/>
      <c r="AM16" s="42"/>
      <c r="AN16" s="52">
        <v>75</v>
      </c>
      <c r="AO16" s="52"/>
      <c r="AP16" s="42"/>
      <c r="AQ16" s="41"/>
      <c r="AR16" s="41"/>
      <c r="AS16" s="42"/>
      <c r="AT16" s="41">
        <v>70</v>
      </c>
      <c r="AU16" s="43">
        <f t="shared" si="9"/>
        <v>75.888888888888886</v>
      </c>
      <c r="AV16" s="44">
        <f t="shared" si="10"/>
        <v>76</v>
      </c>
      <c r="AW16" s="45"/>
      <c r="AX16" s="52">
        <v>83</v>
      </c>
      <c r="AY16" s="41"/>
      <c r="AZ16" s="42"/>
      <c r="BA16" s="41"/>
      <c r="BB16" s="52"/>
      <c r="BC16" s="42"/>
      <c r="BD16" s="41"/>
      <c r="BE16" s="41"/>
      <c r="BF16" s="42"/>
      <c r="BG16" s="41"/>
      <c r="BH16" s="41"/>
      <c r="BI16" s="42"/>
      <c r="BJ16" s="41"/>
      <c r="BK16" s="41"/>
      <c r="BL16" s="42"/>
      <c r="BM16" s="42">
        <f t="shared" si="11"/>
        <v>83</v>
      </c>
      <c r="BN16" s="42" t="str">
        <f t="shared" si="12"/>
        <v/>
      </c>
      <c r="BO16" s="42" t="str">
        <f t="shared" si="13"/>
        <v/>
      </c>
      <c r="BP16" s="42" t="str">
        <f t="shared" si="14"/>
        <v/>
      </c>
      <c r="BQ16" s="42" t="str">
        <f t="shared" si="15"/>
        <v/>
      </c>
      <c r="BR16" s="42">
        <f t="shared" si="16"/>
        <v>83</v>
      </c>
      <c r="BS16" s="41"/>
      <c r="BT16" s="52">
        <v>80</v>
      </c>
      <c r="BU16" s="42"/>
      <c r="BV16" s="41"/>
      <c r="BW16" s="41"/>
      <c r="BX16" s="52">
        <v>74</v>
      </c>
      <c r="BY16" s="41"/>
      <c r="BZ16" s="52">
        <v>78</v>
      </c>
      <c r="CA16" s="42"/>
      <c r="CB16" s="41"/>
      <c r="CC16" s="52">
        <v>80</v>
      </c>
      <c r="CD16" s="42"/>
      <c r="CE16" s="41"/>
      <c r="CF16" s="41"/>
      <c r="CG16" s="42"/>
      <c r="CH16" s="42">
        <f t="shared" si="17"/>
        <v>80</v>
      </c>
      <c r="CI16" s="42">
        <f t="shared" si="18"/>
        <v>74</v>
      </c>
      <c r="CJ16" s="42">
        <f t="shared" si="19"/>
        <v>78</v>
      </c>
      <c r="CK16" s="42">
        <f t="shared" si="20"/>
        <v>80</v>
      </c>
      <c r="CL16" s="42" t="str">
        <f t="shared" si="21"/>
        <v/>
      </c>
      <c r="CM16" s="43">
        <f t="shared" si="22"/>
        <v>79</v>
      </c>
      <c r="CN16" s="44">
        <f t="shared" si="23"/>
        <v>79</v>
      </c>
      <c r="CO16" s="45"/>
      <c r="CP16" s="41">
        <v>5</v>
      </c>
      <c r="CQ16"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6" s="45"/>
      <c r="CS16" s="41">
        <v>5</v>
      </c>
      <c r="CT16"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7" spans="1:110" x14ac:dyDescent="0.25">
      <c r="A17" s="8">
        <v>7</v>
      </c>
      <c r="B17" s="8">
        <v>100044</v>
      </c>
      <c r="C17" s="8" t="s">
        <v>57</v>
      </c>
      <c r="E17" s="47">
        <f t="shared" si="0"/>
        <v>82</v>
      </c>
      <c r="F17" s="8" t="str">
        <f t="shared" si="1"/>
        <v>B</v>
      </c>
      <c r="G17"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7" s="47">
        <f t="shared" si="3"/>
        <v>78</v>
      </c>
      <c r="I17" s="8" t="str">
        <f t="shared" si="4"/>
        <v>B</v>
      </c>
      <c r="J17"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7" s="13"/>
      <c r="L17" s="41">
        <f t="shared" si="6"/>
        <v>83</v>
      </c>
      <c r="M17" s="41">
        <f t="shared" si="7"/>
        <v>75</v>
      </c>
      <c r="O17" s="41">
        <v>85</v>
      </c>
      <c r="P17" s="41">
        <v>80</v>
      </c>
      <c r="Q17" s="42">
        <v>80</v>
      </c>
      <c r="R17" s="41">
        <v>85</v>
      </c>
      <c r="S17" s="41"/>
      <c r="T17" s="42"/>
      <c r="U17" s="41"/>
      <c r="V17" s="41"/>
      <c r="W17" s="42"/>
      <c r="X17" s="41"/>
      <c r="Y17" s="41"/>
      <c r="Z17" s="42"/>
      <c r="AA17" s="41"/>
      <c r="AB17" s="41"/>
      <c r="AC17" s="42"/>
      <c r="AD17" s="42">
        <f t="shared" si="8"/>
        <v>83</v>
      </c>
      <c r="AE17" s="52">
        <v>85</v>
      </c>
      <c r="AF17" s="52"/>
      <c r="AG17" s="42"/>
      <c r="AH17" s="52">
        <v>80</v>
      </c>
      <c r="AI17" s="52"/>
      <c r="AJ17" s="42"/>
      <c r="AK17" s="52">
        <v>84</v>
      </c>
      <c r="AL17" s="52"/>
      <c r="AM17" s="42"/>
      <c r="AN17" s="52">
        <v>80</v>
      </c>
      <c r="AO17" s="52"/>
      <c r="AP17" s="42"/>
      <c r="AQ17" s="41"/>
      <c r="AR17" s="41"/>
      <c r="AS17" s="42"/>
      <c r="AT17" s="41">
        <v>75</v>
      </c>
      <c r="AU17" s="43">
        <f t="shared" si="9"/>
        <v>81.555555555555557</v>
      </c>
      <c r="AV17" s="44">
        <f t="shared" si="10"/>
        <v>82</v>
      </c>
      <c r="AW17" s="45"/>
      <c r="AX17" s="52">
        <v>80</v>
      </c>
      <c r="AY17" s="41"/>
      <c r="AZ17" s="42"/>
      <c r="BA17" s="41"/>
      <c r="BB17" s="52"/>
      <c r="BC17" s="42"/>
      <c r="BD17" s="41"/>
      <c r="BE17" s="41"/>
      <c r="BF17" s="42"/>
      <c r="BG17" s="41"/>
      <c r="BH17" s="41"/>
      <c r="BI17" s="42"/>
      <c r="BJ17" s="41"/>
      <c r="BK17" s="41"/>
      <c r="BL17" s="42"/>
      <c r="BM17" s="42">
        <f t="shared" si="11"/>
        <v>80</v>
      </c>
      <c r="BN17" s="42" t="str">
        <f t="shared" si="12"/>
        <v/>
      </c>
      <c r="BO17" s="42" t="str">
        <f t="shared" si="13"/>
        <v/>
      </c>
      <c r="BP17" s="42" t="str">
        <f t="shared" si="14"/>
        <v/>
      </c>
      <c r="BQ17" s="42" t="str">
        <f t="shared" si="15"/>
        <v/>
      </c>
      <c r="BR17" s="42">
        <f t="shared" si="16"/>
        <v>80</v>
      </c>
      <c r="BS17" s="41"/>
      <c r="BT17" s="52">
        <v>82</v>
      </c>
      <c r="BU17" s="42"/>
      <c r="BV17" s="41"/>
      <c r="BW17" s="41"/>
      <c r="BX17" s="52">
        <v>77</v>
      </c>
      <c r="BY17" s="41"/>
      <c r="BZ17" s="52">
        <v>80</v>
      </c>
      <c r="CA17" s="42"/>
      <c r="CB17" s="41"/>
      <c r="CC17" s="52">
        <v>70</v>
      </c>
      <c r="CD17" s="42"/>
      <c r="CE17" s="41"/>
      <c r="CF17" s="41"/>
      <c r="CG17" s="42"/>
      <c r="CH17" s="42">
        <f t="shared" si="17"/>
        <v>82</v>
      </c>
      <c r="CI17" s="42">
        <f t="shared" si="18"/>
        <v>77</v>
      </c>
      <c r="CJ17" s="42">
        <f t="shared" si="19"/>
        <v>80</v>
      </c>
      <c r="CK17" s="42">
        <f t="shared" si="20"/>
        <v>70</v>
      </c>
      <c r="CL17" s="42" t="str">
        <f t="shared" si="21"/>
        <v/>
      </c>
      <c r="CM17" s="43">
        <f t="shared" si="22"/>
        <v>77.8</v>
      </c>
      <c r="CN17" s="44">
        <f t="shared" si="23"/>
        <v>78</v>
      </c>
      <c r="CO17" s="45"/>
      <c r="CP17" s="41">
        <v>5</v>
      </c>
      <c r="CQ17"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7" s="45"/>
      <c r="CS17" s="41">
        <v>5</v>
      </c>
      <c r="CT17"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8" spans="1:110" x14ac:dyDescent="0.25">
      <c r="A18" s="8">
        <v>8</v>
      </c>
      <c r="B18" s="8">
        <v>100060</v>
      </c>
      <c r="C18" s="8" t="s">
        <v>58</v>
      </c>
      <c r="E18" s="47">
        <f t="shared" si="0"/>
        <v>74</v>
      </c>
      <c r="F18" s="8" t="str">
        <f t="shared" si="1"/>
        <v>C</v>
      </c>
      <c r="G18"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8" s="47">
        <f t="shared" si="3"/>
        <v>79</v>
      </c>
      <c r="I18" s="8" t="str">
        <f t="shared" si="4"/>
        <v>B</v>
      </c>
      <c r="J18"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8" s="13"/>
      <c r="L18" s="41">
        <f t="shared" si="6"/>
        <v>76</v>
      </c>
      <c r="M18" s="41">
        <f t="shared" si="7"/>
        <v>64</v>
      </c>
      <c r="O18" s="41">
        <v>77</v>
      </c>
      <c r="P18" s="41">
        <v>80</v>
      </c>
      <c r="Q18" s="42">
        <v>78</v>
      </c>
      <c r="R18" s="41">
        <v>70</v>
      </c>
      <c r="S18" s="41"/>
      <c r="T18" s="42"/>
      <c r="U18" s="41"/>
      <c r="V18" s="41"/>
      <c r="W18" s="42"/>
      <c r="X18" s="41"/>
      <c r="Y18" s="41"/>
      <c r="Z18" s="42"/>
      <c r="AA18" s="41"/>
      <c r="AB18" s="41"/>
      <c r="AC18" s="42"/>
      <c r="AD18" s="42">
        <f t="shared" si="8"/>
        <v>76</v>
      </c>
      <c r="AE18" s="52">
        <v>70</v>
      </c>
      <c r="AF18" s="52"/>
      <c r="AG18" s="42"/>
      <c r="AH18" s="52">
        <v>77</v>
      </c>
      <c r="AI18" s="52"/>
      <c r="AJ18" s="42"/>
      <c r="AK18" s="52">
        <v>77</v>
      </c>
      <c r="AL18" s="52"/>
      <c r="AM18" s="42"/>
      <c r="AN18" s="52">
        <v>75</v>
      </c>
      <c r="AO18" s="52"/>
      <c r="AP18" s="42"/>
      <c r="AQ18" s="41"/>
      <c r="AR18" s="41"/>
      <c r="AS18" s="42"/>
      <c r="AT18" s="41">
        <v>64</v>
      </c>
      <c r="AU18" s="43">
        <f t="shared" si="9"/>
        <v>74.222222222222229</v>
      </c>
      <c r="AV18" s="44">
        <f t="shared" si="10"/>
        <v>74</v>
      </c>
      <c r="AW18" s="45"/>
      <c r="AX18" s="52">
        <v>80</v>
      </c>
      <c r="AY18" s="41"/>
      <c r="AZ18" s="42"/>
      <c r="BA18" s="41"/>
      <c r="BB18" s="52"/>
      <c r="BC18" s="42"/>
      <c r="BD18" s="41"/>
      <c r="BE18" s="41"/>
      <c r="BF18" s="42"/>
      <c r="BG18" s="41"/>
      <c r="BH18" s="41"/>
      <c r="BI18" s="42"/>
      <c r="BJ18" s="41"/>
      <c r="BK18" s="41"/>
      <c r="BL18" s="42"/>
      <c r="BM18" s="42">
        <f t="shared" si="11"/>
        <v>80</v>
      </c>
      <c r="BN18" s="42" t="str">
        <f t="shared" si="12"/>
        <v/>
      </c>
      <c r="BO18" s="42" t="str">
        <f t="shared" si="13"/>
        <v/>
      </c>
      <c r="BP18" s="42" t="str">
        <f t="shared" si="14"/>
        <v/>
      </c>
      <c r="BQ18" s="42" t="str">
        <f t="shared" si="15"/>
        <v/>
      </c>
      <c r="BR18" s="42">
        <f t="shared" si="16"/>
        <v>80</v>
      </c>
      <c r="BS18" s="41"/>
      <c r="BT18" s="52">
        <v>80</v>
      </c>
      <c r="BU18" s="42"/>
      <c r="BV18" s="41"/>
      <c r="BW18" s="41"/>
      <c r="BX18" s="52">
        <v>75</v>
      </c>
      <c r="BY18" s="41"/>
      <c r="BZ18" s="52">
        <v>84</v>
      </c>
      <c r="CA18" s="42"/>
      <c r="CB18" s="41"/>
      <c r="CC18" s="52">
        <v>75</v>
      </c>
      <c r="CD18" s="42"/>
      <c r="CE18" s="41"/>
      <c r="CF18" s="41"/>
      <c r="CG18" s="42"/>
      <c r="CH18" s="42">
        <f t="shared" si="17"/>
        <v>80</v>
      </c>
      <c r="CI18" s="42">
        <f t="shared" si="18"/>
        <v>75</v>
      </c>
      <c r="CJ18" s="42">
        <f t="shared" si="19"/>
        <v>84</v>
      </c>
      <c r="CK18" s="42">
        <f t="shared" si="20"/>
        <v>75</v>
      </c>
      <c r="CL18" s="42" t="str">
        <f t="shared" si="21"/>
        <v/>
      </c>
      <c r="CM18" s="43">
        <f t="shared" si="22"/>
        <v>78.8</v>
      </c>
      <c r="CN18" s="44">
        <f t="shared" si="23"/>
        <v>79</v>
      </c>
      <c r="CO18" s="45"/>
      <c r="CP18" s="41">
        <v>5</v>
      </c>
      <c r="CQ18"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8" s="45"/>
      <c r="CS18" s="41">
        <v>5</v>
      </c>
      <c r="CT18"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9" spans="1:110" x14ac:dyDescent="0.25">
      <c r="A19" s="8">
        <v>9</v>
      </c>
      <c r="B19" s="8">
        <v>100076</v>
      </c>
      <c r="C19" s="8" t="s">
        <v>59</v>
      </c>
      <c r="E19" s="47">
        <f t="shared" si="0"/>
        <v>75</v>
      </c>
      <c r="F19" s="8" t="str">
        <f t="shared" si="1"/>
        <v>C</v>
      </c>
      <c r="G19"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9" s="47">
        <f t="shared" si="3"/>
        <v>79</v>
      </c>
      <c r="I19" s="8" t="str">
        <f t="shared" si="4"/>
        <v>B</v>
      </c>
      <c r="J19"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9" s="13"/>
      <c r="L19" s="41">
        <f t="shared" si="6"/>
        <v>77</v>
      </c>
      <c r="M19" s="41">
        <f t="shared" si="7"/>
        <v>70</v>
      </c>
      <c r="O19" s="41">
        <v>77</v>
      </c>
      <c r="P19" s="41">
        <v>83</v>
      </c>
      <c r="Q19" s="42">
        <v>78</v>
      </c>
      <c r="R19" s="41">
        <v>70</v>
      </c>
      <c r="S19" s="41"/>
      <c r="T19" s="42"/>
      <c r="U19" s="41"/>
      <c r="V19" s="41"/>
      <c r="W19" s="42"/>
      <c r="X19" s="41"/>
      <c r="Y19" s="41"/>
      <c r="Z19" s="42"/>
      <c r="AA19" s="41"/>
      <c r="AB19" s="41"/>
      <c r="AC19" s="42"/>
      <c r="AD19" s="42">
        <f t="shared" si="8"/>
        <v>77</v>
      </c>
      <c r="AE19" s="52">
        <v>70</v>
      </c>
      <c r="AF19" s="52"/>
      <c r="AG19" s="42"/>
      <c r="AH19" s="52">
        <v>78</v>
      </c>
      <c r="AI19" s="52"/>
      <c r="AJ19" s="42"/>
      <c r="AK19" s="52">
        <v>80</v>
      </c>
      <c r="AL19" s="52"/>
      <c r="AM19" s="42"/>
      <c r="AN19" s="52">
        <v>70</v>
      </c>
      <c r="AO19" s="52"/>
      <c r="AP19" s="42"/>
      <c r="AQ19" s="41"/>
      <c r="AR19" s="41"/>
      <c r="AS19" s="42"/>
      <c r="AT19" s="41">
        <v>70</v>
      </c>
      <c r="AU19" s="43">
        <f t="shared" si="9"/>
        <v>75.111111111111114</v>
      </c>
      <c r="AV19" s="44">
        <f t="shared" si="10"/>
        <v>75</v>
      </c>
      <c r="AW19" s="45"/>
      <c r="AX19" s="52">
        <v>83</v>
      </c>
      <c r="AY19" s="41"/>
      <c r="AZ19" s="42"/>
      <c r="BA19" s="41"/>
      <c r="BB19" s="52"/>
      <c r="BC19" s="42"/>
      <c r="BD19" s="41"/>
      <c r="BE19" s="41"/>
      <c r="BF19" s="42"/>
      <c r="BG19" s="41"/>
      <c r="BH19" s="41"/>
      <c r="BI19" s="42"/>
      <c r="BJ19" s="41"/>
      <c r="BK19" s="41"/>
      <c r="BL19" s="42"/>
      <c r="BM19" s="42">
        <f t="shared" si="11"/>
        <v>83</v>
      </c>
      <c r="BN19" s="42" t="str">
        <f t="shared" si="12"/>
        <v/>
      </c>
      <c r="BO19" s="42" t="str">
        <f t="shared" si="13"/>
        <v/>
      </c>
      <c r="BP19" s="42" t="str">
        <f t="shared" si="14"/>
        <v/>
      </c>
      <c r="BQ19" s="42" t="str">
        <f t="shared" si="15"/>
        <v/>
      </c>
      <c r="BR19" s="42">
        <f t="shared" si="16"/>
        <v>83</v>
      </c>
      <c r="BS19" s="41"/>
      <c r="BT19" s="52">
        <v>78</v>
      </c>
      <c r="BU19" s="42"/>
      <c r="BV19" s="41"/>
      <c r="BW19" s="41"/>
      <c r="BX19" s="52">
        <v>76</v>
      </c>
      <c r="BY19" s="41"/>
      <c r="BZ19" s="52">
        <v>78</v>
      </c>
      <c r="CA19" s="42"/>
      <c r="CB19" s="41"/>
      <c r="CC19" s="52">
        <v>80</v>
      </c>
      <c r="CD19" s="42"/>
      <c r="CE19" s="41"/>
      <c r="CF19" s="41"/>
      <c r="CG19" s="42"/>
      <c r="CH19" s="42">
        <f t="shared" si="17"/>
        <v>78</v>
      </c>
      <c r="CI19" s="42">
        <f t="shared" si="18"/>
        <v>76</v>
      </c>
      <c r="CJ19" s="42">
        <f t="shared" si="19"/>
        <v>78</v>
      </c>
      <c r="CK19" s="42">
        <f t="shared" si="20"/>
        <v>80</v>
      </c>
      <c r="CL19" s="42" t="str">
        <f t="shared" si="21"/>
        <v/>
      </c>
      <c r="CM19" s="43">
        <f t="shared" si="22"/>
        <v>79</v>
      </c>
      <c r="CN19" s="44">
        <f t="shared" si="23"/>
        <v>79</v>
      </c>
      <c r="CO19" s="45"/>
      <c r="CP19" s="41">
        <v>5</v>
      </c>
      <c r="CQ19"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9" s="45"/>
      <c r="CS19" s="41">
        <v>5</v>
      </c>
      <c r="CT19"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20" spans="1:110" x14ac:dyDescent="0.25">
      <c r="A20" s="8">
        <v>10</v>
      </c>
      <c r="B20" s="8">
        <v>100092</v>
      </c>
      <c r="C20" s="8" t="s">
        <v>60</v>
      </c>
      <c r="E20" s="47" t="str">
        <f t="shared" si="0"/>
        <v/>
      </c>
      <c r="F20" s="8" t="str">
        <f t="shared" si="1"/>
        <v/>
      </c>
      <c r="G20" s="8" t="str">
        <f t="shared" si="2"/>
        <v/>
      </c>
      <c r="H20" s="47">
        <f t="shared" si="3"/>
        <v>0</v>
      </c>
      <c r="I20" s="8" t="str">
        <f t="shared" si="4"/>
        <v>D</v>
      </c>
      <c r="J20" s="8" t="str">
        <f t="shared" si="5"/>
        <v/>
      </c>
      <c r="K20" s="13"/>
      <c r="L20" s="41" t="e">
        <f t="shared" si="6"/>
        <v>#DIV/0!</v>
      </c>
      <c r="M20" s="41" t="str">
        <f t="shared" si="7"/>
        <v/>
      </c>
      <c r="O20" s="41" t="s">
        <v>89</v>
      </c>
      <c r="P20" s="41" t="s">
        <v>90</v>
      </c>
      <c r="Q20" s="42" t="s">
        <v>91</v>
      </c>
      <c r="R20" s="41" t="s">
        <v>92</v>
      </c>
      <c r="S20" s="41" t="s">
        <v>93</v>
      </c>
      <c r="T20" s="42" t="s">
        <v>94</v>
      </c>
      <c r="U20" s="41"/>
      <c r="V20" s="41"/>
      <c r="W20" s="42"/>
      <c r="X20" s="41"/>
      <c r="Y20" s="41"/>
      <c r="Z20" s="42"/>
      <c r="AA20" s="41"/>
      <c r="AB20" s="41"/>
      <c r="AC20" s="42"/>
      <c r="AD20" s="42" t="e">
        <f t="shared" si="8"/>
        <v>#DIV/0!</v>
      </c>
      <c r="AE20" s="52" t="s">
        <v>89</v>
      </c>
      <c r="AF20" s="52"/>
      <c r="AG20" s="42"/>
      <c r="AH20" s="52" t="s">
        <v>92</v>
      </c>
      <c r="AI20" s="52"/>
      <c r="AJ20" s="42"/>
      <c r="AK20" s="52"/>
      <c r="AL20" s="52"/>
      <c r="AM20" s="42"/>
      <c r="AN20" s="52"/>
      <c r="AO20" s="52"/>
      <c r="AP20" s="42"/>
      <c r="AQ20" s="41"/>
      <c r="AR20" s="41"/>
      <c r="AS20" s="42"/>
      <c r="AT20" s="41"/>
      <c r="AU20" s="43" t="str">
        <f t="shared" si="9"/>
        <v/>
      </c>
      <c r="AV20" s="44" t="str">
        <f t="shared" si="10"/>
        <v/>
      </c>
      <c r="AW20" s="45"/>
      <c r="AX20" s="52" t="s">
        <v>89</v>
      </c>
      <c r="AY20" s="41" t="s">
        <v>90</v>
      </c>
      <c r="AZ20" s="42" t="s">
        <v>91</v>
      </c>
      <c r="BA20" s="41" t="s">
        <v>92</v>
      </c>
      <c r="BB20" s="52"/>
      <c r="BC20" s="42" t="s">
        <v>94</v>
      </c>
      <c r="BD20" s="41"/>
      <c r="BE20" s="41"/>
      <c r="BF20" s="42"/>
      <c r="BG20" s="41"/>
      <c r="BH20" s="41"/>
      <c r="BI20" s="42"/>
      <c r="BJ20" s="41"/>
      <c r="BK20" s="41"/>
      <c r="BL20" s="42"/>
      <c r="BM20" s="42">
        <f t="shared" si="11"/>
        <v>0</v>
      </c>
      <c r="BN20" s="42">
        <f t="shared" si="12"/>
        <v>0</v>
      </c>
      <c r="BO20" s="42" t="str">
        <f t="shared" si="13"/>
        <v/>
      </c>
      <c r="BP20" s="42" t="str">
        <f t="shared" si="14"/>
        <v/>
      </c>
      <c r="BQ20" s="42" t="str">
        <f t="shared" si="15"/>
        <v/>
      </c>
      <c r="BR20" s="42" t="s">
        <v>89</v>
      </c>
      <c r="BS20" s="41" t="s">
        <v>90</v>
      </c>
      <c r="BT20" s="52" t="s">
        <v>91</v>
      </c>
      <c r="BU20" s="42" t="s">
        <v>92</v>
      </c>
      <c r="BV20" s="41" t="s">
        <v>93</v>
      </c>
      <c r="BW20" s="41" t="s">
        <v>94</v>
      </c>
      <c r="BX20" s="52"/>
      <c r="BY20" s="41"/>
      <c r="BZ20" s="52"/>
      <c r="CA20" s="42"/>
      <c r="CB20" s="41"/>
      <c r="CC20" s="52"/>
      <c r="CD20" s="42"/>
      <c r="CE20" s="41"/>
      <c r="CF20" s="41"/>
      <c r="CG20" s="42"/>
      <c r="CH20" s="42">
        <f t="shared" si="17"/>
        <v>0</v>
      </c>
      <c r="CI20" s="42">
        <f t="shared" si="18"/>
        <v>0</v>
      </c>
      <c r="CJ20" s="42" t="str">
        <f t="shared" si="19"/>
        <v/>
      </c>
      <c r="CK20" s="42" t="str">
        <f t="shared" si="20"/>
        <v/>
      </c>
      <c r="CL20" s="42" t="str">
        <f t="shared" si="21"/>
        <v/>
      </c>
      <c r="CM20" s="43">
        <f t="shared" si="22"/>
        <v>0</v>
      </c>
      <c r="CN20" s="44">
        <f t="shared" si="23"/>
        <v>0</v>
      </c>
      <c r="CO20" s="45"/>
      <c r="CP20" s="41"/>
      <c r="CQ20" s="46" t="str">
        <f t="shared" si="24"/>
        <v/>
      </c>
      <c r="CR20" s="45"/>
      <c r="CS20" s="41"/>
      <c r="CT20" s="46" t="str">
        <f t="shared" si="25"/>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21" spans="1:110" ht="18.75" customHeight="1" x14ac:dyDescent="0.3">
      <c r="A21" s="8">
        <v>11</v>
      </c>
      <c r="B21" s="8">
        <v>100108</v>
      </c>
      <c r="C21" s="8" t="s">
        <v>61</v>
      </c>
      <c r="E21" s="47">
        <f t="shared" si="0"/>
        <v>76</v>
      </c>
      <c r="F21" s="8" t="str">
        <f t="shared" si="1"/>
        <v>B</v>
      </c>
      <c r="G21"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1" s="47">
        <f t="shared" si="3"/>
        <v>79</v>
      </c>
      <c r="I21" s="8" t="str">
        <f t="shared" si="4"/>
        <v>B</v>
      </c>
      <c r="J21"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1" s="13"/>
      <c r="L21" s="41">
        <f t="shared" si="6"/>
        <v>81</v>
      </c>
      <c r="M21" s="41">
        <v>70</v>
      </c>
      <c r="O21" s="41">
        <v>84</v>
      </c>
      <c r="P21" s="41">
        <v>80</v>
      </c>
      <c r="Q21" s="42">
        <v>80</v>
      </c>
      <c r="R21" s="41">
        <v>80</v>
      </c>
      <c r="S21" s="41"/>
      <c r="T21" s="42"/>
      <c r="U21" s="41"/>
      <c r="V21" s="41"/>
      <c r="W21" s="42"/>
      <c r="X21" s="41"/>
      <c r="Y21" s="41"/>
      <c r="Z21" s="42"/>
      <c r="AA21" s="41"/>
      <c r="AB21" s="41"/>
      <c r="AC21" s="42"/>
      <c r="AD21" s="42">
        <f t="shared" si="8"/>
        <v>81</v>
      </c>
      <c r="AE21" s="52">
        <v>80</v>
      </c>
      <c r="AF21" s="52"/>
      <c r="AG21" s="42"/>
      <c r="AH21" s="52">
        <v>77</v>
      </c>
      <c r="AI21" s="52"/>
      <c r="AJ21" s="42"/>
      <c r="AK21" s="52">
        <v>80</v>
      </c>
      <c r="AL21" s="52"/>
      <c r="AM21" s="42"/>
      <c r="AN21" s="52">
        <v>70</v>
      </c>
      <c r="AO21" s="52"/>
      <c r="AP21" s="42"/>
      <c r="AQ21" s="41"/>
      <c r="AR21" s="41"/>
      <c r="AS21" s="42"/>
      <c r="AT21" s="41">
        <v>55</v>
      </c>
      <c r="AU21" s="43">
        <f t="shared" si="9"/>
        <v>76.222222222222229</v>
      </c>
      <c r="AV21" s="44">
        <f t="shared" si="10"/>
        <v>76</v>
      </c>
      <c r="AW21" s="45"/>
      <c r="AX21" s="52">
        <v>80</v>
      </c>
      <c r="AY21" s="41"/>
      <c r="AZ21" s="42"/>
      <c r="BA21" s="41"/>
      <c r="BB21" s="52"/>
      <c r="BC21" s="42"/>
      <c r="BD21" s="41"/>
      <c r="BE21" s="41"/>
      <c r="BF21" s="42"/>
      <c r="BG21" s="41"/>
      <c r="BH21" s="41"/>
      <c r="BI21" s="42"/>
      <c r="BJ21" s="41"/>
      <c r="BK21" s="41"/>
      <c r="BL21" s="42"/>
      <c r="BM21" s="42">
        <f t="shared" si="11"/>
        <v>80</v>
      </c>
      <c r="BN21" s="42" t="str">
        <f t="shared" si="12"/>
        <v/>
      </c>
      <c r="BO21" s="42" t="str">
        <f t="shared" si="13"/>
        <v/>
      </c>
      <c r="BP21" s="42" t="str">
        <f t="shared" si="14"/>
        <v/>
      </c>
      <c r="BQ21" s="42" t="str">
        <f t="shared" si="15"/>
        <v/>
      </c>
      <c r="BR21" s="42">
        <f t="shared" si="16"/>
        <v>80</v>
      </c>
      <c r="BS21" s="41"/>
      <c r="BT21" s="52">
        <v>82</v>
      </c>
      <c r="BU21" s="42"/>
      <c r="BV21" s="41"/>
      <c r="BW21" s="41"/>
      <c r="BX21" s="52">
        <v>74</v>
      </c>
      <c r="BY21" s="41"/>
      <c r="BZ21" s="52">
        <v>80</v>
      </c>
      <c r="CA21" s="42"/>
      <c r="CB21" s="41"/>
      <c r="CC21" s="52">
        <v>80</v>
      </c>
      <c r="CD21" s="42"/>
      <c r="CE21" s="41"/>
      <c r="CF21" s="41"/>
      <c r="CG21" s="42"/>
      <c r="CH21" s="42">
        <f t="shared" si="17"/>
        <v>82</v>
      </c>
      <c r="CI21" s="42">
        <f t="shared" si="18"/>
        <v>74</v>
      </c>
      <c r="CJ21" s="42">
        <f t="shared" si="19"/>
        <v>80</v>
      </c>
      <c r="CK21" s="42">
        <f t="shared" si="20"/>
        <v>80</v>
      </c>
      <c r="CL21" s="42" t="str">
        <f t="shared" si="21"/>
        <v/>
      </c>
      <c r="CM21" s="43">
        <f t="shared" si="22"/>
        <v>79.2</v>
      </c>
      <c r="CN21" s="44">
        <f t="shared" si="23"/>
        <v>79</v>
      </c>
      <c r="CO21" s="45"/>
      <c r="CP21" s="41">
        <v>5</v>
      </c>
      <c r="CQ21"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1" s="45"/>
      <c r="CS21" s="41">
        <v>5</v>
      </c>
      <c r="CT21"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1" s="35" t="s">
        <v>62</v>
      </c>
      <c r="CY21" s="23"/>
      <c r="CZ21" s="23"/>
      <c r="DA21" s="23"/>
    </row>
    <row r="22" spans="1:110" x14ac:dyDescent="0.25">
      <c r="A22" s="8">
        <v>12</v>
      </c>
      <c r="B22" s="8">
        <v>100124</v>
      </c>
      <c r="C22" s="8" t="s">
        <v>63</v>
      </c>
      <c r="E22" s="47">
        <f t="shared" si="0"/>
        <v>72</v>
      </c>
      <c r="F22" s="8" t="str">
        <f t="shared" si="1"/>
        <v>C</v>
      </c>
      <c r="G2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2" s="47">
        <f t="shared" si="3"/>
        <v>77</v>
      </c>
      <c r="I22" s="8" t="str">
        <f t="shared" si="4"/>
        <v>B</v>
      </c>
      <c r="J2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2" s="13"/>
      <c r="L22" s="41">
        <f t="shared" si="6"/>
        <v>75</v>
      </c>
      <c r="M22" s="41">
        <f t="shared" si="7"/>
        <v>50</v>
      </c>
      <c r="O22" s="41">
        <v>75</v>
      </c>
      <c r="P22" s="41">
        <v>78</v>
      </c>
      <c r="Q22" s="42">
        <v>78</v>
      </c>
      <c r="R22" s="41">
        <v>70</v>
      </c>
      <c r="S22" s="41"/>
      <c r="T22" s="42"/>
      <c r="U22" s="41"/>
      <c r="V22" s="41"/>
      <c r="W22" s="42"/>
      <c r="X22" s="41"/>
      <c r="Y22" s="41"/>
      <c r="Z22" s="42"/>
      <c r="AA22" s="41"/>
      <c r="AB22" s="41"/>
      <c r="AC22" s="42"/>
      <c r="AD22" s="42">
        <f t="shared" si="8"/>
        <v>75</v>
      </c>
      <c r="AE22" s="52">
        <v>70</v>
      </c>
      <c r="AF22" s="52"/>
      <c r="AG22" s="42"/>
      <c r="AH22" s="52">
        <v>72</v>
      </c>
      <c r="AI22" s="52"/>
      <c r="AJ22" s="42"/>
      <c r="AK22" s="52">
        <v>75</v>
      </c>
      <c r="AL22" s="52"/>
      <c r="AM22" s="42"/>
      <c r="AN22" s="52">
        <v>78</v>
      </c>
      <c r="AO22" s="52"/>
      <c r="AP22" s="42"/>
      <c r="AQ22" s="41"/>
      <c r="AR22" s="41"/>
      <c r="AS22" s="42"/>
      <c r="AT22" s="41">
        <v>50</v>
      </c>
      <c r="AU22" s="43">
        <f t="shared" si="9"/>
        <v>71.777777777777771</v>
      </c>
      <c r="AV22" s="44">
        <f t="shared" si="10"/>
        <v>72</v>
      </c>
      <c r="AW22" s="45"/>
      <c r="AX22" s="52">
        <v>78</v>
      </c>
      <c r="AY22" s="41"/>
      <c r="AZ22" s="42"/>
      <c r="BA22" s="41"/>
      <c r="BB22" s="52"/>
      <c r="BC22" s="42"/>
      <c r="BD22" s="41"/>
      <c r="BE22" s="41"/>
      <c r="BF22" s="42"/>
      <c r="BG22" s="41"/>
      <c r="BH22" s="41"/>
      <c r="BI22" s="42"/>
      <c r="BJ22" s="41"/>
      <c r="BK22" s="41"/>
      <c r="BL22" s="42"/>
      <c r="BM22" s="42">
        <f t="shared" si="11"/>
        <v>78</v>
      </c>
      <c r="BN22" s="42" t="str">
        <f t="shared" si="12"/>
        <v/>
      </c>
      <c r="BO22" s="42" t="str">
        <f t="shared" si="13"/>
        <v/>
      </c>
      <c r="BP22" s="42" t="str">
        <f t="shared" si="14"/>
        <v/>
      </c>
      <c r="BQ22" s="42" t="str">
        <f t="shared" si="15"/>
        <v/>
      </c>
      <c r="BR22" s="42">
        <f t="shared" si="16"/>
        <v>78</v>
      </c>
      <c r="BS22" s="41"/>
      <c r="BT22" s="52">
        <v>78</v>
      </c>
      <c r="BU22" s="42"/>
      <c r="BV22" s="41"/>
      <c r="BW22" s="41"/>
      <c r="BX22" s="52">
        <v>78</v>
      </c>
      <c r="BY22" s="41"/>
      <c r="BZ22" s="52">
        <v>75</v>
      </c>
      <c r="CA22" s="42"/>
      <c r="CB22" s="41"/>
      <c r="CC22" s="52">
        <v>78</v>
      </c>
      <c r="CD22" s="42"/>
      <c r="CE22" s="41"/>
      <c r="CF22" s="41"/>
      <c r="CG22" s="42"/>
      <c r="CH22" s="42">
        <f t="shared" si="17"/>
        <v>78</v>
      </c>
      <c r="CI22" s="42">
        <f t="shared" si="18"/>
        <v>78</v>
      </c>
      <c r="CJ22" s="42">
        <f t="shared" si="19"/>
        <v>75</v>
      </c>
      <c r="CK22" s="42">
        <f t="shared" si="20"/>
        <v>78</v>
      </c>
      <c r="CL22" s="42" t="str">
        <f t="shared" si="21"/>
        <v/>
      </c>
      <c r="CM22" s="43">
        <f t="shared" si="22"/>
        <v>77.400000000000006</v>
      </c>
      <c r="CN22" s="44">
        <f t="shared" si="23"/>
        <v>77</v>
      </c>
      <c r="CO22" s="45"/>
      <c r="CP22" s="41">
        <v>5</v>
      </c>
      <c r="CQ2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2" s="45"/>
      <c r="CS22" s="41">
        <v>5</v>
      </c>
      <c r="CT2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Membaca atau melagukan tembang Pangkur, Menganalisis unsur intrinsik cerkak, Menulis teks pawarta/berita , Menulis teks deskripsi tentang omah adat Jawa, Membaca teks aksara Jawa yang memuat sandhangan mandaswara, </v>
      </c>
    </row>
    <row r="23" spans="1:110" x14ac:dyDescent="0.25">
      <c r="A23" s="8">
        <v>13</v>
      </c>
      <c r="B23" s="8">
        <v>100140</v>
      </c>
      <c r="C23" s="8" t="s">
        <v>64</v>
      </c>
      <c r="E23" s="47">
        <f t="shared" si="0"/>
        <v>80</v>
      </c>
      <c r="F23" s="8" t="str">
        <f t="shared" si="1"/>
        <v>B</v>
      </c>
      <c r="G23"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3" s="47">
        <f t="shared" si="3"/>
        <v>78</v>
      </c>
      <c r="I23" s="8" t="str">
        <f t="shared" si="4"/>
        <v>B</v>
      </c>
      <c r="J23"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3" s="13"/>
      <c r="L23" s="41">
        <f t="shared" si="6"/>
        <v>80</v>
      </c>
      <c r="M23" s="41">
        <f t="shared" si="7"/>
        <v>70</v>
      </c>
      <c r="O23" s="41">
        <v>76</v>
      </c>
      <c r="P23" s="41">
        <v>80</v>
      </c>
      <c r="Q23" s="42">
        <v>80</v>
      </c>
      <c r="R23" s="41">
        <v>85</v>
      </c>
      <c r="S23" s="41"/>
      <c r="T23" s="42"/>
      <c r="U23" s="41"/>
      <c r="V23" s="41"/>
      <c r="W23" s="42"/>
      <c r="X23" s="41"/>
      <c r="Y23" s="41"/>
      <c r="Z23" s="42"/>
      <c r="AA23" s="41"/>
      <c r="AB23" s="41"/>
      <c r="AC23" s="42"/>
      <c r="AD23" s="42">
        <f t="shared" si="8"/>
        <v>80</v>
      </c>
      <c r="AE23" s="52">
        <v>85</v>
      </c>
      <c r="AF23" s="52"/>
      <c r="AG23" s="42"/>
      <c r="AH23" s="52">
        <v>80</v>
      </c>
      <c r="AI23" s="52"/>
      <c r="AJ23" s="42"/>
      <c r="AK23" s="52">
        <v>82</v>
      </c>
      <c r="AL23" s="52"/>
      <c r="AM23" s="42"/>
      <c r="AN23" s="52">
        <v>80</v>
      </c>
      <c r="AO23" s="52"/>
      <c r="AP23" s="42"/>
      <c r="AQ23" s="41"/>
      <c r="AR23" s="41"/>
      <c r="AS23" s="42"/>
      <c r="AT23" s="41">
        <v>70</v>
      </c>
      <c r="AU23" s="43">
        <f t="shared" si="9"/>
        <v>79.777777777777771</v>
      </c>
      <c r="AV23" s="44">
        <f t="shared" si="10"/>
        <v>80</v>
      </c>
      <c r="AW23" s="45"/>
      <c r="AX23" s="52">
        <v>80</v>
      </c>
      <c r="AY23" s="41"/>
      <c r="AZ23" s="42"/>
      <c r="BA23" s="41"/>
      <c r="BB23" s="52"/>
      <c r="BC23" s="42"/>
      <c r="BD23" s="41"/>
      <c r="BE23" s="41"/>
      <c r="BF23" s="42"/>
      <c r="BG23" s="41"/>
      <c r="BH23" s="41"/>
      <c r="BI23" s="42"/>
      <c r="BJ23" s="41"/>
      <c r="BK23" s="41"/>
      <c r="BL23" s="42"/>
      <c r="BM23" s="42">
        <f t="shared" si="11"/>
        <v>80</v>
      </c>
      <c r="BN23" s="42" t="str">
        <f t="shared" si="12"/>
        <v/>
      </c>
      <c r="BO23" s="42" t="str">
        <f t="shared" si="13"/>
        <v/>
      </c>
      <c r="BP23" s="42" t="str">
        <f t="shared" si="14"/>
        <v/>
      </c>
      <c r="BQ23" s="42" t="str">
        <f t="shared" si="15"/>
        <v/>
      </c>
      <c r="BR23" s="42">
        <f t="shared" si="16"/>
        <v>80</v>
      </c>
      <c r="BS23" s="41"/>
      <c r="BT23" s="52">
        <v>82</v>
      </c>
      <c r="BU23" s="42"/>
      <c r="BV23" s="41"/>
      <c r="BW23" s="41"/>
      <c r="BX23" s="52">
        <v>74</v>
      </c>
      <c r="BY23" s="41"/>
      <c r="BZ23" s="52">
        <v>80</v>
      </c>
      <c r="CA23" s="42"/>
      <c r="CB23" s="41"/>
      <c r="CC23" s="52">
        <v>75</v>
      </c>
      <c r="CD23" s="42"/>
      <c r="CE23" s="41"/>
      <c r="CF23" s="41"/>
      <c r="CG23" s="42"/>
      <c r="CH23" s="42">
        <f t="shared" si="17"/>
        <v>82</v>
      </c>
      <c r="CI23" s="42">
        <f t="shared" si="18"/>
        <v>74</v>
      </c>
      <c r="CJ23" s="42">
        <f t="shared" si="19"/>
        <v>80</v>
      </c>
      <c r="CK23" s="42">
        <f t="shared" si="20"/>
        <v>75</v>
      </c>
      <c r="CL23" s="42" t="str">
        <f t="shared" si="21"/>
        <v/>
      </c>
      <c r="CM23" s="43">
        <f t="shared" si="22"/>
        <v>78.2</v>
      </c>
      <c r="CN23" s="44">
        <f t="shared" si="23"/>
        <v>78</v>
      </c>
      <c r="CO23" s="45"/>
      <c r="CP23" s="41">
        <v>5</v>
      </c>
      <c r="CQ23"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3" s="45"/>
      <c r="CS23" s="41">
        <v>5</v>
      </c>
      <c r="CT23"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3" s="40">
        <v>1</v>
      </c>
      <c r="CW23" s="52" t="s">
        <v>100</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Menganalisis unsur intrinsik cerkak, Menulis teks pawarta/berita , Menulis teks deskripsi tentang omah adat Jawa, Membaca teks aksara Jawa yang memuat sandhangan mandaswara, Masih perlu peningkatan keterampilan Membaca atau melagukan tembang Pangkur.</v>
      </c>
    </row>
    <row r="24" spans="1:110" x14ac:dyDescent="0.25">
      <c r="A24" s="8">
        <v>14</v>
      </c>
      <c r="B24" s="8">
        <v>100156</v>
      </c>
      <c r="C24" s="8" t="s">
        <v>65</v>
      </c>
      <c r="E24" s="47">
        <f t="shared" si="0"/>
        <v>75</v>
      </c>
      <c r="F24" s="8" t="str">
        <f t="shared" si="1"/>
        <v>C</v>
      </c>
      <c r="G24"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4" s="47">
        <f t="shared" si="3"/>
        <v>80</v>
      </c>
      <c r="I24" s="8" t="str">
        <f t="shared" si="4"/>
        <v>B</v>
      </c>
      <c r="J24"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4" s="13"/>
      <c r="L24" s="41">
        <f t="shared" si="6"/>
        <v>76</v>
      </c>
      <c r="M24" s="41">
        <f t="shared" si="7"/>
        <v>67</v>
      </c>
      <c r="O24" s="41">
        <v>70</v>
      </c>
      <c r="P24" s="41">
        <v>83</v>
      </c>
      <c r="Q24" s="42">
        <v>80</v>
      </c>
      <c r="R24" s="41">
        <v>70</v>
      </c>
      <c r="S24" s="41"/>
      <c r="T24" s="42"/>
      <c r="U24" s="41"/>
      <c r="V24" s="41"/>
      <c r="W24" s="42"/>
      <c r="X24" s="41"/>
      <c r="Y24" s="41"/>
      <c r="Z24" s="42"/>
      <c r="AA24" s="41"/>
      <c r="AB24" s="41"/>
      <c r="AC24" s="42"/>
      <c r="AD24" s="42">
        <f t="shared" si="8"/>
        <v>76</v>
      </c>
      <c r="AE24" s="52">
        <v>75</v>
      </c>
      <c r="AF24" s="52"/>
      <c r="AG24" s="42"/>
      <c r="AH24" s="52">
        <v>76</v>
      </c>
      <c r="AI24" s="52"/>
      <c r="AJ24" s="42"/>
      <c r="AK24" s="52">
        <v>80</v>
      </c>
      <c r="AL24" s="52"/>
      <c r="AM24" s="42"/>
      <c r="AN24" s="52">
        <v>72</v>
      </c>
      <c r="AO24" s="52"/>
      <c r="AP24" s="42"/>
      <c r="AQ24" s="41"/>
      <c r="AR24" s="41"/>
      <c r="AS24" s="42"/>
      <c r="AT24" s="41">
        <v>67</v>
      </c>
      <c r="AU24" s="43">
        <f t="shared" si="9"/>
        <v>74.777777777777771</v>
      </c>
      <c r="AV24" s="44">
        <f t="shared" si="10"/>
        <v>75</v>
      </c>
      <c r="AW24" s="45"/>
      <c r="AX24" s="52">
        <v>83</v>
      </c>
      <c r="AY24" s="41"/>
      <c r="AZ24" s="42"/>
      <c r="BA24" s="41"/>
      <c r="BB24" s="52"/>
      <c r="BC24" s="42"/>
      <c r="BD24" s="41"/>
      <c r="BE24" s="41"/>
      <c r="BF24" s="42"/>
      <c r="BG24" s="41"/>
      <c r="BH24" s="41"/>
      <c r="BI24" s="42"/>
      <c r="BJ24" s="41"/>
      <c r="BK24" s="41"/>
      <c r="BL24" s="42"/>
      <c r="BM24" s="42">
        <f t="shared" si="11"/>
        <v>83</v>
      </c>
      <c r="BN24" s="42" t="str">
        <f t="shared" si="12"/>
        <v/>
      </c>
      <c r="BO24" s="42" t="str">
        <f t="shared" si="13"/>
        <v/>
      </c>
      <c r="BP24" s="42" t="str">
        <f t="shared" si="14"/>
        <v/>
      </c>
      <c r="BQ24" s="42" t="str">
        <f t="shared" si="15"/>
        <v/>
      </c>
      <c r="BR24" s="42">
        <f t="shared" si="16"/>
        <v>83</v>
      </c>
      <c r="BS24" s="41"/>
      <c r="BT24" s="52">
        <v>83</v>
      </c>
      <c r="BU24" s="42"/>
      <c r="BV24" s="41"/>
      <c r="BW24" s="41"/>
      <c r="BX24" s="52">
        <v>77</v>
      </c>
      <c r="BY24" s="41"/>
      <c r="BZ24" s="52">
        <v>78</v>
      </c>
      <c r="CA24" s="42"/>
      <c r="CB24" s="41"/>
      <c r="CC24" s="52">
        <v>80</v>
      </c>
      <c r="CD24" s="42"/>
      <c r="CE24" s="41"/>
      <c r="CF24" s="41"/>
      <c r="CG24" s="42"/>
      <c r="CH24" s="42">
        <f t="shared" si="17"/>
        <v>83</v>
      </c>
      <c r="CI24" s="42">
        <f t="shared" si="18"/>
        <v>77</v>
      </c>
      <c r="CJ24" s="42">
        <f t="shared" si="19"/>
        <v>78</v>
      </c>
      <c r="CK24" s="42">
        <f t="shared" si="20"/>
        <v>80</v>
      </c>
      <c r="CL24" s="42" t="str">
        <f t="shared" si="21"/>
        <v/>
      </c>
      <c r="CM24" s="43">
        <f t="shared" si="22"/>
        <v>80.2</v>
      </c>
      <c r="CN24" s="44">
        <f t="shared" si="23"/>
        <v>80</v>
      </c>
      <c r="CO24" s="45"/>
      <c r="CP24" s="41">
        <v>5</v>
      </c>
      <c r="CQ24"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4" s="45"/>
      <c r="CS24" s="41">
        <v>5</v>
      </c>
      <c r="CT24"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4" s="40">
        <v>2</v>
      </c>
      <c r="CW24" s="52" t="s">
        <v>101</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Membaca atau melagukan tembang Pangkur, Menulis teks pawarta/berita , Menulis teks deskripsi tentang omah adat Jawa, Membaca teks aksara Jawa yang memuat sandhangan mandaswara, Masih perlu peningkatan keterampilan Menganalisis unsur intrinsik cerkak.</v>
      </c>
    </row>
    <row r="25" spans="1:110" x14ac:dyDescent="0.25">
      <c r="A25" s="8">
        <v>15</v>
      </c>
      <c r="B25" s="8">
        <v>100172</v>
      </c>
      <c r="C25" s="8" t="s">
        <v>66</v>
      </c>
      <c r="E25" s="47">
        <f t="shared" si="0"/>
        <v>75</v>
      </c>
      <c r="F25" s="8" t="str">
        <f t="shared" si="1"/>
        <v>C</v>
      </c>
      <c r="G25"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5" s="47">
        <f t="shared" si="3"/>
        <v>78</v>
      </c>
      <c r="I25" s="8" t="str">
        <f t="shared" si="4"/>
        <v>B</v>
      </c>
      <c r="J25"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5" s="13"/>
      <c r="L25" s="41">
        <f t="shared" si="6"/>
        <v>75</v>
      </c>
      <c r="M25" s="41">
        <f t="shared" si="7"/>
        <v>66</v>
      </c>
      <c r="O25" s="41">
        <v>72</v>
      </c>
      <c r="P25" s="41">
        <v>76</v>
      </c>
      <c r="Q25" s="42">
        <v>80</v>
      </c>
      <c r="R25" s="41">
        <v>70</v>
      </c>
      <c r="S25" s="41"/>
      <c r="T25" s="42"/>
      <c r="U25" s="41"/>
      <c r="V25" s="41"/>
      <c r="W25" s="42"/>
      <c r="X25" s="41"/>
      <c r="Y25" s="41"/>
      <c r="Z25" s="42"/>
      <c r="AA25" s="41"/>
      <c r="AB25" s="41"/>
      <c r="AC25" s="42"/>
      <c r="AD25" s="42">
        <f t="shared" si="8"/>
        <v>75</v>
      </c>
      <c r="AE25" s="52">
        <v>70</v>
      </c>
      <c r="AF25" s="52"/>
      <c r="AG25" s="42"/>
      <c r="AH25" s="52">
        <v>78</v>
      </c>
      <c r="AI25" s="52"/>
      <c r="AJ25" s="42"/>
      <c r="AK25" s="52">
        <v>82</v>
      </c>
      <c r="AL25" s="52"/>
      <c r="AM25" s="42"/>
      <c r="AN25" s="52">
        <v>78</v>
      </c>
      <c r="AO25" s="52"/>
      <c r="AP25" s="42"/>
      <c r="AQ25" s="41"/>
      <c r="AR25" s="41"/>
      <c r="AS25" s="42"/>
      <c r="AT25" s="41">
        <v>66</v>
      </c>
      <c r="AU25" s="43">
        <f t="shared" si="9"/>
        <v>74.666666666666671</v>
      </c>
      <c r="AV25" s="44">
        <f t="shared" si="10"/>
        <v>75</v>
      </c>
      <c r="AW25" s="45"/>
      <c r="AX25" s="52">
        <v>76</v>
      </c>
      <c r="AY25" s="41"/>
      <c r="AZ25" s="42"/>
      <c r="BA25" s="41"/>
      <c r="BB25" s="52"/>
      <c r="BC25" s="42"/>
      <c r="BD25" s="41"/>
      <c r="BE25" s="41"/>
      <c r="BF25" s="42"/>
      <c r="BG25" s="41"/>
      <c r="BH25" s="41"/>
      <c r="BI25" s="42"/>
      <c r="BJ25" s="41"/>
      <c r="BK25" s="41"/>
      <c r="BL25" s="42"/>
      <c r="BM25" s="42">
        <f t="shared" si="11"/>
        <v>76</v>
      </c>
      <c r="BN25" s="42" t="str">
        <f t="shared" si="12"/>
        <v/>
      </c>
      <c r="BO25" s="42" t="str">
        <f t="shared" si="13"/>
        <v/>
      </c>
      <c r="BP25" s="42" t="str">
        <f t="shared" si="14"/>
        <v/>
      </c>
      <c r="BQ25" s="42" t="str">
        <f t="shared" si="15"/>
        <v/>
      </c>
      <c r="BR25" s="42">
        <f t="shared" si="16"/>
        <v>76</v>
      </c>
      <c r="BS25" s="41"/>
      <c r="BT25" s="52">
        <v>78</v>
      </c>
      <c r="BU25" s="42"/>
      <c r="BV25" s="41"/>
      <c r="BW25" s="41"/>
      <c r="BX25" s="52">
        <v>78</v>
      </c>
      <c r="BY25" s="41"/>
      <c r="BZ25" s="52">
        <v>80</v>
      </c>
      <c r="CA25" s="42"/>
      <c r="CB25" s="41"/>
      <c r="CC25" s="52">
        <v>80</v>
      </c>
      <c r="CD25" s="42"/>
      <c r="CE25" s="41"/>
      <c r="CF25" s="41"/>
      <c r="CG25" s="42"/>
      <c r="CH25" s="42">
        <f t="shared" si="17"/>
        <v>78</v>
      </c>
      <c r="CI25" s="42">
        <f t="shared" si="18"/>
        <v>78</v>
      </c>
      <c r="CJ25" s="42">
        <f t="shared" si="19"/>
        <v>80</v>
      </c>
      <c r="CK25" s="42">
        <f t="shared" si="20"/>
        <v>80</v>
      </c>
      <c r="CL25" s="42" t="str">
        <f t="shared" si="21"/>
        <v/>
      </c>
      <c r="CM25" s="43">
        <f t="shared" si="22"/>
        <v>78.400000000000006</v>
      </c>
      <c r="CN25" s="44">
        <f t="shared" si="23"/>
        <v>78</v>
      </c>
      <c r="CO25" s="45"/>
      <c r="CP25" s="41">
        <v>5</v>
      </c>
      <c r="CQ25"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5" s="45"/>
      <c r="CS25" s="41">
        <v>5</v>
      </c>
      <c r="CT25"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5" s="40">
        <v>3</v>
      </c>
      <c r="CW25" s="52" t="s">
        <v>102</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Membaca atau melagukan tembang Pangkur, Menganalisis unsur intrinsik cerkak, Menulis teks deskripsi tentang omah adat Jawa, Membaca teks aksara Jawa yang memuat sandhangan mandaswara, Masih perlu peningkatan keterampilan Menulis teks pawarta/berita .</v>
      </c>
    </row>
    <row r="26" spans="1:110" x14ac:dyDescent="0.25">
      <c r="A26" s="8">
        <v>16</v>
      </c>
      <c r="B26" s="8">
        <v>100188</v>
      </c>
      <c r="C26" s="8" t="s">
        <v>68</v>
      </c>
      <c r="E26" s="47">
        <f t="shared" si="0"/>
        <v>76</v>
      </c>
      <c r="F26" s="8" t="str">
        <f t="shared" si="1"/>
        <v>B</v>
      </c>
      <c r="G26"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6" s="47">
        <f t="shared" si="3"/>
        <v>79</v>
      </c>
      <c r="I26" s="8" t="str">
        <f t="shared" si="4"/>
        <v>B</v>
      </c>
      <c r="J26"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6" s="13"/>
      <c r="L26" s="41">
        <f t="shared" si="6"/>
        <v>76</v>
      </c>
      <c r="M26" s="41">
        <f t="shared" si="7"/>
        <v>67</v>
      </c>
      <c r="O26" s="41">
        <v>75</v>
      </c>
      <c r="P26" s="41">
        <v>80</v>
      </c>
      <c r="Q26" s="42">
        <v>78</v>
      </c>
      <c r="R26" s="41">
        <v>70</v>
      </c>
      <c r="S26" s="41"/>
      <c r="T26" s="42"/>
      <c r="U26" s="41"/>
      <c r="V26" s="41"/>
      <c r="W26" s="42"/>
      <c r="X26" s="41"/>
      <c r="Y26" s="41"/>
      <c r="Z26" s="42"/>
      <c r="AA26" s="41"/>
      <c r="AB26" s="41"/>
      <c r="AC26" s="42"/>
      <c r="AD26" s="42">
        <f t="shared" si="8"/>
        <v>76</v>
      </c>
      <c r="AE26" s="52">
        <v>70</v>
      </c>
      <c r="AF26" s="52"/>
      <c r="AG26" s="42"/>
      <c r="AH26" s="52">
        <v>78</v>
      </c>
      <c r="AI26" s="52"/>
      <c r="AJ26" s="42"/>
      <c r="AK26" s="52">
        <v>82</v>
      </c>
      <c r="AL26" s="52"/>
      <c r="AM26" s="42"/>
      <c r="AN26" s="52">
        <v>80</v>
      </c>
      <c r="AO26" s="52"/>
      <c r="AP26" s="42"/>
      <c r="AQ26" s="41"/>
      <c r="AR26" s="41"/>
      <c r="AS26" s="42"/>
      <c r="AT26" s="41">
        <v>67</v>
      </c>
      <c r="AU26" s="43">
        <f t="shared" si="9"/>
        <v>75.555555555555557</v>
      </c>
      <c r="AV26" s="44">
        <f t="shared" si="10"/>
        <v>76</v>
      </c>
      <c r="AW26" s="45"/>
      <c r="AX26" s="52">
        <v>80</v>
      </c>
      <c r="AY26" s="41"/>
      <c r="AZ26" s="42"/>
      <c r="BA26" s="41"/>
      <c r="BB26" s="52"/>
      <c r="BC26" s="42"/>
      <c r="BD26" s="41"/>
      <c r="BE26" s="41"/>
      <c r="BF26" s="42"/>
      <c r="BG26" s="41"/>
      <c r="BH26" s="41"/>
      <c r="BI26" s="42"/>
      <c r="BJ26" s="41"/>
      <c r="BK26" s="41"/>
      <c r="BL26" s="42"/>
      <c r="BM26" s="42">
        <f t="shared" si="11"/>
        <v>80</v>
      </c>
      <c r="BN26" s="42" t="str">
        <f t="shared" si="12"/>
        <v/>
      </c>
      <c r="BO26" s="42" t="str">
        <f t="shared" si="13"/>
        <v/>
      </c>
      <c r="BP26" s="42" t="str">
        <f t="shared" si="14"/>
        <v/>
      </c>
      <c r="BQ26" s="42" t="str">
        <f t="shared" si="15"/>
        <v/>
      </c>
      <c r="BR26" s="42">
        <f t="shared" si="16"/>
        <v>80</v>
      </c>
      <c r="BS26" s="41"/>
      <c r="BT26" s="52">
        <v>82</v>
      </c>
      <c r="BU26" s="42"/>
      <c r="BV26" s="41"/>
      <c r="BW26" s="41"/>
      <c r="BX26" s="52">
        <v>75</v>
      </c>
      <c r="BY26" s="41"/>
      <c r="BZ26" s="52">
        <v>80</v>
      </c>
      <c r="CA26" s="42"/>
      <c r="CB26" s="41"/>
      <c r="CC26" s="52">
        <v>80</v>
      </c>
      <c r="CD26" s="42"/>
      <c r="CE26" s="41"/>
      <c r="CF26" s="41"/>
      <c r="CG26" s="42"/>
      <c r="CH26" s="42">
        <f t="shared" si="17"/>
        <v>82</v>
      </c>
      <c r="CI26" s="42">
        <f t="shared" si="18"/>
        <v>75</v>
      </c>
      <c r="CJ26" s="42">
        <f t="shared" si="19"/>
        <v>80</v>
      </c>
      <c r="CK26" s="42">
        <f t="shared" si="20"/>
        <v>80</v>
      </c>
      <c r="CL26" s="42" t="str">
        <f t="shared" si="21"/>
        <v/>
      </c>
      <c r="CM26" s="43">
        <f t="shared" si="22"/>
        <v>79.400000000000006</v>
      </c>
      <c r="CN26" s="44">
        <f t="shared" si="23"/>
        <v>79</v>
      </c>
      <c r="CO26" s="45"/>
      <c r="CP26" s="41">
        <v>5</v>
      </c>
      <c r="CQ26"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6" s="45"/>
      <c r="CS26" s="41">
        <v>5</v>
      </c>
      <c r="CT26"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6" s="40">
        <v>4</v>
      </c>
      <c r="CW26" s="52" t="s">
        <v>103</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Membaca atau melagukan tembang Pangkur, Menganalisis unsur intrinsik cerkak, Menulis teks pawarta/berita , Membaca teks aksara Jawa yang memuat sandhangan mandaswara, Masih perlu peningkatan keterampilan Menulis teks deskripsi tentang omah adat Jawa.</v>
      </c>
    </row>
    <row r="27" spans="1:110" x14ac:dyDescent="0.25">
      <c r="A27" s="8">
        <v>17</v>
      </c>
      <c r="B27" s="8">
        <v>100204</v>
      </c>
      <c r="C27" s="8" t="s">
        <v>69</v>
      </c>
      <c r="E27" s="47">
        <f t="shared" si="0"/>
        <v>75</v>
      </c>
      <c r="F27" s="8" t="str">
        <f t="shared" si="1"/>
        <v>C</v>
      </c>
      <c r="G27"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7" s="47">
        <f t="shared" si="3"/>
        <v>77</v>
      </c>
      <c r="I27" s="8" t="str">
        <f t="shared" si="4"/>
        <v>B</v>
      </c>
      <c r="J27"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7" s="13"/>
      <c r="L27" s="41">
        <f t="shared" si="6"/>
        <v>75</v>
      </c>
      <c r="M27" s="41">
        <f t="shared" si="7"/>
        <v>72</v>
      </c>
      <c r="O27" s="41">
        <v>77</v>
      </c>
      <c r="P27" s="41">
        <v>75</v>
      </c>
      <c r="Q27" s="42">
        <v>78</v>
      </c>
      <c r="R27" s="41">
        <v>70</v>
      </c>
      <c r="S27" s="41"/>
      <c r="T27" s="42"/>
      <c r="U27" s="41"/>
      <c r="V27" s="41"/>
      <c r="W27" s="42"/>
      <c r="X27" s="41"/>
      <c r="Y27" s="41"/>
      <c r="Z27" s="42"/>
      <c r="AA27" s="41"/>
      <c r="AB27" s="41"/>
      <c r="AC27" s="42"/>
      <c r="AD27" s="42">
        <f t="shared" si="8"/>
        <v>75</v>
      </c>
      <c r="AE27" s="52">
        <v>70</v>
      </c>
      <c r="AF27" s="52"/>
      <c r="AG27" s="42"/>
      <c r="AH27" s="52">
        <v>77</v>
      </c>
      <c r="AI27" s="52"/>
      <c r="AJ27" s="42"/>
      <c r="AK27" s="52">
        <v>80</v>
      </c>
      <c r="AL27" s="52"/>
      <c r="AM27" s="42"/>
      <c r="AN27" s="52">
        <v>78</v>
      </c>
      <c r="AO27" s="52"/>
      <c r="AP27" s="42"/>
      <c r="AQ27" s="41"/>
      <c r="AR27" s="41"/>
      <c r="AS27" s="42"/>
      <c r="AT27" s="41">
        <v>72</v>
      </c>
      <c r="AU27" s="43">
        <f t="shared" si="9"/>
        <v>75.222222222222229</v>
      </c>
      <c r="AV27" s="44">
        <f t="shared" si="10"/>
        <v>75</v>
      </c>
      <c r="AW27" s="45"/>
      <c r="AX27" s="52">
        <v>75</v>
      </c>
      <c r="AY27" s="41"/>
      <c r="AZ27" s="42"/>
      <c r="BA27" s="41"/>
      <c r="BB27" s="52"/>
      <c r="BC27" s="42"/>
      <c r="BD27" s="41"/>
      <c r="BE27" s="41"/>
      <c r="BF27" s="42"/>
      <c r="BG27" s="41"/>
      <c r="BH27" s="41"/>
      <c r="BI27" s="42"/>
      <c r="BJ27" s="41"/>
      <c r="BK27" s="41"/>
      <c r="BL27" s="42"/>
      <c r="BM27" s="42">
        <f t="shared" si="11"/>
        <v>75</v>
      </c>
      <c r="BN27" s="42" t="str">
        <f t="shared" si="12"/>
        <v/>
      </c>
      <c r="BO27" s="42" t="str">
        <f t="shared" si="13"/>
        <v/>
      </c>
      <c r="BP27" s="42" t="str">
        <f t="shared" si="14"/>
        <v/>
      </c>
      <c r="BQ27" s="42" t="str">
        <f t="shared" si="15"/>
        <v/>
      </c>
      <c r="BR27" s="42">
        <f t="shared" si="16"/>
        <v>75</v>
      </c>
      <c r="BS27" s="41"/>
      <c r="BT27" s="52">
        <v>75</v>
      </c>
      <c r="BU27" s="42"/>
      <c r="BV27" s="41"/>
      <c r="BW27" s="41"/>
      <c r="BX27" s="52">
        <v>75</v>
      </c>
      <c r="BY27" s="41"/>
      <c r="BZ27" s="52">
        <v>78</v>
      </c>
      <c r="CA27" s="42"/>
      <c r="CB27" s="41"/>
      <c r="CC27" s="52">
        <v>80</v>
      </c>
      <c r="CD27" s="42"/>
      <c r="CE27" s="41"/>
      <c r="CF27" s="41"/>
      <c r="CG27" s="42"/>
      <c r="CH27" s="42">
        <f t="shared" si="17"/>
        <v>75</v>
      </c>
      <c r="CI27" s="42">
        <f t="shared" si="18"/>
        <v>75</v>
      </c>
      <c r="CJ27" s="42">
        <f t="shared" si="19"/>
        <v>78</v>
      </c>
      <c r="CK27" s="42">
        <f t="shared" si="20"/>
        <v>80</v>
      </c>
      <c r="CL27" s="42" t="str">
        <f t="shared" si="21"/>
        <v/>
      </c>
      <c r="CM27" s="43">
        <f t="shared" si="22"/>
        <v>76.599999999999994</v>
      </c>
      <c r="CN27" s="44">
        <f t="shared" si="23"/>
        <v>77</v>
      </c>
      <c r="CO27" s="45"/>
      <c r="CP27" s="41">
        <v>5</v>
      </c>
      <c r="CQ27"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7" s="45"/>
      <c r="CS27" s="41">
        <v>5</v>
      </c>
      <c r="CT27"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7" s="40">
        <v>5</v>
      </c>
      <c r="CW27" s="52" t="s">
        <v>104</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28" spans="1:110" x14ac:dyDescent="0.25">
      <c r="A28" s="8">
        <v>18</v>
      </c>
      <c r="B28" s="8">
        <v>100220</v>
      </c>
      <c r="C28" s="8" t="s">
        <v>70</v>
      </c>
      <c r="E28" s="47">
        <f t="shared" si="0"/>
        <v>73</v>
      </c>
      <c r="F28" s="8" t="str">
        <f t="shared" si="1"/>
        <v>C</v>
      </c>
      <c r="G28"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8" s="47">
        <f t="shared" si="3"/>
        <v>78</v>
      </c>
      <c r="I28" s="8" t="str">
        <f t="shared" si="4"/>
        <v>B</v>
      </c>
      <c r="J28"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8" s="13"/>
      <c r="L28" s="41">
        <f t="shared" si="6"/>
        <v>75</v>
      </c>
      <c r="M28" s="41">
        <f t="shared" si="7"/>
        <v>60</v>
      </c>
      <c r="O28" s="41">
        <v>70</v>
      </c>
      <c r="P28" s="41">
        <v>80</v>
      </c>
      <c r="Q28" s="42">
        <v>80</v>
      </c>
      <c r="R28" s="41">
        <v>70</v>
      </c>
      <c r="S28" s="41"/>
      <c r="T28" s="42"/>
      <c r="U28" s="41"/>
      <c r="V28" s="41"/>
      <c r="W28" s="42"/>
      <c r="X28" s="41"/>
      <c r="Y28" s="41"/>
      <c r="Z28" s="42"/>
      <c r="AA28" s="41"/>
      <c r="AB28" s="41"/>
      <c r="AC28" s="42"/>
      <c r="AD28" s="42">
        <f t="shared" si="8"/>
        <v>75</v>
      </c>
      <c r="AE28" s="52">
        <v>72</v>
      </c>
      <c r="AF28" s="52"/>
      <c r="AG28" s="42"/>
      <c r="AH28" s="52">
        <v>75</v>
      </c>
      <c r="AI28" s="52"/>
      <c r="AJ28" s="42"/>
      <c r="AK28" s="52">
        <v>75</v>
      </c>
      <c r="AL28" s="52"/>
      <c r="AM28" s="42"/>
      <c r="AN28" s="52">
        <v>72</v>
      </c>
      <c r="AO28" s="52"/>
      <c r="AP28" s="42"/>
      <c r="AQ28" s="41"/>
      <c r="AR28" s="41"/>
      <c r="AS28" s="42"/>
      <c r="AT28" s="41">
        <v>60</v>
      </c>
      <c r="AU28" s="43">
        <f t="shared" si="9"/>
        <v>72.666666666666671</v>
      </c>
      <c r="AV28" s="44">
        <f t="shared" si="10"/>
        <v>73</v>
      </c>
      <c r="AW28" s="45"/>
      <c r="AX28" s="52">
        <v>80</v>
      </c>
      <c r="AY28" s="41"/>
      <c r="AZ28" s="42"/>
      <c r="BA28" s="41"/>
      <c r="BB28" s="52"/>
      <c r="BC28" s="42"/>
      <c r="BD28" s="41"/>
      <c r="BE28" s="41"/>
      <c r="BF28" s="42"/>
      <c r="BG28" s="41"/>
      <c r="BH28" s="41"/>
      <c r="BI28" s="42"/>
      <c r="BJ28" s="41"/>
      <c r="BK28" s="41"/>
      <c r="BL28" s="42"/>
      <c r="BM28" s="42">
        <f t="shared" si="11"/>
        <v>80</v>
      </c>
      <c r="BN28" s="42" t="str">
        <f t="shared" si="12"/>
        <v/>
      </c>
      <c r="BO28" s="42" t="str">
        <f t="shared" si="13"/>
        <v/>
      </c>
      <c r="BP28" s="42" t="str">
        <f t="shared" si="14"/>
        <v/>
      </c>
      <c r="BQ28" s="42" t="str">
        <f t="shared" si="15"/>
        <v/>
      </c>
      <c r="BR28" s="42">
        <f t="shared" si="16"/>
        <v>80</v>
      </c>
      <c r="BS28" s="41"/>
      <c r="BT28" s="52">
        <v>80</v>
      </c>
      <c r="BU28" s="42"/>
      <c r="BV28" s="41"/>
      <c r="BW28" s="41"/>
      <c r="BX28" s="52">
        <v>74</v>
      </c>
      <c r="BY28" s="41"/>
      <c r="BZ28" s="52">
        <v>75</v>
      </c>
      <c r="CA28" s="42"/>
      <c r="CB28" s="41"/>
      <c r="CC28" s="52">
        <v>80</v>
      </c>
      <c r="CD28" s="42"/>
      <c r="CE28" s="41"/>
      <c r="CF28" s="41"/>
      <c r="CG28" s="42"/>
      <c r="CH28" s="42">
        <f t="shared" si="17"/>
        <v>80</v>
      </c>
      <c r="CI28" s="42">
        <f t="shared" si="18"/>
        <v>74</v>
      </c>
      <c r="CJ28" s="42">
        <f t="shared" si="19"/>
        <v>75</v>
      </c>
      <c r="CK28" s="42">
        <f t="shared" si="20"/>
        <v>80</v>
      </c>
      <c r="CL28" s="42" t="str">
        <f t="shared" si="21"/>
        <v/>
      </c>
      <c r="CM28" s="43">
        <f t="shared" si="22"/>
        <v>77.8</v>
      </c>
      <c r="CN28" s="44">
        <f t="shared" si="23"/>
        <v>78</v>
      </c>
      <c r="CO28" s="45"/>
      <c r="CP28" s="41">
        <v>5</v>
      </c>
      <c r="CQ28"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8" s="45"/>
      <c r="CS28" s="41">
        <v>5</v>
      </c>
      <c r="CT28"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Membaca atau melagukan tembang Pangkur, Menganalisis unsur intrinsik cerkak, Menulis teks pawarta/berita , Menulis teks deskripsi tentang omah adat Jawa, Membaca teks aksara Jawa yang memuat sandhangan mandaswara, </v>
      </c>
    </row>
    <row r="29" spans="1:110" x14ac:dyDescent="0.25">
      <c r="A29" s="8">
        <v>19</v>
      </c>
      <c r="B29" s="8">
        <v>100236</v>
      </c>
      <c r="C29" s="8" t="s">
        <v>71</v>
      </c>
      <c r="E29" s="47">
        <f t="shared" si="0"/>
        <v>75</v>
      </c>
      <c r="F29" s="8" t="str">
        <f t="shared" si="1"/>
        <v>C</v>
      </c>
      <c r="G29"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9" s="47">
        <f t="shared" si="3"/>
        <v>78</v>
      </c>
      <c r="I29" s="8" t="str">
        <f t="shared" si="4"/>
        <v>B</v>
      </c>
      <c r="J29"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9" s="13"/>
      <c r="L29" s="41">
        <f t="shared" si="6"/>
        <v>76</v>
      </c>
      <c r="M29" s="41">
        <f t="shared" si="7"/>
        <v>65</v>
      </c>
      <c r="O29" s="41">
        <v>75</v>
      </c>
      <c r="P29" s="41">
        <v>80</v>
      </c>
      <c r="Q29" s="42">
        <v>78</v>
      </c>
      <c r="R29" s="41">
        <v>70</v>
      </c>
      <c r="S29" s="41"/>
      <c r="T29" s="42"/>
      <c r="U29" s="41"/>
      <c r="V29" s="41"/>
      <c r="W29" s="42"/>
      <c r="X29" s="41"/>
      <c r="Y29" s="41"/>
      <c r="Z29" s="42"/>
      <c r="AA29" s="41"/>
      <c r="AB29" s="41"/>
      <c r="AC29" s="42"/>
      <c r="AD29" s="42">
        <f t="shared" si="8"/>
        <v>76</v>
      </c>
      <c r="AE29" s="52">
        <v>70</v>
      </c>
      <c r="AF29" s="52"/>
      <c r="AG29" s="42"/>
      <c r="AH29" s="52">
        <v>78</v>
      </c>
      <c r="AI29" s="52"/>
      <c r="AJ29" s="42"/>
      <c r="AK29" s="52">
        <v>84</v>
      </c>
      <c r="AL29" s="52"/>
      <c r="AM29" s="42"/>
      <c r="AN29" s="52">
        <v>78</v>
      </c>
      <c r="AO29" s="52"/>
      <c r="AP29" s="42"/>
      <c r="AQ29" s="41"/>
      <c r="AR29" s="41"/>
      <c r="AS29" s="42"/>
      <c r="AT29" s="41">
        <v>65</v>
      </c>
      <c r="AU29" s="43">
        <f t="shared" si="9"/>
        <v>75.333333333333329</v>
      </c>
      <c r="AV29" s="44">
        <f t="shared" si="10"/>
        <v>75</v>
      </c>
      <c r="AW29" s="45"/>
      <c r="AX29" s="52">
        <v>80</v>
      </c>
      <c r="AY29" s="41"/>
      <c r="AZ29" s="42"/>
      <c r="BA29" s="41"/>
      <c r="BB29" s="52"/>
      <c r="BC29" s="42"/>
      <c r="BD29" s="41"/>
      <c r="BE29" s="41"/>
      <c r="BF29" s="42"/>
      <c r="BG29" s="41"/>
      <c r="BH29" s="41"/>
      <c r="BI29" s="42"/>
      <c r="BJ29" s="41"/>
      <c r="BK29" s="41"/>
      <c r="BL29" s="42"/>
      <c r="BM29" s="42">
        <f t="shared" si="11"/>
        <v>80</v>
      </c>
      <c r="BN29" s="42" t="str">
        <f t="shared" si="12"/>
        <v/>
      </c>
      <c r="BO29" s="42" t="str">
        <f t="shared" si="13"/>
        <v/>
      </c>
      <c r="BP29" s="42" t="str">
        <f t="shared" si="14"/>
        <v/>
      </c>
      <c r="BQ29" s="42" t="str">
        <f t="shared" si="15"/>
        <v/>
      </c>
      <c r="BR29" s="42">
        <f t="shared" si="16"/>
        <v>80</v>
      </c>
      <c r="BS29" s="41"/>
      <c r="BT29" s="52">
        <v>80</v>
      </c>
      <c r="BU29" s="42"/>
      <c r="BV29" s="41"/>
      <c r="BW29" s="41"/>
      <c r="BX29" s="52">
        <v>74</v>
      </c>
      <c r="BY29" s="41"/>
      <c r="BZ29" s="52">
        <v>80</v>
      </c>
      <c r="CA29" s="42"/>
      <c r="CB29" s="41"/>
      <c r="CC29" s="52">
        <v>75</v>
      </c>
      <c r="CD29" s="42"/>
      <c r="CE29" s="41"/>
      <c r="CF29" s="41"/>
      <c r="CG29" s="42"/>
      <c r="CH29" s="42">
        <f t="shared" si="17"/>
        <v>80</v>
      </c>
      <c r="CI29" s="42">
        <f t="shared" si="18"/>
        <v>74</v>
      </c>
      <c r="CJ29" s="42">
        <f t="shared" si="19"/>
        <v>80</v>
      </c>
      <c r="CK29" s="42">
        <f t="shared" si="20"/>
        <v>75</v>
      </c>
      <c r="CL29" s="42" t="str">
        <f t="shared" si="21"/>
        <v/>
      </c>
      <c r="CM29" s="43">
        <f t="shared" si="22"/>
        <v>77.8</v>
      </c>
      <c r="CN29" s="44">
        <f t="shared" si="23"/>
        <v>78</v>
      </c>
      <c r="CO29" s="45"/>
      <c r="CP29" s="41">
        <v>5</v>
      </c>
      <c r="CQ29"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9" s="45"/>
      <c r="CS29" s="41">
        <v>5</v>
      </c>
      <c r="CT29"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atau melagukan tembang Pangkur, Menganalisis unsur intrinsik cerkak, Menulis teks pawarta/berita , Menulis teks deskripsi tentang omah adat Jawa, Membaca teks aksara Jawa yang memuat sandhangan mandaswara, </v>
      </c>
    </row>
    <row r="30" spans="1:110" x14ac:dyDescent="0.25">
      <c r="A30" s="8">
        <v>20</v>
      </c>
      <c r="B30" s="8">
        <v>100252</v>
      </c>
      <c r="C30" s="8" t="s">
        <v>72</v>
      </c>
      <c r="E30" s="47" t="str">
        <f t="shared" si="0"/>
        <v/>
      </c>
      <c r="F30" s="8" t="str">
        <f t="shared" si="1"/>
        <v/>
      </c>
      <c r="G30" s="8" t="str">
        <f t="shared" si="2"/>
        <v/>
      </c>
      <c r="H30" s="47">
        <f t="shared" si="3"/>
        <v>0</v>
      </c>
      <c r="I30" s="8" t="str">
        <f t="shared" si="4"/>
        <v>D</v>
      </c>
      <c r="J30" s="8" t="str">
        <f t="shared" si="5"/>
        <v/>
      </c>
      <c r="K30" s="13"/>
      <c r="L30" s="41" t="e">
        <f t="shared" si="6"/>
        <v>#DIV/0!</v>
      </c>
      <c r="M30" s="41" t="str">
        <f t="shared" si="7"/>
        <v/>
      </c>
      <c r="O30" s="41" t="s">
        <v>89</v>
      </c>
      <c r="P30" s="41" t="s">
        <v>90</v>
      </c>
      <c r="Q30" s="42" t="s">
        <v>91</v>
      </c>
      <c r="R30" s="41" t="s">
        <v>92</v>
      </c>
      <c r="S30" s="41"/>
      <c r="T30" s="42"/>
      <c r="U30" s="41"/>
      <c r="V30" s="41"/>
      <c r="W30" s="42"/>
      <c r="X30" s="41"/>
      <c r="Y30" s="41"/>
      <c r="Z30" s="42"/>
      <c r="AA30" s="41"/>
      <c r="AB30" s="41"/>
      <c r="AC30" s="42"/>
      <c r="AD30" s="42" t="e">
        <f t="shared" si="8"/>
        <v>#DIV/0!</v>
      </c>
      <c r="AE30" s="52" t="s">
        <v>92</v>
      </c>
      <c r="AF30" s="52"/>
      <c r="AG30" s="42"/>
      <c r="AH30" s="52"/>
      <c r="AI30" s="52"/>
      <c r="AJ30" s="42"/>
      <c r="AK30" s="52"/>
      <c r="AL30" s="52"/>
      <c r="AM30" s="42"/>
      <c r="AN30" s="52"/>
      <c r="AO30" s="52"/>
      <c r="AP30" s="42"/>
      <c r="AQ30" s="41"/>
      <c r="AR30" s="41"/>
      <c r="AS30" s="42"/>
      <c r="AT30" s="41"/>
      <c r="AU30" s="43" t="str">
        <f t="shared" si="9"/>
        <v/>
      </c>
      <c r="AV30" s="44" t="str">
        <f t="shared" si="10"/>
        <v/>
      </c>
      <c r="AW30" s="45"/>
      <c r="AX30" s="52"/>
      <c r="AY30" s="41"/>
      <c r="AZ30" s="42"/>
      <c r="BA30" s="41"/>
      <c r="BB30" s="52"/>
      <c r="BC30" s="42"/>
      <c r="BD30" s="41"/>
      <c r="BE30" s="41"/>
      <c r="BF30" s="42"/>
      <c r="BG30" s="41"/>
      <c r="BH30" s="41"/>
      <c r="BI30" s="42"/>
      <c r="BJ30" s="41"/>
      <c r="BK30" s="41"/>
      <c r="BL30" s="42"/>
      <c r="BM30" s="42" t="str">
        <f t="shared" si="11"/>
        <v/>
      </c>
      <c r="BN30" s="42" t="str">
        <f t="shared" si="12"/>
        <v/>
      </c>
      <c r="BO30" s="42" t="str">
        <f t="shared" si="13"/>
        <v/>
      </c>
      <c r="BP30" s="42" t="str">
        <f t="shared" si="14"/>
        <v/>
      </c>
      <c r="BQ30" s="42" t="str">
        <f t="shared" si="15"/>
        <v/>
      </c>
      <c r="BR30" s="42" t="s">
        <v>89</v>
      </c>
      <c r="BS30" s="41" t="s">
        <v>90</v>
      </c>
      <c r="BT30" s="52" t="s">
        <v>91</v>
      </c>
      <c r="BU30" s="42" t="s">
        <v>92</v>
      </c>
      <c r="BV30" s="41" t="s">
        <v>93</v>
      </c>
      <c r="BW30" s="41" t="s">
        <v>94</v>
      </c>
      <c r="BX30" s="52"/>
      <c r="BY30" s="41"/>
      <c r="BZ30" s="52"/>
      <c r="CA30" s="42"/>
      <c r="CB30" s="41"/>
      <c r="CC30" s="52"/>
      <c r="CD30" s="42"/>
      <c r="CE30" s="41"/>
      <c r="CF30" s="41"/>
      <c r="CG30" s="42"/>
      <c r="CH30" s="42">
        <f t="shared" si="17"/>
        <v>0</v>
      </c>
      <c r="CI30" s="42">
        <f t="shared" si="18"/>
        <v>0</v>
      </c>
      <c r="CJ30" s="42" t="str">
        <f t="shared" si="19"/>
        <v/>
      </c>
      <c r="CK30" s="42" t="str">
        <f t="shared" si="20"/>
        <v/>
      </c>
      <c r="CL30" s="42" t="str">
        <f t="shared" si="21"/>
        <v/>
      </c>
      <c r="CM30" s="43">
        <f t="shared" si="22"/>
        <v>0</v>
      </c>
      <c r="CN30" s="44">
        <f t="shared" si="23"/>
        <v>0</v>
      </c>
      <c r="CO30" s="45"/>
      <c r="CP30" s="41"/>
      <c r="CQ30" s="46" t="str">
        <f t="shared" si="24"/>
        <v/>
      </c>
      <c r="CR30" s="45"/>
      <c r="CS30" s="41"/>
      <c r="CT30" s="46" t="str">
        <f t="shared" si="25"/>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atau melagukan tembang Pangkur, Menganalisis unsur intrinsik cerkak, Menulis teks pawarta/berita , Menulis teks deskripsi tentang omah adat Jawa, Membaca teks aksara Jawa yang memuat sandhangan mandaswara, </v>
      </c>
    </row>
    <row r="31" spans="1:110" x14ac:dyDescent="0.25">
      <c r="A31" s="8">
        <v>21</v>
      </c>
      <c r="B31" s="8">
        <v>100268</v>
      </c>
      <c r="C31" s="8" t="s">
        <v>73</v>
      </c>
      <c r="E31" s="47">
        <f t="shared" si="0"/>
        <v>74</v>
      </c>
      <c r="F31" s="8" t="str">
        <f t="shared" si="1"/>
        <v>C</v>
      </c>
      <c r="G31"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1" s="47">
        <f t="shared" si="3"/>
        <v>78</v>
      </c>
      <c r="I31" s="8" t="str">
        <f t="shared" si="4"/>
        <v>B</v>
      </c>
      <c r="J31"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1" s="13"/>
      <c r="L31" s="41">
        <f t="shared" si="6"/>
        <v>75</v>
      </c>
      <c r="M31" s="41">
        <f t="shared" si="7"/>
        <v>63</v>
      </c>
      <c r="O31" s="41">
        <v>70</v>
      </c>
      <c r="P31" s="41">
        <v>78</v>
      </c>
      <c r="Q31" s="42">
        <v>80</v>
      </c>
      <c r="R31" s="41">
        <v>70</v>
      </c>
      <c r="S31" s="41"/>
      <c r="T31" s="42"/>
      <c r="U31" s="41"/>
      <c r="V31" s="41"/>
      <c r="W31" s="42"/>
      <c r="X31" s="41"/>
      <c r="Y31" s="41"/>
      <c r="Z31" s="42"/>
      <c r="AA31" s="41"/>
      <c r="AB31" s="41"/>
      <c r="AC31" s="42"/>
      <c r="AD31" s="42">
        <f t="shared" si="8"/>
        <v>75</v>
      </c>
      <c r="AE31" s="52">
        <v>70</v>
      </c>
      <c r="AF31" s="52"/>
      <c r="AG31" s="42"/>
      <c r="AH31" s="52">
        <v>77</v>
      </c>
      <c r="AI31" s="52"/>
      <c r="AJ31" s="42"/>
      <c r="AK31" s="52">
        <v>84</v>
      </c>
      <c r="AL31" s="52"/>
      <c r="AM31" s="42"/>
      <c r="AN31" s="52">
        <v>75</v>
      </c>
      <c r="AO31" s="52"/>
      <c r="AP31" s="42"/>
      <c r="AQ31" s="41"/>
      <c r="AR31" s="41"/>
      <c r="AS31" s="42"/>
      <c r="AT31" s="41">
        <v>63</v>
      </c>
      <c r="AU31" s="43">
        <f t="shared" si="9"/>
        <v>74.111111111111114</v>
      </c>
      <c r="AV31" s="44">
        <f t="shared" si="10"/>
        <v>74</v>
      </c>
      <c r="AW31" s="45"/>
      <c r="AX31" s="52">
        <v>78</v>
      </c>
      <c r="AY31" s="41"/>
      <c r="AZ31" s="42"/>
      <c r="BA31" s="41"/>
      <c r="BB31" s="52"/>
      <c r="BC31" s="42"/>
      <c r="BD31" s="41"/>
      <c r="BE31" s="41"/>
      <c r="BF31" s="42"/>
      <c r="BG31" s="41"/>
      <c r="BH31" s="41"/>
      <c r="BI31" s="42"/>
      <c r="BJ31" s="41"/>
      <c r="BK31" s="41"/>
      <c r="BL31" s="42"/>
      <c r="BM31" s="42">
        <f t="shared" si="11"/>
        <v>78</v>
      </c>
      <c r="BN31" s="42" t="str">
        <f t="shared" si="12"/>
        <v/>
      </c>
      <c r="BO31" s="42" t="str">
        <f t="shared" si="13"/>
        <v/>
      </c>
      <c r="BP31" s="42" t="str">
        <f t="shared" si="14"/>
        <v/>
      </c>
      <c r="BQ31" s="42" t="str">
        <f t="shared" si="15"/>
        <v/>
      </c>
      <c r="BR31" s="42">
        <f t="shared" si="16"/>
        <v>78</v>
      </c>
      <c r="BS31" s="41"/>
      <c r="BT31" s="52">
        <v>78</v>
      </c>
      <c r="BU31" s="42"/>
      <c r="BV31" s="41"/>
      <c r="BW31" s="41"/>
      <c r="BX31" s="52">
        <v>75</v>
      </c>
      <c r="BY31" s="41"/>
      <c r="BZ31" s="52">
        <v>84</v>
      </c>
      <c r="CA31" s="42"/>
      <c r="CB31" s="41"/>
      <c r="CC31" s="52">
        <v>75</v>
      </c>
      <c r="CD31" s="42"/>
      <c r="CE31" s="41"/>
      <c r="CF31" s="41"/>
      <c r="CG31" s="42"/>
      <c r="CH31" s="42">
        <f t="shared" si="17"/>
        <v>78</v>
      </c>
      <c r="CI31" s="42">
        <f t="shared" si="18"/>
        <v>75</v>
      </c>
      <c r="CJ31" s="42">
        <f t="shared" si="19"/>
        <v>84</v>
      </c>
      <c r="CK31" s="42">
        <f t="shared" si="20"/>
        <v>75</v>
      </c>
      <c r="CL31" s="42" t="str">
        <f t="shared" si="21"/>
        <v/>
      </c>
      <c r="CM31" s="43">
        <f t="shared" si="22"/>
        <v>78</v>
      </c>
      <c r="CN31" s="44">
        <f t="shared" si="23"/>
        <v>78</v>
      </c>
      <c r="CO31" s="45"/>
      <c r="CP31" s="41">
        <v>5</v>
      </c>
      <c r="CQ31"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1" s="45"/>
      <c r="CS31" s="41">
        <v>5</v>
      </c>
      <c r="CT31"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atau melagukan tembang Pangkur, Menganalisis unsur intrinsik cerkak, Menulis teks pawarta/berita , Menulis teks deskripsi tentang omah adat Jawa, Membaca teks aksara Jawa yang memuat sandhangan mandaswara, </v>
      </c>
    </row>
    <row r="32" spans="1:110" x14ac:dyDescent="0.25">
      <c r="A32" s="8">
        <v>22</v>
      </c>
      <c r="B32" s="8">
        <v>100284</v>
      </c>
      <c r="C32" s="8" t="s">
        <v>74</v>
      </c>
      <c r="E32" s="47">
        <f t="shared" si="0"/>
        <v>75</v>
      </c>
      <c r="F32" s="8" t="str">
        <f t="shared" si="1"/>
        <v>C</v>
      </c>
      <c r="G3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2" s="47">
        <f t="shared" si="3"/>
        <v>78</v>
      </c>
      <c r="I32" s="8" t="str">
        <f t="shared" si="4"/>
        <v>B</v>
      </c>
      <c r="J3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2" s="13"/>
      <c r="L32" s="41">
        <f t="shared" si="6"/>
        <v>77</v>
      </c>
      <c r="M32" s="41">
        <f t="shared" si="7"/>
        <v>69</v>
      </c>
      <c r="O32" s="41">
        <v>78</v>
      </c>
      <c r="P32" s="41">
        <v>80</v>
      </c>
      <c r="Q32" s="42">
        <v>80</v>
      </c>
      <c r="R32" s="41">
        <v>70</v>
      </c>
      <c r="S32" s="41"/>
      <c r="T32" s="42"/>
      <c r="U32" s="41"/>
      <c r="V32" s="41"/>
      <c r="W32" s="42"/>
      <c r="X32" s="41"/>
      <c r="Y32" s="41"/>
      <c r="Z32" s="42"/>
      <c r="AA32" s="41"/>
      <c r="AB32" s="41"/>
      <c r="AC32" s="42"/>
      <c r="AD32" s="42">
        <f t="shared" si="8"/>
        <v>77</v>
      </c>
      <c r="AE32" s="52">
        <v>70</v>
      </c>
      <c r="AF32" s="52"/>
      <c r="AG32" s="42"/>
      <c r="AH32" s="52">
        <v>77</v>
      </c>
      <c r="AI32" s="52"/>
      <c r="AJ32" s="42"/>
      <c r="AK32" s="52">
        <v>82</v>
      </c>
      <c r="AL32" s="52"/>
      <c r="AM32" s="42"/>
      <c r="AN32" s="52">
        <v>70</v>
      </c>
      <c r="AO32" s="52"/>
      <c r="AP32" s="42"/>
      <c r="AQ32" s="41"/>
      <c r="AR32" s="41"/>
      <c r="AS32" s="42"/>
      <c r="AT32" s="41">
        <v>69</v>
      </c>
      <c r="AU32" s="43">
        <f t="shared" si="9"/>
        <v>75.111111111111114</v>
      </c>
      <c r="AV32" s="44">
        <f t="shared" si="10"/>
        <v>75</v>
      </c>
      <c r="AW32" s="45"/>
      <c r="AX32" s="52">
        <v>80</v>
      </c>
      <c r="AY32" s="41"/>
      <c r="AZ32" s="42"/>
      <c r="BA32" s="41"/>
      <c r="BB32" s="52"/>
      <c r="BC32" s="42"/>
      <c r="BD32" s="41"/>
      <c r="BE32" s="41"/>
      <c r="BF32" s="42"/>
      <c r="BG32" s="41"/>
      <c r="BH32" s="41"/>
      <c r="BI32" s="42"/>
      <c r="BJ32" s="41"/>
      <c r="BK32" s="41"/>
      <c r="BL32" s="42"/>
      <c r="BM32" s="42">
        <f t="shared" si="11"/>
        <v>80</v>
      </c>
      <c r="BN32" s="42" t="str">
        <f t="shared" si="12"/>
        <v/>
      </c>
      <c r="BO32" s="42" t="str">
        <f t="shared" si="13"/>
        <v/>
      </c>
      <c r="BP32" s="42" t="str">
        <f t="shared" si="14"/>
        <v/>
      </c>
      <c r="BQ32" s="42" t="str">
        <f t="shared" si="15"/>
        <v/>
      </c>
      <c r="BR32" s="42">
        <f t="shared" si="16"/>
        <v>80</v>
      </c>
      <c r="BS32" s="41"/>
      <c r="BT32" s="52">
        <v>82</v>
      </c>
      <c r="BU32" s="42"/>
      <c r="BV32" s="41"/>
      <c r="BW32" s="41"/>
      <c r="BX32" s="52">
        <v>75</v>
      </c>
      <c r="BY32" s="41"/>
      <c r="BZ32" s="52">
        <v>80</v>
      </c>
      <c r="CA32" s="42"/>
      <c r="CB32" s="41"/>
      <c r="CC32" s="52">
        <v>75</v>
      </c>
      <c r="CD32" s="42"/>
      <c r="CE32" s="41"/>
      <c r="CF32" s="41"/>
      <c r="CG32" s="42"/>
      <c r="CH32" s="42">
        <f t="shared" si="17"/>
        <v>82</v>
      </c>
      <c r="CI32" s="42">
        <f t="shared" si="18"/>
        <v>75</v>
      </c>
      <c r="CJ32" s="42">
        <f t="shared" si="19"/>
        <v>80</v>
      </c>
      <c r="CK32" s="42">
        <f t="shared" si="20"/>
        <v>75</v>
      </c>
      <c r="CL32" s="42" t="str">
        <f t="shared" si="21"/>
        <v/>
      </c>
      <c r="CM32" s="43">
        <f t="shared" si="22"/>
        <v>78.400000000000006</v>
      </c>
      <c r="CN32" s="44">
        <f t="shared" si="23"/>
        <v>78</v>
      </c>
      <c r="CO32" s="45"/>
      <c r="CP32" s="41">
        <v>5</v>
      </c>
      <c r="CQ3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2" s="45"/>
      <c r="CS32" s="41">
        <v>5</v>
      </c>
      <c r="CT3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atau melagukan tembang Pangkur, Menganalisis unsur intrinsik cerkak, Menulis teks pawarta/berita , Menulis teks deskripsi tentang omah adat Jawa, Membaca teks aksara Jawa yang memuat sandhangan mandaswara, </v>
      </c>
    </row>
    <row r="33" spans="1:110" x14ac:dyDescent="0.25">
      <c r="A33" s="8">
        <v>23</v>
      </c>
      <c r="B33" s="8">
        <v>100300</v>
      </c>
      <c r="C33" s="8" t="s">
        <v>75</v>
      </c>
      <c r="E33" s="47">
        <f t="shared" si="0"/>
        <v>77</v>
      </c>
      <c r="F33" s="8" t="str">
        <f t="shared" si="1"/>
        <v>B</v>
      </c>
      <c r="G33"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3" s="47">
        <f t="shared" si="3"/>
        <v>78</v>
      </c>
      <c r="I33" s="8" t="str">
        <f t="shared" si="4"/>
        <v>B</v>
      </c>
      <c r="J33"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3" s="13"/>
      <c r="L33" s="41">
        <f t="shared" si="6"/>
        <v>79</v>
      </c>
      <c r="M33" s="41">
        <f t="shared" si="7"/>
        <v>70</v>
      </c>
      <c r="O33" s="41">
        <v>84</v>
      </c>
      <c r="P33" s="41">
        <v>82</v>
      </c>
      <c r="Q33" s="42">
        <v>80</v>
      </c>
      <c r="R33" s="41">
        <v>70</v>
      </c>
      <c r="S33" s="41"/>
      <c r="T33" s="42"/>
      <c r="U33" s="41"/>
      <c r="V33" s="41"/>
      <c r="W33" s="42"/>
      <c r="X33" s="41"/>
      <c r="Y33" s="41"/>
      <c r="Z33" s="42"/>
      <c r="AA33" s="41"/>
      <c r="AB33" s="41"/>
      <c r="AC33" s="42"/>
      <c r="AD33" s="42">
        <f t="shared" si="8"/>
        <v>79</v>
      </c>
      <c r="AE33" s="52">
        <v>70</v>
      </c>
      <c r="AF33" s="52"/>
      <c r="AG33" s="42"/>
      <c r="AH33" s="52">
        <v>77</v>
      </c>
      <c r="AI33" s="52"/>
      <c r="AJ33" s="42"/>
      <c r="AK33" s="52">
        <v>80</v>
      </c>
      <c r="AL33" s="52"/>
      <c r="AM33" s="42"/>
      <c r="AN33" s="52">
        <v>78</v>
      </c>
      <c r="AO33" s="52"/>
      <c r="AP33" s="42"/>
      <c r="AQ33" s="41"/>
      <c r="AR33" s="41"/>
      <c r="AS33" s="42"/>
      <c r="AT33" s="41">
        <v>70</v>
      </c>
      <c r="AU33" s="43">
        <f t="shared" si="9"/>
        <v>76.777777777777771</v>
      </c>
      <c r="AV33" s="44">
        <f t="shared" si="10"/>
        <v>77</v>
      </c>
      <c r="AW33" s="45"/>
      <c r="AX33" s="52">
        <v>82</v>
      </c>
      <c r="AY33" s="41"/>
      <c r="AZ33" s="42"/>
      <c r="BA33" s="41"/>
      <c r="BB33" s="52"/>
      <c r="BC33" s="42"/>
      <c r="BD33" s="41"/>
      <c r="BE33" s="41"/>
      <c r="BF33" s="42"/>
      <c r="BG33" s="41"/>
      <c r="BH33" s="41"/>
      <c r="BI33" s="42"/>
      <c r="BJ33" s="41"/>
      <c r="BK33" s="41"/>
      <c r="BL33" s="42"/>
      <c r="BM33" s="42">
        <f t="shared" si="11"/>
        <v>82</v>
      </c>
      <c r="BN33" s="42" t="str">
        <f t="shared" si="12"/>
        <v/>
      </c>
      <c r="BO33" s="42" t="str">
        <f t="shared" si="13"/>
        <v/>
      </c>
      <c r="BP33" s="42" t="str">
        <f t="shared" si="14"/>
        <v/>
      </c>
      <c r="BQ33" s="42" t="str">
        <f t="shared" si="15"/>
        <v/>
      </c>
      <c r="BR33" s="42">
        <f t="shared" si="16"/>
        <v>82</v>
      </c>
      <c r="BS33" s="41"/>
      <c r="BT33" s="52">
        <v>83</v>
      </c>
      <c r="BU33" s="42"/>
      <c r="BV33" s="41"/>
      <c r="BW33" s="41"/>
      <c r="BX33" s="52">
        <v>78</v>
      </c>
      <c r="BY33" s="41"/>
      <c r="BZ33" s="52">
        <v>78</v>
      </c>
      <c r="CA33" s="42"/>
      <c r="CB33" s="41"/>
      <c r="CC33" s="52">
        <v>70</v>
      </c>
      <c r="CD33" s="42"/>
      <c r="CE33" s="41"/>
      <c r="CF33" s="41"/>
      <c r="CG33" s="42"/>
      <c r="CH33" s="42">
        <f t="shared" si="17"/>
        <v>83</v>
      </c>
      <c r="CI33" s="42">
        <f t="shared" si="18"/>
        <v>78</v>
      </c>
      <c r="CJ33" s="42">
        <f t="shared" si="19"/>
        <v>78</v>
      </c>
      <c r="CK33" s="42">
        <f t="shared" si="20"/>
        <v>70</v>
      </c>
      <c r="CL33" s="42" t="str">
        <f t="shared" si="21"/>
        <v/>
      </c>
      <c r="CM33" s="43">
        <f t="shared" si="22"/>
        <v>78.2</v>
      </c>
      <c r="CN33" s="44">
        <f t="shared" si="23"/>
        <v>78</v>
      </c>
      <c r="CO33" s="45"/>
      <c r="CP33" s="41">
        <v>5</v>
      </c>
      <c r="CQ33"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3" s="45"/>
      <c r="CS33" s="41">
        <v>5</v>
      </c>
      <c r="CT33"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Membaca atau melagukan tembang Pangkur, Menganalisis unsur intrinsik cerkak, Menulis teks pawarta/berita , Menulis teks deskripsi tentang omah adat Jawa, Membaca teks aksara Jawa yang memuat sandhangan mandaswara, </v>
      </c>
    </row>
    <row r="34" spans="1:110" x14ac:dyDescent="0.25">
      <c r="A34" s="8">
        <v>24</v>
      </c>
      <c r="B34" s="8">
        <v>100316</v>
      </c>
      <c r="C34" s="8" t="s">
        <v>76</v>
      </c>
      <c r="E34" s="47">
        <f t="shared" si="0"/>
        <v>76</v>
      </c>
      <c r="F34" s="8" t="str">
        <f t="shared" si="1"/>
        <v>B</v>
      </c>
      <c r="G34"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4" s="47">
        <f t="shared" si="3"/>
        <v>78</v>
      </c>
      <c r="I34" s="8" t="str">
        <f t="shared" si="4"/>
        <v>B</v>
      </c>
      <c r="J34"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4" s="13"/>
      <c r="L34" s="41">
        <f t="shared" si="6"/>
        <v>76</v>
      </c>
      <c r="M34" s="41">
        <f t="shared" si="7"/>
        <v>70</v>
      </c>
      <c r="O34" s="41">
        <v>75</v>
      </c>
      <c r="P34" s="41">
        <v>80</v>
      </c>
      <c r="Q34" s="42">
        <v>80</v>
      </c>
      <c r="R34" s="41">
        <v>70</v>
      </c>
      <c r="S34" s="41"/>
      <c r="T34" s="42"/>
      <c r="U34" s="41"/>
      <c r="V34" s="41"/>
      <c r="W34" s="42"/>
      <c r="X34" s="41"/>
      <c r="Y34" s="41"/>
      <c r="Z34" s="42"/>
      <c r="AA34" s="41"/>
      <c r="AB34" s="41"/>
      <c r="AC34" s="42"/>
      <c r="AD34" s="42">
        <f t="shared" si="8"/>
        <v>76</v>
      </c>
      <c r="AE34" s="52">
        <v>70</v>
      </c>
      <c r="AF34" s="52"/>
      <c r="AG34" s="42"/>
      <c r="AH34" s="52">
        <v>78</v>
      </c>
      <c r="AI34" s="52"/>
      <c r="AJ34" s="42"/>
      <c r="AK34" s="52">
        <v>82</v>
      </c>
      <c r="AL34" s="52"/>
      <c r="AM34" s="42"/>
      <c r="AN34" s="52">
        <v>75</v>
      </c>
      <c r="AO34" s="52"/>
      <c r="AP34" s="42"/>
      <c r="AQ34" s="41"/>
      <c r="AR34" s="41"/>
      <c r="AS34" s="42"/>
      <c r="AT34" s="41">
        <v>70</v>
      </c>
      <c r="AU34" s="43">
        <f t="shared" si="9"/>
        <v>75.555555555555557</v>
      </c>
      <c r="AV34" s="44">
        <f t="shared" si="10"/>
        <v>76</v>
      </c>
      <c r="AW34" s="45"/>
      <c r="AX34" s="52">
        <v>80</v>
      </c>
      <c r="AY34" s="41"/>
      <c r="AZ34" s="42"/>
      <c r="BA34" s="41"/>
      <c r="BB34" s="52"/>
      <c r="BC34" s="42"/>
      <c r="BD34" s="41"/>
      <c r="BE34" s="41"/>
      <c r="BF34" s="42"/>
      <c r="BG34" s="41"/>
      <c r="BH34" s="41"/>
      <c r="BI34" s="42"/>
      <c r="BJ34" s="41"/>
      <c r="BK34" s="41"/>
      <c r="BL34" s="42"/>
      <c r="BM34" s="42">
        <f t="shared" si="11"/>
        <v>80</v>
      </c>
      <c r="BN34" s="42" t="str">
        <f t="shared" si="12"/>
        <v/>
      </c>
      <c r="BO34" s="42" t="str">
        <f t="shared" si="13"/>
        <v/>
      </c>
      <c r="BP34" s="42" t="str">
        <f t="shared" si="14"/>
        <v/>
      </c>
      <c r="BQ34" s="42" t="str">
        <f t="shared" si="15"/>
        <v/>
      </c>
      <c r="BR34" s="42">
        <f t="shared" si="16"/>
        <v>80</v>
      </c>
      <c r="BS34" s="41"/>
      <c r="BT34" s="52">
        <v>80</v>
      </c>
      <c r="BU34" s="42"/>
      <c r="BV34" s="41"/>
      <c r="BW34" s="41"/>
      <c r="BX34" s="52">
        <v>75</v>
      </c>
      <c r="BY34" s="41"/>
      <c r="BZ34" s="52">
        <v>80</v>
      </c>
      <c r="CA34" s="42"/>
      <c r="CB34" s="41"/>
      <c r="CC34" s="52">
        <v>75</v>
      </c>
      <c r="CD34" s="42"/>
      <c r="CE34" s="41"/>
      <c r="CF34" s="41"/>
      <c r="CG34" s="42"/>
      <c r="CH34" s="42">
        <f t="shared" si="17"/>
        <v>80</v>
      </c>
      <c r="CI34" s="42">
        <f t="shared" si="18"/>
        <v>75</v>
      </c>
      <c r="CJ34" s="42">
        <f t="shared" si="19"/>
        <v>80</v>
      </c>
      <c r="CK34" s="42">
        <f t="shared" si="20"/>
        <v>75</v>
      </c>
      <c r="CL34" s="42" t="str">
        <f t="shared" si="21"/>
        <v/>
      </c>
      <c r="CM34" s="43">
        <f t="shared" si="22"/>
        <v>78</v>
      </c>
      <c r="CN34" s="44">
        <f t="shared" si="23"/>
        <v>78</v>
      </c>
      <c r="CO34" s="45"/>
      <c r="CP34" s="41">
        <v>5</v>
      </c>
      <c r="CQ34"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4" s="45"/>
      <c r="CS34" s="41">
        <v>5</v>
      </c>
      <c r="CT34"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5" spans="1:110" x14ac:dyDescent="0.25">
      <c r="A35" s="8">
        <v>25</v>
      </c>
      <c r="B35" s="8">
        <v>100332</v>
      </c>
      <c r="C35" s="8" t="s">
        <v>77</v>
      </c>
      <c r="E35" s="47">
        <f t="shared" si="0"/>
        <v>77</v>
      </c>
      <c r="F35" s="8" t="str">
        <f t="shared" si="1"/>
        <v>B</v>
      </c>
      <c r="G35"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5" s="47">
        <f t="shared" si="3"/>
        <v>77</v>
      </c>
      <c r="I35" s="8" t="str">
        <f t="shared" si="4"/>
        <v>B</v>
      </c>
      <c r="J35"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5" s="13"/>
      <c r="L35" s="41">
        <f t="shared" si="6"/>
        <v>76</v>
      </c>
      <c r="M35" s="41">
        <f t="shared" si="7"/>
        <v>71</v>
      </c>
      <c r="O35" s="41">
        <v>75</v>
      </c>
      <c r="P35" s="41">
        <v>75</v>
      </c>
      <c r="Q35" s="42">
        <v>78</v>
      </c>
      <c r="R35" s="41">
        <v>75</v>
      </c>
      <c r="S35" s="41"/>
      <c r="T35" s="42"/>
      <c r="U35" s="41"/>
      <c r="V35" s="41"/>
      <c r="W35" s="42"/>
      <c r="X35" s="41"/>
      <c r="Y35" s="41"/>
      <c r="Z35" s="42"/>
      <c r="AA35" s="41"/>
      <c r="AB35" s="41"/>
      <c r="AC35" s="42"/>
      <c r="AD35" s="42">
        <f t="shared" si="8"/>
        <v>76</v>
      </c>
      <c r="AE35" s="52">
        <v>75</v>
      </c>
      <c r="AF35" s="52"/>
      <c r="AG35" s="42"/>
      <c r="AH35" s="52">
        <v>76</v>
      </c>
      <c r="AI35" s="52"/>
      <c r="AJ35" s="42"/>
      <c r="AK35" s="52">
        <v>84</v>
      </c>
      <c r="AL35" s="52"/>
      <c r="AM35" s="42"/>
      <c r="AN35" s="52">
        <v>80</v>
      </c>
      <c r="AO35" s="52"/>
      <c r="AP35" s="42"/>
      <c r="AQ35" s="41"/>
      <c r="AR35" s="41"/>
      <c r="AS35" s="42"/>
      <c r="AT35" s="41">
        <v>71</v>
      </c>
      <c r="AU35" s="43">
        <f t="shared" si="9"/>
        <v>76.555555555555557</v>
      </c>
      <c r="AV35" s="44">
        <f t="shared" si="10"/>
        <v>77</v>
      </c>
      <c r="AW35" s="45"/>
      <c r="AX35" s="52">
        <v>75</v>
      </c>
      <c r="AY35" s="41"/>
      <c r="AZ35" s="42"/>
      <c r="BA35" s="41"/>
      <c r="BB35" s="52"/>
      <c r="BC35" s="42"/>
      <c r="BD35" s="41"/>
      <c r="BE35" s="41"/>
      <c r="BF35" s="42"/>
      <c r="BG35" s="41"/>
      <c r="BH35" s="41"/>
      <c r="BI35" s="42"/>
      <c r="BJ35" s="41"/>
      <c r="BK35" s="41"/>
      <c r="BL35" s="42"/>
      <c r="BM35" s="42">
        <f t="shared" si="11"/>
        <v>75</v>
      </c>
      <c r="BN35" s="42" t="str">
        <f t="shared" si="12"/>
        <v/>
      </c>
      <c r="BO35" s="42" t="str">
        <f t="shared" si="13"/>
        <v/>
      </c>
      <c r="BP35" s="42" t="str">
        <f t="shared" si="14"/>
        <v/>
      </c>
      <c r="BQ35" s="42" t="str">
        <f t="shared" si="15"/>
        <v/>
      </c>
      <c r="BR35" s="42">
        <f t="shared" si="16"/>
        <v>75</v>
      </c>
      <c r="BS35" s="41"/>
      <c r="BT35" s="52">
        <v>82</v>
      </c>
      <c r="BU35" s="42"/>
      <c r="BV35" s="41"/>
      <c r="BW35" s="41"/>
      <c r="BX35" s="52">
        <v>75</v>
      </c>
      <c r="BY35" s="41"/>
      <c r="BZ35" s="52">
        <v>84</v>
      </c>
      <c r="CA35" s="42"/>
      <c r="CB35" s="41"/>
      <c r="CC35" s="52">
        <v>70</v>
      </c>
      <c r="CD35" s="42"/>
      <c r="CE35" s="41"/>
      <c r="CF35" s="41"/>
      <c r="CG35" s="42"/>
      <c r="CH35" s="42">
        <f t="shared" si="17"/>
        <v>82</v>
      </c>
      <c r="CI35" s="42">
        <f t="shared" si="18"/>
        <v>75</v>
      </c>
      <c r="CJ35" s="42">
        <f t="shared" si="19"/>
        <v>84</v>
      </c>
      <c r="CK35" s="42">
        <f t="shared" si="20"/>
        <v>70</v>
      </c>
      <c r="CL35" s="42" t="str">
        <f t="shared" si="21"/>
        <v/>
      </c>
      <c r="CM35" s="43">
        <f t="shared" si="22"/>
        <v>77.2</v>
      </c>
      <c r="CN35" s="44">
        <f t="shared" si="23"/>
        <v>77</v>
      </c>
      <c r="CO35" s="45"/>
      <c r="CP35" s="41">
        <v>5</v>
      </c>
      <c r="CQ35"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5" s="45"/>
      <c r="CS35" s="41">
        <v>5</v>
      </c>
      <c r="CT35"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6" spans="1:110" x14ac:dyDescent="0.25">
      <c r="A36" s="8">
        <v>26</v>
      </c>
      <c r="B36" s="8">
        <v>100348</v>
      </c>
      <c r="C36" s="8" t="s">
        <v>78</v>
      </c>
      <c r="E36" s="47">
        <f t="shared" si="0"/>
        <v>77</v>
      </c>
      <c r="F36" s="8" t="str">
        <f t="shared" si="1"/>
        <v>B</v>
      </c>
      <c r="G36"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6" s="47">
        <f t="shared" si="3"/>
        <v>80</v>
      </c>
      <c r="I36" s="8" t="str">
        <f t="shared" si="4"/>
        <v>B</v>
      </c>
      <c r="J36"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6" s="13"/>
      <c r="L36" s="41">
        <f t="shared" si="6"/>
        <v>78</v>
      </c>
      <c r="M36" s="41">
        <f t="shared" si="7"/>
        <v>69</v>
      </c>
      <c r="O36" s="41">
        <v>72</v>
      </c>
      <c r="P36" s="41">
        <v>83</v>
      </c>
      <c r="Q36" s="42">
        <v>80</v>
      </c>
      <c r="R36" s="41">
        <v>75</v>
      </c>
      <c r="S36" s="41"/>
      <c r="T36" s="42"/>
      <c r="U36" s="41"/>
      <c r="V36" s="41"/>
      <c r="W36" s="42"/>
      <c r="X36" s="41"/>
      <c r="Y36" s="41"/>
      <c r="Z36" s="42"/>
      <c r="AA36" s="41"/>
      <c r="AB36" s="41"/>
      <c r="AC36" s="42"/>
      <c r="AD36" s="42">
        <f t="shared" si="8"/>
        <v>78</v>
      </c>
      <c r="AE36" s="52">
        <v>75</v>
      </c>
      <c r="AF36" s="52"/>
      <c r="AG36" s="42"/>
      <c r="AH36" s="52">
        <v>78</v>
      </c>
      <c r="AI36" s="52"/>
      <c r="AJ36" s="42"/>
      <c r="AK36" s="52">
        <v>82</v>
      </c>
      <c r="AL36" s="52"/>
      <c r="AM36" s="42"/>
      <c r="AN36" s="52">
        <v>80</v>
      </c>
      <c r="AO36" s="52"/>
      <c r="AP36" s="42"/>
      <c r="AQ36" s="41"/>
      <c r="AR36" s="41"/>
      <c r="AS36" s="42"/>
      <c r="AT36" s="41">
        <v>69</v>
      </c>
      <c r="AU36" s="43">
        <f t="shared" si="9"/>
        <v>77.111111111111114</v>
      </c>
      <c r="AV36" s="44">
        <f t="shared" si="10"/>
        <v>77</v>
      </c>
      <c r="AW36" s="45"/>
      <c r="AX36" s="52">
        <v>80</v>
      </c>
      <c r="AY36" s="41"/>
      <c r="AZ36" s="42"/>
      <c r="BA36" s="41"/>
      <c r="BB36" s="52"/>
      <c r="BC36" s="42"/>
      <c r="BD36" s="41"/>
      <c r="BE36" s="41"/>
      <c r="BF36" s="42"/>
      <c r="BG36" s="41"/>
      <c r="BH36" s="41"/>
      <c r="BI36" s="42"/>
      <c r="BJ36" s="41"/>
      <c r="BK36" s="41"/>
      <c r="BL36" s="42"/>
      <c r="BM36" s="42">
        <f t="shared" si="11"/>
        <v>80</v>
      </c>
      <c r="BN36" s="42" t="str">
        <f t="shared" si="12"/>
        <v/>
      </c>
      <c r="BO36" s="42" t="str">
        <f t="shared" si="13"/>
        <v/>
      </c>
      <c r="BP36" s="42" t="str">
        <f t="shared" si="14"/>
        <v/>
      </c>
      <c r="BQ36" s="42" t="str">
        <f t="shared" si="15"/>
        <v/>
      </c>
      <c r="BR36" s="42">
        <f t="shared" si="16"/>
        <v>80</v>
      </c>
      <c r="BS36" s="41"/>
      <c r="BT36" s="52">
        <v>78</v>
      </c>
      <c r="BU36" s="42"/>
      <c r="BV36" s="41"/>
      <c r="BW36" s="41"/>
      <c r="BX36" s="52">
        <v>80</v>
      </c>
      <c r="BY36" s="41"/>
      <c r="BZ36" s="52">
        <v>80</v>
      </c>
      <c r="CA36" s="42"/>
      <c r="CB36" s="41"/>
      <c r="CC36" s="52">
        <v>80</v>
      </c>
      <c r="CD36" s="42"/>
      <c r="CE36" s="41"/>
      <c r="CF36" s="41"/>
      <c r="CG36" s="42"/>
      <c r="CH36" s="42">
        <f t="shared" si="17"/>
        <v>78</v>
      </c>
      <c r="CI36" s="42">
        <f t="shared" si="18"/>
        <v>80</v>
      </c>
      <c r="CJ36" s="42">
        <f t="shared" si="19"/>
        <v>80</v>
      </c>
      <c r="CK36" s="42">
        <f t="shared" si="20"/>
        <v>80</v>
      </c>
      <c r="CL36" s="42" t="str">
        <f t="shared" si="21"/>
        <v/>
      </c>
      <c r="CM36" s="43">
        <f t="shared" si="22"/>
        <v>79.599999999999994</v>
      </c>
      <c r="CN36" s="44">
        <f t="shared" si="23"/>
        <v>80</v>
      </c>
      <c r="CO36" s="45"/>
      <c r="CP36" s="41">
        <v>5</v>
      </c>
      <c r="CQ36"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6" s="45"/>
      <c r="CS36" s="41">
        <v>5</v>
      </c>
      <c r="CT36"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7" spans="1:110" x14ac:dyDescent="0.25">
      <c r="A37" s="8">
        <v>27</v>
      </c>
      <c r="B37" s="8">
        <v>100364</v>
      </c>
      <c r="C37" s="8" t="s">
        <v>79</v>
      </c>
      <c r="E37" s="47">
        <f t="shared" si="0"/>
        <v>76</v>
      </c>
      <c r="F37" s="8" t="str">
        <f t="shared" si="1"/>
        <v>B</v>
      </c>
      <c r="G37"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7" s="47">
        <f t="shared" si="3"/>
        <v>79</v>
      </c>
      <c r="I37" s="8" t="str">
        <f t="shared" si="4"/>
        <v>B</v>
      </c>
      <c r="J37"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7" s="13"/>
      <c r="L37" s="41">
        <f t="shared" si="6"/>
        <v>77</v>
      </c>
      <c r="M37" s="41">
        <f t="shared" si="7"/>
        <v>72</v>
      </c>
      <c r="O37" s="41">
        <v>78</v>
      </c>
      <c r="P37" s="41">
        <v>80</v>
      </c>
      <c r="Q37" s="42">
        <v>80</v>
      </c>
      <c r="R37" s="41">
        <v>70</v>
      </c>
      <c r="S37" s="41"/>
      <c r="T37" s="42"/>
      <c r="U37" s="41"/>
      <c r="V37" s="41"/>
      <c r="W37" s="42"/>
      <c r="X37" s="41"/>
      <c r="Y37" s="41"/>
      <c r="Z37" s="42"/>
      <c r="AA37" s="41"/>
      <c r="AB37" s="41"/>
      <c r="AC37" s="42"/>
      <c r="AD37" s="42">
        <f t="shared" si="8"/>
        <v>77</v>
      </c>
      <c r="AE37" s="52">
        <v>70</v>
      </c>
      <c r="AF37" s="52"/>
      <c r="AG37" s="42"/>
      <c r="AH37" s="52">
        <v>80</v>
      </c>
      <c r="AI37" s="52"/>
      <c r="AJ37" s="42"/>
      <c r="AK37" s="52">
        <v>80</v>
      </c>
      <c r="AL37" s="52"/>
      <c r="AM37" s="42"/>
      <c r="AN37" s="52">
        <v>75</v>
      </c>
      <c r="AO37" s="52"/>
      <c r="AP37" s="42"/>
      <c r="AQ37" s="41"/>
      <c r="AR37" s="41"/>
      <c r="AS37" s="42"/>
      <c r="AT37" s="41">
        <v>72</v>
      </c>
      <c r="AU37" s="43">
        <f t="shared" si="9"/>
        <v>76.111111111111114</v>
      </c>
      <c r="AV37" s="44">
        <f t="shared" si="10"/>
        <v>76</v>
      </c>
      <c r="AW37" s="45"/>
      <c r="AX37" s="52">
        <v>80</v>
      </c>
      <c r="AY37" s="41"/>
      <c r="AZ37" s="42"/>
      <c r="BA37" s="41"/>
      <c r="BB37" s="52"/>
      <c r="BC37" s="42"/>
      <c r="BD37" s="41"/>
      <c r="BE37" s="41"/>
      <c r="BF37" s="42"/>
      <c r="BG37" s="41"/>
      <c r="BH37" s="41"/>
      <c r="BI37" s="42"/>
      <c r="BJ37" s="41"/>
      <c r="BK37" s="41"/>
      <c r="BL37" s="42"/>
      <c r="BM37" s="42">
        <f t="shared" si="11"/>
        <v>80</v>
      </c>
      <c r="BN37" s="42" t="str">
        <f t="shared" si="12"/>
        <v/>
      </c>
      <c r="BO37" s="42" t="str">
        <f t="shared" si="13"/>
        <v/>
      </c>
      <c r="BP37" s="42" t="str">
        <f t="shared" si="14"/>
        <v/>
      </c>
      <c r="BQ37" s="42" t="str">
        <f t="shared" si="15"/>
        <v/>
      </c>
      <c r="BR37" s="42">
        <f t="shared" si="16"/>
        <v>80</v>
      </c>
      <c r="BS37" s="41"/>
      <c r="BT37" s="52">
        <v>78</v>
      </c>
      <c r="BU37" s="42"/>
      <c r="BV37" s="41"/>
      <c r="BW37" s="41"/>
      <c r="BX37" s="52">
        <v>79</v>
      </c>
      <c r="BY37" s="41"/>
      <c r="BZ37" s="52">
        <v>78</v>
      </c>
      <c r="CA37" s="42"/>
      <c r="CB37" s="41"/>
      <c r="CC37" s="52">
        <v>80</v>
      </c>
      <c r="CD37" s="42"/>
      <c r="CE37" s="41"/>
      <c r="CF37" s="41"/>
      <c r="CG37" s="42"/>
      <c r="CH37" s="42">
        <f t="shared" si="17"/>
        <v>78</v>
      </c>
      <c r="CI37" s="42">
        <f t="shared" si="18"/>
        <v>79</v>
      </c>
      <c r="CJ37" s="42">
        <f t="shared" si="19"/>
        <v>78</v>
      </c>
      <c r="CK37" s="42">
        <f t="shared" si="20"/>
        <v>80</v>
      </c>
      <c r="CL37" s="42" t="str">
        <f t="shared" si="21"/>
        <v/>
      </c>
      <c r="CM37" s="43">
        <f t="shared" si="22"/>
        <v>79</v>
      </c>
      <c r="CN37" s="44">
        <f t="shared" si="23"/>
        <v>79</v>
      </c>
      <c r="CO37" s="45"/>
      <c r="CP37" s="41">
        <v>5</v>
      </c>
      <c r="CQ37"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7" s="45"/>
      <c r="CS37" s="41">
        <v>5</v>
      </c>
      <c r="CT37"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8" spans="1:110" x14ac:dyDescent="0.25">
      <c r="A38" s="8">
        <v>28</v>
      </c>
      <c r="B38" s="8">
        <v>100380</v>
      </c>
      <c r="C38" s="8" t="s">
        <v>80</v>
      </c>
      <c r="E38" s="47">
        <f t="shared" si="0"/>
        <v>76</v>
      </c>
      <c r="F38" s="8" t="str">
        <f t="shared" si="1"/>
        <v>B</v>
      </c>
      <c r="G38"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8" s="47">
        <f t="shared" si="3"/>
        <v>79</v>
      </c>
      <c r="I38" s="8" t="str">
        <f t="shared" si="4"/>
        <v>B</v>
      </c>
      <c r="J38"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8" s="13"/>
      <c r="L38" s="41">
        <f t="shared" si="6"/>
        <v>78</v>
      </c>
      <c r="M38" s="41">
        <f t="shared" si="7"/>
        <v>73</v>
      </c>
      <c r="O38" s="41">
        <v>75</v>
      </c>
      <c r="P38" s="41">
        <v>83</v>
      </c>
      <c r="Q38" s="42">
        <v>80</v>
      </c>
      <c r="R38" s="41">
        <v>75</v>
      </c>
      <c r="S38" s="41"/>
      <c r="T38" s="42"/>
      <c r="U38" s="41"/>
      <c r="V38" s="41"/>
      <c r="W38" s="42"/>
      <c r="X38" s="41"/>
      <c r="Y38" s="41"/>
      <c r="Z38" s="42"/>
      <c r="AA38" s="41"/>
      <c r="AB38" s="41"/>
      <c r="AC38" s="42"/>
      <c r="AD38" s="42">
        <f t="shared" si="8"/>
        <v>78</v>
      </c>
      <c r="AE38" s="52">
        <v>75</v>
      </c>
      <c r="AF38" s="52"/>
      <c r="AG38" s="42"/>
      <c r="AH38" s="52">
        <v>72</v>
      </c>
      <c r="AI38" s="52"/>
      <c r="AJ38" s="42"/>
      <c r="AK38" s="52">
        <v>80</v>
      </c>
      <c r="AL38" s="52"/>
      <c r="AM38" s="42"/>
      <c r="AN38" s="52">
        <v>75</v>
      </c>
      <c r="AO38" s="52"/>
      <c r="AP38" s="42"/>
      <c r="AQ38" s="41"/>
      <c r="AR38" s="41"/>
      <c r="AS38" s="42"/>
      <c r="AT38" s="41">
        <v>73</v>
      </c>
      <c r="AU38" s="43">
        <f t="shared" si="9"/>
        <v>76.444444444444443</v>
      </c>
      <c r="AV38" s="44">
        <f t="shared" si="10"/>
        <v>76</v>
      </c>
      <c r="AW38" s="45"/>
      <c r="AX38" s="52">
        <v>83</v>
      </c>
      <c r="AY38" s="41"/>
      <c r="AZ38" s="42"/>
      <c r="BA38" s="41"/>
      <c r="BB38" s="52"/>
      <c r="BC38" s="42"/>
      <c r="BD38" s="41"/>
      <c r="BE38" s="41"/>
      <c r="BF38" s="42"/>
      <c r="BG38" s="41"/>
      <c r="BH38" s="41"/>
      <c r="BI38" s="42"/>
      <c r="BJ38" s="41"/>
      <c r="BK38" s="41"/>
      <c r="BL38" s="42"/>
      <c r="BM38" s="42">
        <f t="shared" si="11"/>
        <v>83</v>
      </c>
      <c r="BN38" s="42" t="str">
        <f t="shared" si="12"/>
        <v/>
      </c>
      <c r="BO38" s="42" t="str">
        <f t="shared" si="13"/>
        <v/>
      </c>
      <c r="BP38" s="42" t="str">
        <f t="shared" si="14"/>
        <v/>
      </c>
      <c r="BQ38" s="42" t="str">
        <f t="shared" si="15"/>
        <v/>
      </c>
      <c r="BR38" s="42">
        <f t="shared" si="16"/>
        <v>83</v>
      </c>
      <c r="BS38" s="41"/>
      <c r="BT38" s="52">
        <v>77</v>
      </c>
      <c r="BU38" s="42"/>
      <c r="BV38" s="41"/>
      <c r="BW38" s="41"/>
      <c r="BX38" s="52">
        <v>78</v>
      </c>
      <c r="BY38" s="41"/>
      <c r="BZ38" s="52">
        <v>78</v>
      </c>
      <c r="CA38" s="42"/>
      <c r="CB38" s="41"/>
      <c r="CC38" s="52">
        <v>80</v>
      </c>
      <c r="CD38" s="42"/>
      <c r="CE38" s="41"/>
      <c r="CF38" s="41"/>
      <c r="CG38" s="42"/>
      <c r="CH38" s="42">
        <f t="shared" si="17"/>
        <v>77</v>
      </c>
      <c r="CI38" s="42">
        <f t="shared" si="18"/>
        <v>78</v>
      </c>
      <c r="CJ38" s="42">
        <f t="shared" si="19"/>
        <v>78</v>
      </c>
      <c r="CK38" s="42">
        <f t="shared" si="20"/>
        <v>80</v>
      </c>
      <c r="CL38" s="42" t="str">
        <f t="shared" si="21"/>
        <v/>
      </c>
      <c r="CM38" s="43">
        <f t="shared" si="22"/>
        <v>79.2</v>
      </c>
      <c r="CN38" s="44">
        <f t="shared" si="23"/>
        <v>79</v>
      </c>
      <c r="CO38" s="45"/>
      <c r="CP38" s="41">
        <v>5</v>
      </c>
      <c r="CQ38"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8" s="45"/>
      <c r="CS38" s="41">
        <v>5</v>
      </c>
      <c r="CT38"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9" spans="1:110" x14ac:dyDescent="0.25">
      <c r="A39" s="8">
        <v>29</v>
      </c>
      <c r="B39" s="8">
        <v>100396</v>
      </c>
      <c r="C39" s="8" t="s">
        <v>81</v>
      </c>
      <c r="E39" s="47">
        <f t="shared" si="0"/>
        <v>79</v>
      </c>
      <c r="F39" s="8" t="str">
        <f t="shared" si="1"/>
        <v>B</v>
      </c>
      <c r="G39"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9" s="47">
        <f t="shared" si="3"/>
        <v>79</v>
      </c>
      <c r="I39" s="8" t="str">
        <f t="shared" si="4"/>
        <v>B</v>
      </c>
      <c r="J39"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9" s="13"/>
      <c r="L39" s="41">
        <f t="shared" si="6"/>
        <v>79</v>
      </c>
      <c r="M39" s="41">
        <f t="shared" si="7"/>
        <v>73</v>
      </c>
      <c r="O39" s="41">
        <v>75</v>
      </c>
      <c r="P39" s="41">
        <v>80</v>
      </c>
      <c r="Q39" s="42">
        <v>80</v>
      </c>
      <c r="R39" s="41">
        <v>80</v>
      </c>
      <c r="S39" s="41"/>
      <c r="T39" s="42"/>
      <c r="U39" s="41"/>
      <c r="V39" s="41"/>
      <c r="W39" s="42"/>
      <c r="X39" s="41"/>
      <c r="Y39" s="41"/>
      <c r="Z39" s="42"/>
      <c r="AA39" s="41"/>
      <c r="AB39" s="41"/>
      <c r="AC39" s="42"/>
      <c r="AD39" s="42">
        <f t="shared" si="8"/>
        <v>79</v>
      </c>
      <c r="AE39" s="52">
        <v>80</v>
      </c>
      <c r="AF39" s="52"/>
      <c r="AG39" s="42"/>
      <c r="AH39" s="52">
        <v>78</v>
      </c>
      <c r="AI39" s="52"/>
      <c r="AJ39" s="42"/>
      <c r="AK39" s="52">
        <v>84</v>
      </c>
      <c r="AL39" s="52"/>
      <c r="AM39" s="42"/>
      <c r="AN39" s="52">
        <v>78</v>
      </c>
      <c r="AO39" s="52"/>
      <c r="AP39" s="42"/>
      <c r="AQ39" s="41"/>
      <c r="AR39" s="41"/>
      <c r="AS39" s="42"/>
      <c r="AT39" s="41">
        <v>73</v>
      </c>
      <c r="AU39" s="43">
        <f t="shared" si="9"/>
        <v>78.666666666666671</v>
      </c>
      <c r="AV39" s="44">
        <f t="shared" si="10"/>
        <v>79</v>
      </c>
      <c r="AW39" s="45"/>
      <c r="AX39" s="52">
        <v>80</v>
      </c>
      <c r="AY39" s="41"/>
      <c r="AZ39" s="42"/>
      <c r="BA39" s="41"/>
      <c r="BB39" s="52"/>
      <c r="BC39" s="42"/>
      <c r="BD39" s="41"/>
      <c r="BE39" s="41"/>
      <c r="BF39" s="42"/>
      <c r="BG39" s="41"/>
      <c r="BH39" s="41"/>
      <c r="BI39" s="42"/>
      <c r="BJ39" s="41"/>
      <c r="BK39" s="41"/>
      <c r="BL39" s="42"/>
      <c r="BM39" s="42">
        <f t="shared" si="11"/>
        <v>80</v>
      </c>
      <c r="BN39" s="42" t="str">
        <f t="shared" si="12"/>
        <v/>
      </c>
      <c r="BO39" s="42" t="str">
        <f t="shared" si="13"/>
        <v/>
      </c>
      <c r="BP39" s="42" t="str">
        <f t="shared" si="14"/>
        <v/>
      </c>
      <c r="BQ39" s="42" t="str">
        <f t="shared" si="15"/>
        <v/>
      </c>
      <c r="BR39" s="42">
        <f t="shared" si="16"/>
        <v>80</v>
      </c>
      <c r="BS39" s="41"/>
      <c r="BT39" s="52">
        <v>80</v>
      </c>
      <c r="BU39" s="42"/>
      <c r="BV39" s="41"/>
      <c r="BW39" s="41"/>
      <c r="BX39" s="52">
        <v>76</v>
      </c>
      <c r="BY39" s="41"/>
      <c r="BZ39" s="52">
        <v>78</v>
      </c>
      <c r="CA39" s="42"/>
      <c r="CB39" s="41"/>
      <c r="CC39" s="52">
        <v>80</v>
      </c>
      <c r="CD39" s="42"/>
      <c r="CE39" s="41"/>
      <c r="CF39" s="41"/>
      <c r="CG39" s="42"/>
      <c r="CH39" s="42">
        <f t="shared" si="17"/>
        <v>80</v>
      </c>
      <c r="CI39" s="42">
        <f t="shared" si="18"/>
        <v>76</v>
      </c>
      <c r="CJ39" s="42">
        <f t="shared" si="19"/>
        <v>78</v>
      </c>
      <c r="CK39" s="42">
        <f t="shared" si="20"/>
        <v>80</v>
      </c>
      <c r="CL39" s="42" t="str">
        <f t="shared" si="21"/>
        <v/>
      </c>
      <c r="CM39" s="43">
        <f t="shared" si="22"/>
        <v>78.8</v>
      </c>
      <c r="CN39" s="44">
        <f t="shared" si="23"/>
        <v>79</v>
      </c>
      <c r="CO39" s="45"/>
      <c r="CP39" s="41">
        <v>5</v>
      </c>
      <c r="CQ39"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9" s="45"/>
      <c r="CS39" s="41">
        <v>5</v>
      </c>
      <c r="CT39"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0" spans="1:110" x14ac:dyDescent="0.25">
      <c r="A40" s="8">
        <v>30</v>
      </c>
      <c r="B40" s="8">
        <v>100412</v>
      </c>
      <c r="C40" s="8" t="s">
        <v>82</v>
      </c>
      <c r="E40" s="47">
        <f t="shared" si="0"/>
        <v>77</v>
      </c>
      <c r="F40" s="8" t="str">
        <f t="shared" si="1"/>
        <v>B</v>
      </c>
      <c r="G40"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0" s="47">
        <f t="shared" si="3"/>
        <v>78</v>
      </c>
      <c r="I40" s="8" t="str">
        <f t="shared" si="4"/>
        <v>B</v>
      </c>
      <c r="J40"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40" s="13"/>
      <c r="L40" s="41">
        <f t="shared" si="6"/>
        <v>75</v>
      </c>
      <c r="M40" s="41">
        <f t="shared" si="7"/>
        <v>83</v>
      </c>
      <c r="O40" s="41">
        <v>75</v>
      </c>
      <c r="P40" s="41">
        <v>75</v>
      </c>
      <c r="Q40" s="42">
        <v>78</v>
      </c>
      <c r="R40" s="41">
        <v>70</v>
      </c>
      <c r="S40" s="41"/>
      <c r="T40" s="42"/>
      <c r="U40" s="41"/>
      <c r="V40" s="41"/>
      <c r="W40" s="42"/>
      <c r="X40" s="41"/>
      <c r="Y40" s="41"/>
      <c r="Z40" s="42"/>
      <c r="AA40" s="41"/>
      <c r="AB40" s="41"/>
      <c r="AC40" s="42"/>
      <c r="AD40" s="42">
        <f t="shared" si="8"/>
        <v>75</v>
      </c>
      <c r="AE40" s="52">
        <v>70</v>
      </c>
      <c r="AF40" s="52"/>
      <c r="AG40" s="42"/>
      <c r="AH40" s="52">
        <v>78</v>
      </c>
      <c r="AI40" s="52"/>
      <c r="AJ40" s="42"/>
      <c r="AK40" s="52">
        <v>84</v>
      </c>
      <c r="AL40" s="52"/>
      <c r="AM40" s="42"/>
      <c r="AN40" s="52">
        <v>78</v>
      </c>
      <c r="AO40" s="52"/>
      <c r="AP40" s="42"/>
      <c r="AQ40" s="41"/>
      <c r="AR40" s="41"/>
      <c r="AS40" s="42"/>
      <c r="AT40" s="41">
        <v>83</v>
      </c>
      <c r="AU40" s="43">
        <f t="shared" si="9"/>
        <v>76.777777777777771</v>
      </c>
      <c r="AV40" s="44">
        <f t="shared" si="10"/>
        <v>77</v>
      </c>
      <c r="AW40" s="45"/>
      <c r="AX40" s="52">
        <v>75</v>
      </c>
      <c r="AY40" s="41"/>
      <c r="AZ40" s="42"/>
      <c r="BA40" s="41"/>
      <c r="BB40" s="52"/>
      <c r="BC40" s="42"/>
      <c r="BD40" s="41"/>
      <c r="BE40" s="41"/>
      <c r="BF40" s="42"/>
      <c r="BG40" s="41"/>
      <c r="BH40" s="41"/>
      <c r="BI40" s="42"/>
      <c r="BJ40" s="41"/>
      <c r="BK40" s="41"/>
      <c r="BL40" s="42"/>
      <c r="BM40" s="42">
        <f t="shared" si="11"/>
        <v>75</v>
      </c>
      <c r="BN40" s="42" t="str">
        <f t="shared" si="12"/>
        <v/>
      </c>
      <c r="BO40" s="42" t="str">
        <f t="shared" si="13"/>
        <v/>
      </c>
      <c r="BP40" s="42" t="str">
        <f t="shared" si="14"/>
        <v/>
      </c>
      <c r="BQ40" s="42" t="str">
        <f t="shared" si="15"/>
        <v/>
      </c>
      <c r="BR40" s="42">
        <f t="shared" si="16"/>
        <v>75</v>
      </c>
      <c r="BS40" s="41"/>
      <c r="BT40" s="52">
        <v>80</v>
      </c>
      <c r="BU40" s="42"/>
      <c r="BV40" s="41"/>
      <c r="BW40" s="41"/>
      <c r="BX40" s="52">
        <v>75</v>
      </c>
      <c r="BY40" s="41"/>
      <c r="BZ40" s="52">
        <v>80</v>
      </c>
      <c r="CA40" s="42"/>
      <c r="CB40" s="41"/>
      <c r="CC40" s="52">
        <v>78</v>
      </c>
      <c r="CD40" s="42"/>
      <c r="CE40" s="41"/>
      <c r="CF40" s="41"/>
      <c r="CG40" s="42"/>
      <c r="CH40" s="42">
        <f t="shared" si="17"/>
        <v>80</v>
      </c>
      <c r="CI40" s="42">
        <f t="shared" si="18"/>
        <v>75</v>
      </c>
      <c r="CJ40" s="42">
        <f t="shared" si="19"/>
        <v>80</v>
      </c>
      <c r="CK40" s="42">
        <f t="shared" si="20"/>
        <v>78</v>
      </c>
      <c r="CL40" s="42" t="str">
        <f t="shared" si="21"/>
        <v/>
      </c>
      <c r="CM40" s="43">
        <f t="shared" si="22"/>
        <v>77.599999999999994</v>
      </c>
      <c r="CN40" s="44">
        <f t="shared" si="23"/>
        <v>78</v>
      </c>
      <c r="CO40" s="45"/>
      <c r="CP40" s="41">
        <v>5</v>
      </c>
      <c r="CQ40"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0" s="45"/>
      <c r="CS40" s="41">
        <v>5</v>
      </c>
      <c r="CT40"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1" spans="1:110" x14ac:dyDescent="0.25">
      <c r="A41" s="8">
        <v>31</v>
      </c>
      <c r="B41" s="8">
        <v>100428</v>
      </c>
      <c r="C41" s="8" t="s">
        <v>83</v>
      </c>
      <c r="E41" s="47">
        <f t="shared" si="0"/>
        <v>72</v>
      </c>
      <c r="F41" s="8" t="str">
        <f t="shared" si="1"/>
        <v>C</v>
      </c>
      <c r="G41"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1" s="47">
        <f t="shared" si="3"/>
        <v>77</v>
      </c>
      <c r="I41" s="8" t="str">
        <f t="shared" si="4"/>
        <v>B</v>
      </c>
      <c r="J41"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41" s="13"/>
      <c r="L41" s="41">
        <f t="shared" si="6"/>
        <v>75</v>
      </c>
      <c r="M41" s="41">
        <f t="shared" si="7"/>
        <v>64</v>
      </c>
      <c r="O41" s="41">
        <v>72</v>
      </c>
      <c r="P41" s="41">
        <v>78</v>
      </c>
      <c r="Q41" s="42">
        <v>78</v>
      </c>
      <c r="R41" s="41">
        <v>70</v>
      </c>
      <c r="S41" s="41"/>
      <c r="T41" s="42"/>
      <c r="U41" s="41"/>
      <c r="V41" s="41"/>
      <c r="W41" s="42"/>
      <c r="X41" s="41"/>
      <c r="Y41" s="41"/>
      <c r="Z41" s="42"/>
      <c r="AA41" s="41"/>
      <c r="AB41" s="41"/>
      <c r="AC41" s="42"/>
      <c r="AD41" s="42">
        <f t="shared" si="8"/>
        <v>75</v>
      </c>
      <c r="AE41" s="52">
        <v>70</v>
      </c>
      <c r="AF41" s="52"/>
      <c r="AG41" s="42"/>
      <c r="AH41" s="52">
        <v>72</v>
      </c>
      <c r="AI41" s="52"/>
      <c r="AJ41" s="42"/>
      <c r="AK41" s="52">
        <v>72</v>
      </c>
      <c r="AL41" s="52"/>
      <c r="AM41" s="42"/>
      <c r="AN41" s="52">
        <v>70</v>
      </c>
      <c r="AO41" s="52"/>
      <c r="AP41" s="42"/>
      <c r="AQ41" s="41"/>
      <c r="AR41" s="41"/>
      <c r="AS41" s="42"/>
      <c r="AT41" s="41">
        <v>64</v>
      </c>
      <c r="AU41" s="43">
        <f t="shared" si="9"/>
        <v>71.777777777777771</v>
      </c>
      <c r="AV41" s="44">
        <f t="shared" si="10"/>
        <v>72</v>
      </c>
      <c r="AW41" s="45"/>
      <c r="AX41" s="52">
        <v>78</v>
      </c>
      <c r="AY41" s="41"/>
      <c r="AZ41" s="42"/>
      <c r="BA41" s="41"/>
      <c r="BB41" s="52"/>
      <c r="BC41" s="42"/>
      <c r="BD41" s="41"/>
      <c r="BE41" s="41"/>
      <c r="BF41" s="42"/>
      <c r="BG41" s="41"/>
      <c r="BH41" s="41"/>
      <c r="BI41" s="42"/>
      <c r="BJ41" s="41"/>
      <c r="BK41" s="41"/>
      <c r="BL41" s="42"/>
      <c r="BM41" s="42">
        <f t="shared" si="11"/>
        <v>78</v>
      </c>
      <c r="BN41" s="42" t="str">
        <f t="shared" si="12"/>
        <v/>
      </c>
      <c r="BO41" s="42" t="str">
        <f t="shared" si="13"/>
        <v/>
      </c>
      <c r="BP41" s="42" t="str">
        <f t="shared" si="14"/>
        <v/>
      </c>
      <c r="BQ41" s="42" t="str">
        <f t="shared" si="15"/>
        <v/>
      </c>
      <c r="BR41" s="42">
        <f t="shared" si="16"/>
        <v>78</v>
      </c>
      <c r="BS41" s="41"/>
      <c r="BT41" s="52">
        <v>78</v>
      </c>
      <c r="BU41" s="42"/>
      <c r="BV41" s="41"/>
      <c r="BW41" s="41"/>
      <c r="BX41" s="52">
        <v>75</v>
      </c>
      <c r="BY41" s="41"/>
      <c r="BZ41" s="52">
        <v>84</v>
      </c>
      <c r="CA41" s="42"/>
      <c r="CB41" s="41"/>
      <c r="CC41" s="52">
        <v>70</v>
      </c>
      <c r="CD41" s="42"/>
      <c r="CE41" s="41"/>
      <c r="CF41" s="41"/>
      <c r="CG41" s="42"/>
      <c r="CH41" s="42">
        <f t="shared" si="17"/>
        <v>78</v>
      </c>
      <c r="CI41" s="42">
        <f t="shared" si="18"/>
        <v>75</v>
      </c>
      <c r="CJ41" s="42">
        <f t="shared" si="19"/>
        <v>84</v>
      </c>
      <c r="CK41" s="42">
        <f t="shared" si="20"/>
        <v>70</v>
      </c>
      <c r="CL41" s="42" t="str">
        <f t="shared" si="21"/>
        <v/>
      </c>
      <c r="CM41" s="43">
        <f t="shared" si="22"/>
        <v>77</v>
      </c>
      <c r="CN41" s="44">
        <f t="shared" si="23"/>
        <v>77</v>
      </c>
      <c r="CO41" s="45"/>
      <c r="CP41" s="41">
        <v>5</v>
      </c>
      <c r="CQ41"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1" s="45"/>
      <c r="CS41" s="41">
        <v>5</v>
      </c>
      <c r="CT41"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2" spans="1:110" x14ac:dyDescent="0.25">
      <c r="A42" s="8">
        <v>32</v>
      </c>
      <c r="B42" s="8">
        <v>100444</v>
      </c>
      <c r="C42" s="8" t="s">
        <v>84</v>
      </c>
      <c r="E42" s="47">
        <f t="shared" si="0"/>
        <v>78</v>
      </c>
      <c r="F42" s="8" t="str">
        <f t="shared" si="1"/>
        <v>B</v>
      </c>
      <c r="G4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2" s="47">
        <f t="shared" si="3"/>
        <v>78</v>
      </c>
      <c r="I42" s="8" t="str">
        <f t="shared" si="4"/>
        <v>B</v>
      </c>
      <c r="J4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42" s="13"/>
      <c r="L42" s="41">
        <f t="shared" si="6"/>
        <v>80</v>
      </c>
      <c r="M42" s="41">
        <f t="shared" si="7"/>
        <v>67</v>
      </c>
      <c r="O42" s="41">
        <v>79</v>
      </c>
      <c r="P42" s="41">
        <v>80</v>
      </c>
      <c r="Q42" s="42">
        <v>80</v>
      </c>
      <c r="R42" s="41">
        <v>80</v>
      </c>
      <c r="S42" s="41"/>
      <c r="T42" s="42"/>
      <c r="U42" s="41"/>
      <c r="V42" s="41"/>
      <c r="W42" s="42"/>
      <c r="X42" s="41"/>
      <c r="Y42" s="41"/>
      <c r="Z42" s="42"/>
      <c r="AA42" s="41"/>
      <c r="AB42" s="41"/>
      <c r="AC42" s="42"/>
      <c r="AD42" s="42">
        <f t="shared" si="8"/>
        <v>80</v>
      </c>
      <c r="AE42" s="52">
        <v>80</v>
      </c>
      <c r="AF42" s="52"/>
      <c r="AG42" s="42"/>
      <c r="AH42" s="52">
        <v>78</v>
      </c>
      <c r="AI42" s="52"/>
      <c r="AJ42" s="42"/>
      <c r="AK42" s="52">
        <v>80</v>
      </c>
      <c r="AL42" s="52"/>
      <c r="AM42" s="42"/>
      <c r="AN42" s="52">
        <v>78</v>
      </c>
      <c r="AO42" s="52"/>
      <c r="AP42" s="42"/>
      <c r="AQ42" s="41"/>
      <c r="AR42" s="41"/>
      <c r="AS42" s="42"/>
      <c r="AT42" s="41">
        <v>67</v>
      </c>
      <c r="AU42" s="43">
        <f t="shared" si="9"/>
        <v>78</v>
      </c>
      <c r="AV42" s="44">
        <f t="shared" si="10"/>
        <v>78</v>
      </c>
      <c r="AW42" s="45"/>
      <c r="AX42" s="52">
        <v>80</v>
      </c>
      <c r="AY42" s="41"/>
      <c r="AZ42" s="42"/>
      <c r="BA42" s="41"/>
      <c r="BB42" s="52"/>
      <c r="BC42" s="42"/>
      <c r="BD42" s="41"/>
      <c r="BE42" s="41"/>
      <c r="BF42" s="42"/>
      <c r="BG42" s="41"/>
      <c r="BH42" s="41"/>
      <c r="BI42" s="42"/>
      <c r="BJ42" s="41"/>
      <c r="BK42" s="41"/>
      <c r="BL42" s="42"/>
      <c r="BM42" s="42">
        <f t="shared" si="11"/>
        <v>80</v>
      </c>
      <c r="BN42" s="42" t="str">
        <f t="shared" si="12"/>
        <v/>
      </c>
      <c r="BO42" s="42" t="str">
        <f t="shared" si="13"/>
        <v/>
      </c>
      <c r="BP42" s="42" t="str">
        <f t="shared" si="14"/>
        <v/>
      </c>
      <c r="BQ42" s="42" t="str">
        <f t="shared" si="15"/>
        <v/>
      </c>
      <c r="BR42" s="42">
        <f t="shared" si="16"/>
        <v>80</v>
      </c>
      <c r="BS42" s="41"/>
      <c r="BT42" s="52">
        <v>80</v>
      </c>
      <c r="BU42" s="42"/>
      <c r="BV42" s="41"/>
      <c r="BW42" s="41"/>
      <c r="BX42" s="52">
        <v>76</v>
      </c>
      <c r="BY42" s="41"/>
      <c r="BZ42" s="52">
        <v>78</v>
      </c>
      <c r="CA42" s="42"/>
      <c r="CB42" s="41"/>
      <c r="CC42" s="52">
        <v>75</v>
      </c>
      <c r="CD42" s="42"/>
      <c r="CE42" s="41"/>
      <c r="CF42" s="41"/>
      <c r="CG42" s="42"/>
      <c r="CH42" s="42">
        <f t="shared" si="17"/>
        <v>80</v>
      </c>
      <c r="CI42" s="42">
        <f t="shared" si="18"/>
        <v>76</v>
      </c>
      <c r="CJ42" s="42">
        <f t="shared" si="19"/>
        <v>78</v>
      </c>
      <c r="CK42" s="42">
        <f t="shared" si="20"/>
        <v>75</v>
      </c>
      <c r="CL42" s="42" t="str">
        <f t="shared" si="21"/>
        <v/>
      </c>
      <c r="CM42" s="43">
        <f t="shared" si="22"/>
        <v>77.8</v>
      </c>
      <c r="CN42" s="44">
        <f t="shared" si="23"/>
        <v>78</v>
      </c>
      <c r="CO42" s="45"/>
      <c r="CP42" s="41">
        <v>5</v>
      </c>
      <c r="CQ4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2" s="45"/>
      <c r="CS42" s="41">
        <v>5</v>
      </c>
      <c r="CT4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3" spans="1:110" x14ac:dyDescent="0.25">
      <c r="A43" s="8">
        <v>33</v>
      </c>
      <c r="B43" s="8">
        <v>100460</v>
      </c>
      <c r="C43" s="8" t="s">
        <v>85</v>
      </c>
      <c r="E43" s="47">
        <f t="shared" ref="E43:E60" si="26">AV43</f>
        <v>75</v>
      </c>
      <c r="F43" s="8" t="str">
        <f t="shared" ref="F43:F60" si="27">IF(E43="","",IF(E43&lt;=69,"D",IF(E43&lt;=75,"C",IF(E43&lt;=90,"B",IF(E43&lt;=100,"A","E")))))</f>
        <v>C</v>
      </c>
      <c r="G43" s="8" t="str">
        <f t="shared" ref="G43:G60" si="28">CQ43</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3" s="47">
        <f t="shared" ref="H43:H60" si="29">CN43</f>
        <v>77</v>
      </c>
      <c r="I43" s="8" t="str">
        <f t="shared" ref="I43:I60" si="30">IF(H43="","",IF(H43&lt;=69,"D",IF(H43&lt;=75,"C",IF(H43&lt;=90,"B",IF(H43&lt;=100,"A","E")))))</f>
        <v>B</v>
      </c>
      <c r="J43" s="8" t="str">
        <f t="shared" ref="J43:J60" si="31">CT43</f>
        <v>Memiliki keterampilan Membaca atau melagukan tembang Pangkur, Menganalisis unsur intrinsik cerkak, Menulis teks pawarta/berita , Menulis teks deskripsi tentang omah adat Jawa, Masih perlu peningkatan keterampilan Membaca teks aksara Jawa yang memuat sandhangan mandaswara.</v>
      </c>
      <c r="K43" s="13"/>
      <c r="L43" s="41">
        <f t="shared" ref="L43:L60" si="32">AD43</f>
        <v>75</v>
      </c>
      <c r="M43" s="41">
        <f t="shared" ref="M43:M60" si="33">IF(COUNTBLANK(AT43:AT43),"",AT43)</f>
        <v>71</v>
      </c>
      <c r="O43" s="41">
        <v>70</v>
      </c>
      <c r="P43" s="41">
        <v>75</v>
      </c>
      <c r="Q43" s="42">
        <v>80</v>
      </c>
      <c r="R43" s="41">
        <v>75</v>
      </c>
      <c r="S43" s="41"/>
      <c r="T43" s="42"/>
      <c r="U43" s="41"/>
      <c r="V43" s="41"/>
      <c r="W43" s="42"/>
      <c r="X43" s="41"/>
      <c r="Y43" s="41"/>
      <c r="Z43" s="42"/>
      <c r="AA43" s="41"/>
      <c r="AB43" s="41"/>
      <c r="AC43" s="42"/>
      <c r="AD43" s="42">
        <f t="shared" ref="AD43:AD60" si="34">IF(AND(O43="",P43="",Q43=""),"",ROUND(AVERAGE(O43:AC43),0))</f>
        <v>75</v>
      </c>
      <c r="AE43" s="52">
        <v>75</v>
      </c>
      <c r="AF43" s="52"/>
      <c r="AG43" s="42"/>
      <c r="AH43" s="52">
        <v>76</v>
      </c>
      <c r="AI43" s="52"/>
      <c r="AJ43" s="42"/>
      <c r="AK43" s="52">
        <v>80</v>
      </c>
      <c r="AL43" s="52"/>
      <c r="AM43" s="42"/>
      <c r="AN43" s="52">
        <v>70</v>
      </c>
      <c r="AO43" s="52"/>
      <c r="AP43" s="42"/>
      <c r="AQ43" s="41"/>
      <c r="AR43" s="41"/>
      <c r="AS43" s="42"/>
      <c r="AT43" s="41">
        <v>71</v>
      </c>
      <c r="AU43" s="43">
        <f t="shared" ref="AU43:AU60" si="35">IF(AT43="","",AVERAGE(O43:AC43,AE43:AT43))</f>
        <v>74.666666666666671</v>
      </c>
      <c r="AV43" s="44">
        <f t="shared" ref="AV43:AV60" si="36">IF(AU43="","",ROUND(AU43,0))</f>
        <v>75</v>
      </c>
      <c r="AW43" s="45"/>
      <c r="AX43" s="52">
        <v>75</v>
      </c>
      <c r="AY43" s="41"/>
      <c r="AZ43" s="42"/>
      <c r="BA43" s="41"/>
      <c r="BB43" s="52"/>
      <c r="BC43" s="42"/>
      <c r="BD43" s="41"/>
      <c r="BE43" s="41"/>
      <c r="BF43" s="42"/>
      <c r="BG43" s="41"/>
      <c r="BH43" s="41"/>
      <c r="BI43" s="42"/>
      <c r="BJ43" s="41"/>
      <c r="BK43" s="41"/>
      <c r="BL43" s="42"/>
      <c r="BM43" s="42">
        <f t="shared" ref="BM43:BM60" si="37">IF(AND(AZ43="",AY43="",AX43=""),"",MAX(AX43:AZ43))</f>
        <v>75</v>
      </c>
      <c r="BN43" s="42" t="str">
        <f t="shared" ref="BN43:BN60" si="38">IF(AND(BB43="",BC43="",BA43=""),"",MAX(BA43:BC43))</f>
        <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75</v>
      </c>
      <c r="BS43" s="41"/>
      <c r="BT43" s="52">
        <v>80</v>
      </c>
      <c r="BU43" s="42"/>
      <c r="BV43" s="41"/>
      <c r="BW43" s="41"/>
      <c r="BX43" s="52">
        <v>74</v>
      </c>
      <c r="BY43" s="41"/>
      <c r="BZ43" s="52">
        <v>78</v>
      </c>
      <c r="CA43" s="42"/>
      <c r="CB43" s="41"/>
      <c r="CC43" s="52">
        <v>80</v>
      </c>
      <c r="CD43" s="42"/>
      <c r="CE43" s="41"/>
      <c r="CF43" s="41"/>
      <c r="CG43" s="42"/>
      <c r="CH43" s="42">
        <f t="shared" ref="CH43:CH60" si="43">IF(AND(BU43="",BT43="",BS43=""),"",MAX(BS43:BU43))</f>
        <v>80</v>
      </c>
      <c r="CI43" s="42">
        <f t="shared" ref="CI43:CI60" si="44">IF(AND(BW43="",BX43="",BV43=""),"",MAX(BV43:BX43))</f>
        <v>74</v>
      </c>
      <c r="CJ43" s="42">
        <f t="shared" ref="CJ43:CJ60" si="45">IF(AND(BY43="",BZ43="",CA43=""),"",MAX(BY43:CA43))</f>
        <v>78</v>
      </c>
      <c r="CK43" s="42">
        <f t="shared" ref="CK43:CK60" si="46">IF(AND(CB43="",CC43="",CD43=""),"",MAX(CB43:CD43))</f>
        <v>80</v>
      </c>
      <c r="CL43" s="42" t="str">
        <f t="shared" ref="CL43:CL60" si="47">IF(AND(CE43="",CF43="",CG43=""),"",MAX(CE43:CG43))</f>
        <v/>
      </c>
      <c r="CM43" s="43">
        <f t="shared" ref="CM43:CM60" si="48">IF(AND(CH43=""),"",AVERAGE(BR43,CH43:CL43))</f>
        <v>77.400000000000006</v>
      </c>
      <c r="CN43" s="44">
        <f t="shared" ref="CN43:CN60" si="49">IF(CM43="","",ROUND(CM43,0))</f>
        <v>77</v>
      </c>
      <c r="CO43" s="45"/>
      <c r="CP43" s="41">
        <v>5</v>
      </c>
      <c r="CQ43" s="46" t="str">
        <f t="shared" ref="CQ43:CQ60" si="50">IF(CP43="","",VLOOKUP(CP43,$DE$9:$DF$20,2,0))</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3" s="45"/>
      <c r="CS43" s="41">
        <v>5</v>
      </c>
      <c r="CT43" s="46" t="str">
        <f t="shared" ref="CT43:CT60" si="51">IF(CS43="","",VLOOKUP(CS43,$DE$22:$DF$33,2,0))</f>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4" spans="1:110" x14ac:dyDescent="0.25">
      <c r="A44" s="8">
        <v>34</v>
      </c>
      <c r="B44" s="8">
        <v>100476</v>
      </c>
      <c r="C44" s="8" t="s">
        <v>86</v>
      </c>
      <c r="E44" s="47">
        <f t="shared" si="26"/>
        <v>74</v>
      </c>
      <c r="F44" s="8" t="str">
        <f t="shared" si="27"/>
        <v>C</v>
      </c>
      <c r="G44" s="8" t="str">
        <f t="shared" si="28"/>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4" s="47">
        <f t="shared" si="29"/>
        <v>77</v>
      </c>
      <c r="I44" s="8" t="str">
        <f t="shared" si="30"/>
        <v>B</v>
      </c>
      <c r="J44" s="8" t="str">
        <f t="shared" si="31"/>
        <v>Memiliki keterampilan Membaca atau melagukan tembang Pangkur, Menganalisis unsur intrinsik cerkak, Menulis teks pawarta/berita , Menulis teks deskripsi tentang omah adat Jawa, Masih perlu peningkatan keterampilan Membaca teks aksara Jawa yang memuat sandhangan mandaswara.</v>
      </c>
      <c r="K44" s="13"/>
      <c r="L44" s="41">
        <f t="shared" si="32"/>
        <v>77</v>
      </c>
      <c r="M44" s="41">
        <f t="shared" si="33"/>
        <v>70</v>
      </c>
      <c r="O44" s="41">
        <v>76</v>
      </c>
      <c r="P44" s="41">
        <v>80</v>
      </c>
      <c r="Q44" s="42">
        <v>80</v>
      </c>
      <c r="R44" s="41">
        <v>70</v>
      </c>
      <c r="S44" s="41"/>
      <c r="T44" s="42"/>
      <c r="U44" s="41"/>
      <c r="V44" s="41"/>
      <c r="W44" s="42"/>
      <c r="X44" s="41"/>
      <c r="Y44" s="41"/>
      <c r="Z44" s="42"/>
      <c r="AA44" s="41"/>
      <c r="AB44" s="41"/>
      <c r="AC44" s="42"/>
      <c r="AD44" s="42">
        <f t="shared" si="34"/>
        <v>77</v>
      </c>
      <c r="AE44" s="52">
        <v>70</v>
      </c>
      <c r="AF44" s="52"/>
      <c r="AG44" s="42"/>
      <c r="AH44" s="52">
        <v>72</v>
      </c>
      <c r="AI44" s="52"/>
      <c r="AJ44" s="42"/>
      <c r="AK44" s="52">
        <v>75</v>
      </c>
      <c r="AL44" s="52"/>
      <c r="AM44" s="42"/>
      <c r="AN44" s="52">
        <v>70</v>
      </c>
      <c r="AO44" s="52"/>
      <c r="AP44" s="42"/>
      <c r="AQ44" s="41"/>
      <c r="AR44" s="41"/>
      <c r="AS44" s="42"/>
      <c r="AT44" s="41">
        <v>70</v>
      </c>
      <c r="AU44" s="43">
        <f t="shared" si="35"/>
        <v>73.666666666666671</v>
      </c>
      <c r="AV44" s="44">
        <f t="shared" si="36"/>
        <v>74</v>
      </c>
      <c r="AW44" s="45"/>
      <c r="AX44" s="52">
        <v>80</v>
      </c>
      <c r="AY44" s="41"/>
      <c r="AZ44" s="42"/>
      <c r="BA44" s="41"/>
      <c r="BB44" s="52"/>
      <c r="BC44" s="42"/>
      <c r="BD44" s="41"/>
      <c r="BE44" s="41"/>
      <c r="BF44" s="42"/>
      <c r="BG44" s="41"/>
      <c r="BH44" s="41"/>
      <c r="BI44" s="42"/>
      <c r="BJ44" s="41"/>
      <c r="BK44" s="41"/>
      <c r="BL44" s="42"/>
      <c r="BM44" s="42">
        <f t="shared" si="37"/>
        <v>80</v>
      </c>
      <c r="BN44" s="42" t="str">
        <f t="shared" si="38"/>
        <v/>
      </c>
      <c r="BO44" s="42" t="str">
        <f t="shared" si="39"/>
        <v/>
      </c>
      <c r="BP44" s="42" t="str">
        <f t="shared" si="40"/>
        <v/>
      </c>
      <c r="BQ44" s="42" t="str">
        <f t="shared" si="41"/>
        <v/>
      </c>
      <c r="BR44" s="42">
        <f t="shared" si="42"/>
        <v>80</v>
      </c>
      <c r="BS44" s="41"/>
      <c r="BT44" s="52">
        <v>80</v>
      </c>
      <c r="BU44" s="42"/>
      <c r="BV44" s="41"/>
      <c r="BW44" s="41"/>
      <c r="BX44" s="52">
        <v>73</v>
      </c>
      <c r="BY44" s="41"/>
      <c r="BZ44" s="52">
        <v>75</v>
      </c>
      <c r="CA44" s="42"/>
      <c r="CB44" s="41"/>
      <c r="CC44" s="52">
        <v>75</v>
      </c>
      <c r="CD44" s="42"/>
      <c r="CE44" s="41"/>
      <c r="CF44" s="41"/>
      <c r="CG44" s="42"/>
      <c r="CH44" s="42">
        <f t="shared" si="43"/>
        <v>80</v>
      </c>
      <c r="CI44" s="42">
        <f t="shared" si="44"/>
        <v>73</v>
      </c>
      <c r="CJ44" s="42">
        <f t="shared" si="45"/>
        <v>75</v>
      </c>
      <c r="CK44" s="42">
        <f t="shared" si="46"/>
        <v>75</v>
      </c>
      <c r="CL44" s="42" t="str">
        <f t="shared" si="47"/>
        <v/>
      </c>
      <c r="CM44" s="43">
        <f t="shared" si="48"/>
        <v>76.599999999999994</v>
      </c>
      <c r="CN44" s="44">
        <f t="shared" si="49"/>
        <v>77</v>
      </c>
      <c r="CO44" s="45"/>
      <c r="CP44" s="41">
        <v>5</v>
      </c>
      <c r="CQ44" s="46" t="str">
        <f t="shared" si="50"/>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4" s="45"/>
      <c r="CS44" s="41">
        <v>5</v>
      </c>
      <c r="CT44" s="46" t="str">
        <f t="shared" si="51"/>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5" spans="1:110" x14ac:dyDescent="0.25">
      <c r="A45" s="8">
        <v>35</v>
      </c>
      <c r="B45" s="8">
        <v>100492</v>
      </c>
      <c r="C45" s="8" t="s">
        <v>87</v>
      </c>
      <c r="E45" s="47">
        <f t="shared" si="26"/>
        <v>75</v>
      </c>
      <c r="F45" s="8" t="str">
        <f t="shared" si="27"/>
        <v>C</v>
      </c>
      <c r="G45" s="8" t="str">
        <f t="shared" si="28"/>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5" s="47">
        <f t="shared" si="29"/>
        <v>77</v>
      </c>
      <c r="I45" s="8" t="str">
        <f t="shared" si="30"/>
        <v>B</v>
      </c>
      <c r="J45" s="8" t="str">
        <f t="shared" si="31"/>
        <v>Memiliki keterampilan Membaca atau melagukan tembang Pangkur, Menganalisis unsur intrinsik cerkak, Menulis teks pawarta/berita , Menulis teks deskripsi tentang omah adat Jawa, Masih perlu peningkatan keterampilan Membaca teks aksara Jawa yang memuat sandhangan mandaswara.</v>
      </c>
      <c r="K45" s="13"/>
      <c r="L45" s="41">
        <f t="shared" si="32"/>
        <v>76</v>
      </c>
      <c r="M45" s="41">
        <f t="shared" si="33"/>
        <v>72</v>
      </c>
      <c r="O45" s="41">
        <v>72</v>
      </c>
      <c r="P45" s="41">
        <v>80</v>
      </c>
      <c r="Q45" s="42">
        <v>80</v>
      </c>
      <c r="R45" s="41">
        <v>70</v>
      </c>
      <c r="S45" s="41"/>
      <c r="T45" s="42"/>
      <c r="U45" s="41"/>
      <c r="V45" s="41"/>
      <c r="W45" s="42"/>
      <c r="X45" s="41"/>
      <c r="Y45" s="41"/>
      <c r="Z45" s="42"/>
      <c r="AA45" s="41"/>
      <c r="AB45" s="41"/>
      <c r="AC45" s="42"/>
      <c r="AD45" s="42">
        <f t="shared" si="34"/>
        <v>76</v>
      </c>
      <c r="AE45" s="52">
        <v>70</v>
      </c>
      <c r="AF45" s="52"/>
      <c r="AG45" s="42"/>
      <c r="AH45" s="52">
        <v>72</v>
      </c>
      <c r="AI45" s="52"/>
      <c r="AJ45" s="42"/>
      <c r="AK45" s="52">
        <v>80</v>
      </c>
      <c r="AL45" s="52"/>
      <c r="AM45" s="42"/>
      <c r="AN45" s="52">
        <v>75</v>
      </c>
      <c r="AO45" s="52"/>
      <c r="AP45" s="42"/>
      <c r="AQ45" s="41"/>
      <c r="AR45" s="41"/>
      <c r="AS45" s="42"/>
      <c r="AT45" s="41">
        <v>72</v>
      </c>
      <c r="AU45" s="43">
        <f t="shared" si="35"/>
        <v>74.555555555555557</v>
      </c>
      <c r="AV45" s="44">
        <f t="shared" si="36"/>
        <v>75</v>
      </c>
      <c r="AW45" s="45"/>
      <c r="AX45" s="52">
        <v>80</v>
      </c>
      <c r="AY45" s="41"/>
      <c r="AZ45" s="42"/>
      <c r="BA45" s="41"/>
      <c r="BB45" s="52"/>
      <c r="BC45" s="42"/>
      <c r="BD45" s="41"/>
      <c r="BE45" s="41"/>
      <c r="BF45" s="42"/>
      <c r="BG45" s="41"/>
      <c r="BH45" s="41"/>
      <c r="BI45" s="42"/>
      <c r="BJ45" s="41"/>
      <c r="BK45" s="41"/>
      <c r="BL45" s="42"/>
      <c r="BM45" s="42">
        <f t="shared" si="37"/>
        <v>80</v>
      </c>
      <c r="BN45" s="42" t="str">
        <f t="shared" si="38"/>
        <v/>
      </c>
      <c r="BO45" s="42" t="str">
        <f t="shared" si="39"/>
        <v/>
      </c>
      <c r="BP45" s="42" t="str">
        <f t="shared" si="40"/>
        <v/>
      </c>
      <c r="BQ45" s="42" t="str">
        <f t="shared" si="41"/>
        <v/>
      </c>
      <c r="BR45" s="42">
        <f t="shared" si="42"/>
        <v>80</v>
      </c>
      <c r="BS45" s="41"/>
      <c r="BT45" s="52">
        <v>82</v>
      </c>
      <c r="BU45" s="42"/>
      <c r="BV45" s="41"/>
      <c r="BW45" s="41"/>
      <c r="BX45" s="52">
        <v>74</v>
      </c>
      <c r="BY45" s="41"/>
      <c r="BZ45" s="52">
        <v>78</v>
      </c>
      <c r="CA45" s="42"/>
      <c r="CB45" s="41"/>
      <c r="CC45" s="52">
        <v>70</v>
      </c>
      <c r="CD45" s="42"/>
      <c r="CE45" s="41"/>
      <c r="CF45" s="41"/>
      <c r="CG45" s="42"/>
      <c r="CH45" s="42">
        <f t="shared" si="43"/>
        <v>82</v>
      </c>
      <c r="CI45" s="42">
        <f t="shared" si="44"/>
        <v>74</v>
      </c>
      <c r="CJ45" s="42">
        <f t="shared" si="45"/>
        <v>78</v>
      </c>
      <c r="CK45" s="42">
        <f t="shared" si="46"/>
        <v>70</v>
      </c>
      <c r="CL45" s="42" t="str">
        <f t="shared" si="47"/>
        <v/>
      </c>
      <c r="CM45" s="43">
        <f t="shared" si="48"/>
        <v>76.8</v>
      </c>
      <c r="CN45" s="44">
        <f t="shared" si="49"/>
        <v>77</v>
      </c>
      <c r="CO45" s="45"/>
      <c r="CP45" s="41">
        <v>5</v>
      </c>
      <c r="CQ45" s="46" t="str">
        <f t="shared" si="50"/>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5" s="45"/>
      <c r="CS45" s="41">
        <v>5</v>
      </c>
      <c r="CT45" s="46" t="str">
        <f t="shared" si="51"/>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6" spans="1:110" x14ac:dyDescent="0.25">
      <c r="A46" s="8">
        <v>36</v>
      </c>
      <c r="B46" s="8">
        <v>100508</v>
      </c>
      <c r="C46" s="8" t="s">
        <v>88</v>
      </c>
      <c r="E46" s="47">
        <f t="shared" si="26"/>
        <v>75</v>
      </c>
      <c r="F46" s="8" t="str">
        <f t="shared" si="27"/>
        <v>C</v>
      </c>
      <c r="G46" s="8" t="str">
        <f t="shared" si="28"/>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6" s="47">
        <f t="shared" si="29"/>
        <v>78</v>
      </c>
      <c r="I46" s="8" t="str">
        <f t="shared" si="30"/>
        <v>B</v>
      </c>
      <c r="J46" s="8" t="str">
        <f t="shared" si="31"/>
        <v>Memiliki keterampilan Membaca atau melagukan tembang Pangkur, Menganalisis unsur intrinsik cerkak, Menulis teks pawarta/berita , Menulis teks deskripsi tentang omah adat Jawa, Masih perlu peningkatan keterampilan Membaca teks aksara Jawa yang memuat sandhangan mandaswara.</v>
      </c>
      <c r="K46" s="13"/>
      <c r="L46" s="41">
        <f t="shared" si="32"/>
        <v>77</v>
      </c>
      <c r="M46" s="41">
        <f t="shared" si="33"/>
        <v>70</v>
      </c>
      <c r="O46" s="41">
        <v>75</v>
      </c>
      <c r="P46" s="41">
        <v>83</v>
      </c>
      <c r="Q46" s="42">
        <v>80</v>
      </c>
      <c r="R46" s="41">
        <v>70</v>
      </c>
      <c r="S46" s="41"/>
      <c r="T46" s="42"/>
      <c r="U46" s="41"/>
      <c r="V46" s="41"/>
      <c r="W46" s="42"/>
      <c r="X46" s="41"/>
      <c r="Y46" s="41"/>
      <c r="Z46" s="42"/>
      <c r="AA46" s="41"/>
      <c r="AB46" s="41"/>
      <c r="AC46" s="42"/>
      <c r="AD46" s="42">
        <f t="shared" si="34"/>
        <v>77</v>
      </c>
      <c r="AE46" s="52">
        <v>70</v>
      </c>
      <c r="AF46" s="52"/>
      <c r="AG46" s="42"/>
      <c r="AH46" s="52">
        <v>77</v>
      </c>
      <c r="AI46" s="52"/>
      <c r="AJ46" s="42"/>
      <c r="AK46" s="52">
        <v>80</v>
      </c>
      <c r="AL46" s="52"/>
      <c r="AM46" s="42"/>
      <c r="AN46" s="52">
        <v>70</v>
      </c>
      <c r="AO46" s="52"/>
      <c r="AP46" s="42"/>
      <c r="AQ46" s="41"/>
      <c r="AR46" s="41"/>
      <c r="AS46" s="42"/>
      <c r="AT46" s="41">
        <v>70</v>
      </c>
      <c r="AU46" s="43">
        <f t="shared" si="35"/>
        <v>75</v>
      </c>
      <c r="AV46" s="44">
        <f t="shared" si="36"/>
        <v>75</v>
      </c>
      <c r="AW46" s="45"/>
      <c r="AX46" s="52">
        <v>83</v>
      </c>
      <c r="AY46" s="41"/>
      <c r="AZ46" s="42"/>
      <c r="BA46" s="41"/>
      <c r="BB46" s="52"/>
      <c r="BC46" s="42"/>
      <c r="BD46" s="41"/>
      <c r="BE46" s="41"/>
      <c r="BF46" s="42"/>
      <c r="BG46" s="41"/>
      <c r="BH46" s="41"/>
      <c r="BI46" s="42"/>
      <c r="BJ46" s="41"/>
      <c r="BK46" s="41"/>
      <c r="BL46" s="42"/>
      <c r="BM46" s="42">
        <f t="shared" si="37"/>
        <v>83</v>
      </c>
      <c r="BN46" s="42" t="str">
        <f t="shared" si="38"/>
        <v/>
      </c>
      <c r="BO46" s="42" t="str">
        <f t="shared" si="39"/>
        <v/>
      </c>
      <c r="BP46" s="42" t="str">
        <f t="shared" si="40"/>
        <v/>
      </c>
      <c r="BQ46" s="42" t="str">
        <f t="shared" si="41"/>
        <v/>
      </c>
      <c r="BR46" s="42">
        <f t="shared" si="42"/>
        <v>83</v>
      </c>
      <c r="BS46" s="41"/>
      <c r="BT46" s="52">
        <v>84</v>
      </c>
      <c r="BU46" s="42"/>
      <c r="BV46" s="41"/>
      <c r="BW46" s="41"/>
      <c r="BX46" s="52">
        <v>75</v>
      </c>
      <c r="BY46" s="41"/>
      <c r="BZ46" s="52">
        <v>78</v>
      </c>
      <c r="CA46" s="42"/>
      <c r="CB46" s="41"/>
      <c r="CC46" s="52">
        <v>72</v>
      </c>
      <c r="CD46" s="42"/>
      <c r="CE46" s="41"/>
      <c r="CF46" s="41"/>
      <c r="CG46" s="42"/>
      <c r="CH46" s="42">
        <f t="shared" si="43"/>
        <v>84</v>
      </c>
      <c r="CI46" s="42">
        <f t="shared" si="44"/>
        <v>75</v>
      </c>
      <c r="CJ46" s="42">
        <f t="shared" si="45"/>
        <v>78</v>
      </c>
      <c r="CK46" s="42">
        <f t="shared" si="46"/>
        <v>72</v>
      </c>
      <c r="CL46" s="42" t="str">
        <f t="shared" si="47"/>
        <v/>
      </c>
      <c r="CM46" s="43">
        <f t="shared" si="48"/>
        <v>78.400000000000006</v>
      </c>
      <c r="CN46" s="44">
        <f t="shared" si="49"/>
        <v>78</v>
      </c>
      <c r="CO46" s="45"/>
      <c r="CP46" s="41">
        <v>5</v>
      </c>
      <c r="CQ46" s="46" t="str">
        <f t="shared" si="50"/>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6" s="45"/>
      <c r="CS46" s="41">
        <v>5</v>
      </c>
      <c r="CT46" s="46" t="str">
        <f t="shared" si="51"/>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5585" priority="618" operator="lessThan">
      <formula>$C$4</formula>
    </cfRule>
  </conditionalFormatting>
  <conditionalFormatting sqref="O12">
    <cfRule type="cellIs" dxfId="5584" priority="619" operator="lessThan">
      <formula>$C$4</formula>
    </cfRule>
  </conditionalFormatting>
  <conditionalFormatting sqref="O13">
    <cfRule type="cellIs" dxfId="5583" priority="620" operator="lessThan">
      <formula>$C$4</formula>
    </cfRule>
  </conditionalFormatting>
  <conditionalFormatting sqref="O14">
    <cfRule type="cellIs" dxfId="5582" priority="621" operator="lessThan">
      <formula>$C$4</formula>
    </cfRule>
  </conditionalFormatting>
  <conditionalFormatting sqref="O15">
    <cfRule type="cellIs" dxfId="5581" priority="622" operator="lessThan">
      <formula>$C$4</formula>
    </cfRule>
  </conditionalFormatting>
  <conditionalFormatting sqref="O16">
    <cfRule type="cellIs" dxfId="5580" priority="623" operator="lessThan">
      <formula>$C$4</formula>
    </cfRule>
  </conditionalFormatting>
  <conditionalFormatting sqref="O17">
    <cfRule type="cellIs" dxfId="5579" priority="624" operator="lessThan">
      <formula>$C$4</formula>
    </cfRule>
  </conditionalFormatting>
  <conditionalFormatting sqref="O18">
    <cfRule type="cellIs" dxfId="5578" priority="625" operator="lessThan">
      <formula>$C$4</formula>
    </cfRule>
  </conditionalFormatting>
  <conditionalFormatting sqref="O19">
    <cfRule type="cellIs" dxfId="5577" priority="626" operator="lessThan">
      <formula>$C$4</formula>
    </cfRule>
  </conditionalFormatting>
  <conditionalFormatting sqref="O20">
    <cfRule type="cellIs" dxfId="5576" priority="627" operator="lessThan">
      <formula>$C$4</formula>
    </cfRule>
  </conditionalFormatting>
  <conditionalFormatting sqref="O21">
    <cfRule type="cellIs" dxfId="5575" priority="628" operator="lessThan">
      <formula>$C$4</formula>
    </cfRule>
  </conditionalFormatting>
  <conditionalFormatting sqref="O22">
    <cfRule type="cellIs" dxfId="5574" priority="629" operator="lessThan">
      <formula>$C$4</formula>
    </cfRule>
  </conditionalFormatting>
  <conditionalFormatting sqref="O23">
    <cfRule type="cellIs" dxfId="5573" priority="630" operator="lessThan">
      <formula>$C$4</formula>
    </cfRule>
  </conditionalFormatting>
  <conditionalFormatting sqref="O24">
    <cfRule type="cellIs" dxfId="5572" priority="631" operator="lessThan">
      <formula>$C$4</formula>
    </cfRule>
  </conditionalFormatting>
  <conditionalFormatting sqref="O25">
    <cfRule type="cellIs" dxfId="5571" priority="632" operator="lessThan">
      <formula>$C$4</formula>
    </cfRule>
  </conditionalFormatting>
  <conditionalFormatting sqref="O26">
    <cfRule type="cellIs" dxfId="5570" priority="633" operator="lessThan">
      <formula>$C$4</formula>
    </cfRule>
  </conditionalFormatting>
  <conditionalFormatting sqref="O27">
    <cfRule type="cellIs" dxfId="5569" priority="634" operator="lessThan">
      <formula>$C$4</formula>
    </cfRule>
  </conditionalFormatting>
  <conditionalFormatting sqref="O28">
    <cfRule type="cellIs" dxfId="5568" priority="635" operator="lessThan">
      <formula>$C$4</formula>
    </cfRule>
  </conditionalFormatting>
  <conditionalFormatting sqref="O29">
    <cfRule type="cellIs" dxfId="5567" priority="636" operator="lessThan">
      <formula>$C$4</formula>
    </cfRule>
  </conditionalFormatting>
  <conditionalFormatting sqref="O30">
    <cfRule type="cellIs" dxfId="5566" priority="637" operator="lessThan">
      <formula>$C$4</formula>
    </cfRule>
  </conditionalFormatting>
  <conditionalFormatting sqref="O31">
    <cfRule type="cellIs" dxfId="5565" priority="638" operator="lessThan">
      <formula>$C$4</formula>
    </cfRule>
  </conditionalFormatting>
  <conditionalFormatting sqref="O32">
    <cfRule type="cellIs" dxfId="5564" priority="639" operator="lessThan">
      <formula>$C$4</formula>
    </cfRule>
  </conditionalFormatting>
  <conditionalFormatting sqref="O33">
    <cfRule type="cellIs" dxfId="5563" priority="640" operator="lessThan">
      <formula>$C$4</formula>
    </cfRule>
  </conditionalFormatting>
  <conditionalFormatting sqref="O34">
    <cfRule type="cellIs" dxfId="5562" priority="641" operator="lessThan">
      <formula>$C$4</formula>
    </cfRule>
  </conditionalFormatting>
  <conditionalFormatting sqref="O35">
    <cfRule type="cellIs" dxfId="5561" priority="642" operator="lessThan">
      <formula>$C$4</formula>
    </cfRule>
  </conditionalFormatting>
  <conditionalFormatting sqref="O36">
    <cfRule type="cellIs" dxfId="5560" priority="643" operator="lessThan">
      <formula>$C$4</formula>
    </cfRule>
  </conditionalFormatting>
  <conditionalFormatting sqref="O37">
    <cfRule type="cellIs" dxfId="5559" priority="644" operator="lessThan">
      <formula>$C$4</formula>
    </cfRule>
  </conditionalFormatting>
  <conditionalFormatting sqref="O38">
    <cfRule type="cellIs" dxfId="5558" priority="645" operator="lessThan">
      <formula>$C$4</formula>
    </cfRule>
  </conditionalFormatting>
  <conditionalFormatting sqref="O39">
    <cfRule type="cellIs" dxfId="5557" priority="646" operator="lessThan">
      <formula>$C$4</formula>
    </cfRule>
  </conditionalFormatting>
  <conditionalFormatting sqref="O40">
    <cfRule type="cellIs" dxfId="5556" priority="647" operator="lessThan">
      <formula>$C$4</formula>
    </cfRule>
  </conditionalFormatting>
  <conditionalFormatting sqref="O41">
    <cfRule type="cellIs" dxfId="5555" priority="648" operator="lessThan">
      <formula>$C$4</formula>
    </cfRule>
  </conditionalFormatting>
  <conditionalFormatting sqref="O42">
    <cfRule type="cellIs" dxfId="5554" priority="649" operator="lessThan">
      <formula>$C$4</formula>
    </cfRule>
  </conditionalFormatting>
  <conditionalFormatting sqref="O43">
    <cfRule type="cellIs" dxfId="5553" priority="650" operator="lessThan">
      <formula>$C$4</formula>
    </cfRule>
  </conditionalFormatting>
  <conditionalFormatting sqref="O44">
    <cfRule type="cellIs" dxfId="5552" priority="651" operator="lessThan">
      <formula>$C$4</formula>
    </cfRule>
  </conditionalFormatting>
  <conditionalFormatting sqref="O45">
    <cfRule type="cellIs" dxfId="5551" priority="652" operator="lessThan">
      <formula>$C$4</formula>
    </cfRule>
  </conditionalFormatting>
  <conditionalFormatting sqref="O46">
    <cfRule type="cellIs" dxfId="5550" priority="653" operator="lessThan">
      <formula>$C$4</formula>
    </cfRule>
  </conditionalFormatting>
  <conditionalFormatting sqref="O47">
    <cfRule type="cellIs" dxfId="5549" priority="654" operator="lessThan">
      <formula>$C$4</formula>
    </cfRule>
  </conditionalFormatting>
  <conditionalFormatting sqref="O48">
    <cfRule type="cellIs" dxfId="5548" priority="655" operator="lessThan">
      <formula>$C$4</formula>
    </cfRule>
  </conditionalFormatting>
  <conditionalFormatting sqref="O49">
    <cfRule type="cellIs" dxfId="5547" priority="656" operator="lessThan">
      <formula>$C$4</formula>
    </cfRule>
  </conditionalFormatting>
  <conditionalFormatting sqref="O50">
    <cfRule type="cellIs" dxfId="5546" priority="657" operator="lessThan">
      <formula>$C$4</formula>
    </cfRule>
  </conditionalFormatting>
  <conditionalFormatting sqref="O51">
    <cfRule type="cellIs" dxfId="5545" priority="658" operator="lessThan">
      <formula>$C$4</formula>
    </cfRule>
  </conditionalFormatting>
  <conditionalFormatting sqref="O52">
    <cfRule type="cellIs" dxfId="5544" priority="659" operator="lessThan">
      <formula>$C$4</formula>
    </cfRule>
  </conditionalFormatting>
  <conditionalFormatting sqref="O53">
    <cfRule type="cellIs" dxfId="5543" priority="660" operator="lessThan">
      <formula>$C$4</formula>
    </cfRule>
  </conditionalFormatting>
  <conditionalFormatting sqref="O54">
    <cfRule type="cellIs" dxfId="5542" priority="661" operator="lessThan">
      <formula>$C$4</formula>
    </cfRule>
  </conditionalFormatting>
  <conditionalFormatting sqref="O55">
    <cfRule type="cellIs" dxfId="5541" priority="662" operator="lessThan">
      <formula>$C$4</formula>
    </cfRule>
  </conditionalFormatting>
  <conditionalFormatting sqref="O56">
    <cfRule type="cellIs" dxfId="5540" priority="663" operator="lessThan">
      <formula>$C$4</formula>
    </cfRule>
  </conditionalFormatting>
  <conditionalFormatting sqref="O57">
    <cfRule type="cellIs" dxfId="5539" priority="664" operator="lessThan">
      <formula>$C$4</formula>
    </cfRule>
  </conditionalFormatting>
  <conditionalFormatting sqref="O58">
    <cfRule type="cellIs" dxfId="5538" priority="665" operator="lessThan">
      <formula>$C$4</formula>
    </cfRule>
  </conditionalFormatting>
  <conditionalFormatting sqref="O59">
    <cfRule type="cellIs" dxfId="5537" priority="666" operator="lessThan">
      <formula>$C$4</formula>
    </cfRule>
  </conditionalFormatting>
  <conditionalFormatting sqref="O60">
    <cfRule type="cellIs" dxfId="5536" priority="667" operator="lessThan">
      <formula>$C$4</formula>
    </cfRule>
  </conditionalFormatting>
  <conditionalFormatting sqref="P11">
    <cfRule type="cellIs" dxfId="5535" priority="668" operator="lessThan">
      <formula>$C$4</formula>
    </cfRule>
  </conditionalFormatting>
  <conditionalFormatting sqref="P12">
    <cfRule type="cellIs" dxfId="5534" priority="669" operator="lessThan">
      <formula>$C$4</formula>
    </cfRule>
  </conditionalFormatting>
  <conditionalFormatting sqref="P13">
    <cfRule type="cellIs" dxfId="5533" priority="670" operator="lessThan">
      <formula>$C$4</formula>
    </cfRule>
  </conditionalFormatting>
  <conditionalFormatting sqref="P14">
    <cfRule type="cellIs" dxfId="5532" priority="671" operator="lessThan">
      <formula>$C$4</formula>
    </cfRule>
  </conditionalFormatting>
  <conditionalFormatting sqref="P15">
    <cfRule type="cellIs" dxfId="5531" priority="672" operator="lessThan">
      <formula>$C$4</formula>
    </cfRule>
  </conditionalFormatting>
  <conditionalFormatting sqref="P16">
    <cfRule type="cellIs" dxfId="5530" priority="673" operator="lessThan">
      <formula>$C$4</formula>
    </cfRule>
  </conditionalFormatting>
  <conditionalFormatting sqref="P17">
    <cfRule type="cellIs" dxfId="5529" priority="674" operator="lessThan">
      <formula>$C$4</formula>
    </cfRule>
  </conditionalFormatting>
  <conditionalFormatting sqref="P18">
    <cfRule type="cellIs" dxfId="5528" priority="675" operator="lessThan">
      <formula>$C$4</formula>
    </cfRule>
  </conditionalFormatting>
  <conditionalFormatting sqref="P19">
    <cfRule type="cellIs" dxfId="5527" priority="676" operator="lessThan">
      <formula>$C$4</formula>
    </cfRule>
  </conditionalFormatting>
  <conditionalFormatting sqref="P20">
    <cfRule type="cellIs" dxfId="5526" priority="677" operator="lessThan">
      <formula>$C$4</formula>
    </cfRule>
  </conditionalFormatting>
  <conditionalFormatting sqref="P21">
    <cfRule type="cellIs" dxfId="5525" priority="678" operator="lessThan">
      <formula>$C$4</formula>
    </cfRule>
  </conditionalFormatting>
  <conditionalFormatting sqref="P22">
    <cfRule type="cellIs" dxfId="5524" priority="679" operator="lessThan">
      <formula>$C$4</formula>
    </cfRule>
  </conditionalFormatting>
  <conditionalFormatting sqref="P23">
    <cfRule type="cellIs" dxfId="5523" priority="680" operator="lessThan">
      <formula>$C$4</formula>
    </cfRule>
  </conditionalFormatting>
  <conditionalFormatting sqref="P24">
    <cfRule type="cellIs" dxfId="5522" priority="681" operator="lessThan">
      <formula>$C$4</formula>
    </cfRule>
  </conditionalFormatting>
  <conditionalFormatting sqref="P25">
    <cfRule type="cellIs" dxfId="5521" priority="682" operator="lessThan">
      <formula>$C$4</formula>
    </cfRule>
  </conditionalFormatting>
  <conditionalFormatting sqref="P26">
    <cfRule type="cellIs" dxfId="5520" priority="683" operator="lessThan">
      <formula>$C$4</formula>
    </cfRule>
  </conditionalFormatting>
  <conditionalFormatting sqref="P27">
    <cfRule type="cellIs" dxfId="5519" priority="684" operator="lessThan">
      <formula>$C$4</formula>
    </cfRule>
  </conditionalFormatting>
  <conditionalFormatting sqref="P28">
    <cfRule type="cellIs" dxfId="5518" priority="685" operator="lessThan">
      <formula>$C$4</formula>
    </cfRule>
  </conditionalFormatting>
  <conditionalFormatting sqref="P29">
    <cfRule type="cellIs" dxfId="5517" priority="686" operator="lessThan">
      <formula>$C$4</formula>
    </cfRule>
  </conditionalFormatting>
  <conditionalFormatting sqref="P30">
    <cfRule type="cellIs" dxfId="5516" priority="687" operator="lessThan">
      <formula>$C$4</formula>
    </cfRule>
  </conditionalFormatting>
  <conditionalFormatting sqref="P31">
    <cfRule type="cellIs" dxfId="5515" priority="688" operator="lessThan">
      <formula>$C$4</formula>
    </cfRule>
  </conditionalFormatting>
  <conditionalFormatting sqref="P32">
    <cfRule type="cellIs" dxfId="5514" priority="689" operator="lessThan">
      <formula>$C$4</formula>
    </cfRule>
  </conditionalFormatting>
  <conditionalFormatting sqref="P33">
    <cfRule type="cellIs" dxfId="5513" priority="690" operator="lessThan">
      <formula>$C$4</formula>
    </cfRule>
  </conditionalFormatting>
  <conditionalFormatting sqref="P34">
    <cfRule type="cellIs" dxfId="5512" priority="691" operator="lessThan">
      <formula>$C$4</formula>
    </cfRule>
  </conditionalFormatting>
  <conditionalFormatting sqref="P35">
    <cfRule type="cellIs" dxfId="5511" priority="692" operator="lessThan">
      <formula>$C$4</formula>
    </cfRule>
  </conditionalFormatting>
  <conditionalFormatting sqref="P36">
    <cfRule type="cellIs" dxfId="5510" priority="693" operator="lessThan">
      <formula>$C$4</formula>
    </cfRule>
  </conditionalFormatting>
  <conditionalFormatting sqref="P37">
    <cfRule type="cellIs" dxfId="5509" priority="694" operator="lessThan">
      <formula>$C$4</formula>
    </cfRule>
  </conditionalFormatting>
  <conditionalFormatting sqref="P38">
    <cfRule type="cellIs" dxfId="5508" priority="695" operator="lessThan">
      <formula>$C$4</formula>
    </cfRule>
  </conditionalFormatting>
  <conditionalFormatting sqref="P39">
    <cfRule type="cellIs" dxfId="5507" priority="696" operator="lessThan">
      <formula>$C$4</formula>
    </cfRule>
  </conditionalFormatting>
  <conditionalFormatting sqref="P40">
    <cfRule type="cellIs" dxfId="5506" priority="697" operator="lessThan">
      <formula>$C$4</formula>
    </cfRule>
  </conditionalFormatting>
  <conditionalFormatting sqref="P41">
    <cfRule type="cellIs" dxfId="5505" priority="698" operator="lessThan">
      <formula>$C$4</formula>
    </cfRule>
  </conditionalFormatting>
  <conditionalFormatting sqref="P42">
    <cfRule type="cellIs" dxfId="5504" priority="699" operator="lessThan">
      <formula>$C$4</formula>
    </cfRule>
  </conditionalFormatting>
  <conditionalFormatting sqref="P43">
    <cfRule type="cellIs" dxfId="5503" priority="700" operator="lessThan">
      <formula>$C$4</formula>
    </cfRule>
  </conditionalFormatting>
  <conditionalFormatting sqref="P44">
    <cfRule type="cellIs" dxfId="5502" priority="701" operator="lessThan">
      <formula>$C$4</formula>
    </cfRule>
  </conditionalFormatting>
  <conditionalFormatting sqref="P45">
    <cfRule type="cellIs" dxfId="5501" priority="702" operator="lessThan">
      <formula>$C$4</formula>
    </cfRule>
  </conditionalFormatting>
  <conditionalFormatting sqref="P46">
    <cfRule type="cellIs" dxfId="5500" priority="703" operator="lessThan">
      <formula>$C$4</formula>
    </cfRule>
  </conditionalFormatting>
  <conditionalFormatting sqref="P47">
    <cfRule type="cellIs" dxfId="5499" priority="704" operator="lessThan">
      <formula>$C$4</formula>
    </cfRule>
  </conditionalFormatting>
  <conditionalFormatting sqref="P48">
    <cfRule type="cellIs" dxfId="5498" priority="705" operator="lessThan">
      <formula>$C$4</formula>
    </cfRule>
  </conditionalFormatting>
  <conditionalFormatting sqref="P49">
    <cfRule type="cellIs" dxfId="5497" priority="706" operator="lessThan">
      <formula>$C$4</formula>
    </cfRule>
  </conditionalFormatting>
  <conditionalFormatting sqref="P50">
    <cfRule type="cellIs" dxfId="5496" priority="707" operator="lessThan">
      <formula>$C$4</formula>
    </cfRule>
  </conditionalFormatting>
  <conditionalFormatting sqref="P51">
    <cfRule type="cellIs" dxfId="5495" priority="708" operator="lessThan">
      <formula>$C$4</formula>
    </cfRule>
  </conditionalFormatting>
  <conditionalFormatting sqref="P52">
    <cfRule type="cellIs" dxfId="5494" priority="709" operator="lessThan">
      <formula>$C$4</formula>
    </cfRule>
  </conditionalFormatting>
  <conditionalFormatting sqref="P53">
    <cfRule type="cellIs" dxfId="5493" priority="710" operator="lessThan">
      <formula>$C$4</formula>
    </cfRule>
  </conditionalFormatting>
  <conditionalFormatting sqref="P54">
    <cfRule type="cellIs" dxfId="5492" priority="711" operator="lessThan">
      <formula>$C$4</formula>
    </cfRule>
  </conditionalFormatting>
  <conditionalFormatting sqref="P55">
    <cfRule type="cellIs" dxfId="5491" priority="712" operator="lessThan">
      <formula>$C$4</formula>
    </cfRule>
  </conditionalFormatting>
  <conditionalFormatting sqref="P56">
    <cfRule type="cellIs" dxfId="5490" priority="713" operator="lessThan">
      <formula>$C$4</formula>
    </cfRule>
  </conditionalFormatting>
  <conditionalFormatting sqref="P57">
    <cfRule type="cellIs" dxfId="5489" priority="714" operator="lessThan">
      <formula>$C$4</formula>
    </cfRule>
  </conditionalFormatting>
  <conditionalFormatting sqref="P58">
    <cfRule type="cellIs" dxfId="5488" priority="715" operator="lessThan">
      <formula>$C$4</formula>
    </cfRule>
  </conditionalFormatting>
  <conditionalFormatting sqref="P59">
    <cfRule type="cellIs" dxfId="5487" priority="716" operator="lessThan">
      <formula>$C$4</formula>
    </cfRule>
  </conditionalFormatting>
  <conditionalFormatting sqref="P60">
    <cfRule type="cellIs" dxfId="5486" priority="717" operator="lessThan">
      <formula>$C$4</formula>
    </cfRule>
  </conditionalFormatting>
  <conditionalFormatting sqref="Q11">
    <cfRule type="cellIs" dxfId="5485" priority="718" operator="lessThan">
      <formula>$C$4</formula>
    </cfRule>
  </conditionalFormatting>
  <conditionalFormatting sqref="Q12">
    <cfRule type="cellIs" dxfId="5484" priority="719" operator="lessThan">
      <formula>$C$4</formula>
    </cfRule>
  </conditionalFormatting>
  <conditionalFormatting sqref="Q13">
    <cfRule type="cellIs" dxfId="5483" priority="720" operator="lessThan">
      <formula>$C$4</formula>
    </cfRule>
  </conditionalFormatting>
  <conditionalFormatting sqref="Q14">
    <cfRule type="cellIs" dxfId="5482" priority="721" operator="lessThan">
      <formula>$C$4</formula>
    </cfRule>
  </conditionalFormatting>
  <conditionalFormatting sqref="Q15">
    <cfRule type="cellIs" dxfId="5481" priority="722" operator="lessThan">
      <formula>$C$4</formula>
    </cfRule>
  </conditionalFormatting>
  <conditionalFormatting sqref="Q16">
    <cfRule type="cellIs" dxfId="5480" priority="723" operator="lessThan">
      <formula>$C$4</formula>
    </cfRule>
  </conditionalFormatting>
  <conditionalFormatting sqref="Q17">
    <cfRule type="cellIs" dxfId="5479" priority="724" operator="lessThan">
      <formula>$C$4</formula>
    </cfRule>
  </conditionalFormatting>
  <conditionalFormatting sqref="Q18">
    <cfRule type="cellIs" dxfId="5478" priority="725" operator="lessThan">
      <formula>$C$4</formula>
    </cfRule>
  </conditionalFormatting>
  <conditionalFormatting sqref="Q19">
    <cfRule type="cellIs" dxfId="5477" priority="726" operator="lessThan">
      <formula>$C$4</formula>
    </cfRule>
  </conditionalFormatting>
  <conditionalFormatting sqref="Q20">
    <cfRule type="cellIs" dxfId="5476" priority="727" operator="lessThan">
      <formula>$C$4</formula>
    </cfRule>
  </conditionalFormatting>
  <conditionalFormatting sqref="Q21">
    <cfRule type="cellIs" dxfId="5475" priority="728" operator="lessThan">
      <formula>$C$4</formula>
    </cfRule>
  </conditionalFormatting>
  <conditionalFormatting sqref="Q22">
    <cfRule type="cellIs" dxfId="5474" priority="729" operator="lessThan">
      <formula>$C$4</formula>
    </cfRule>
  </conditionalFormatting>
  <conditionalFormatting sqref="Q23">
    <cfRule type="cellIs" dxfId="5473" priority="730" operator="lessThan">
      <formula>$C$4</formula>
    </cfRule>
  </conditionalFormatting>
  <conditionalFormatting sqref="Q24">
    <cfRule type="cellIs" dxfId="5472" priority="731" operator="lessThan">
      <formula>$C$4</formula>
    </cfRule>
  </conditionalFormatting>
  <conditionalFormatting sqref="Q25">
    <cfRule type="cellIs" dxfId="5471" priority="732" operator="lessThan">
      <formula>$C$4</formula>
    </cfRule>
  </conditionalFormatting>
  <conditionalFormatting sqref="Q26">
    <cfRule type="cellIs" dxfId="5470" priority="733" operator="lessThan">
      <formula>$C$4</formula>
    </cfRule>
  </conditionalFormatting>
  <conditionalFormatting sqref="Q27">
    <cfRule type="cellIs" dxfId="5469" priority="734" operator="lessThan">
      <formula>$C$4</formula>
    </cfRule>
  </conditionalFormatting>
  <conditionalFormatting sqref="Q28">
    <cfRule type="cellIs" dxfId="5468" priority="735" operator="lessThan">
      <formula>$C$4</formula>
    </cfRule>
  </conditionalFormatting>
  <conditionalFormatting sqref="Q29">
    <cfRule type="cellIs" dxfId="5467" priority="736" operator="lessThan">
      <formula>$C$4</formula>
    </cfRule>
  </conditionalFormatting>
  <conditionalFormatting sqref="Q30">
    <cfRule type="cellIs" dxfId="5466" priority="737" operator="lessThan">
      <formula>$C$4</formula>
    </cfRule>
  </conditionalFormatting>
  <conditionalFormatting sqref="Q31">
    <cfRule type="cellIs" dxfId="5465" priority="738" operator="lessThan">
      <formula>$C$4</formula>
    </cfRule>
  </conditionalFormatting>
  <conditionalFormatting sqref="Q32">
    <cfRule type="cellIs" dxfId="5464" priority="739" operator="lessThan">
      <formula>$C$4</formula>
    </cfRule>
  </conditionalFormatting>
  <conditionalFormatting sqref="Q33">
    <cfRule type="cellIs" dxfId="5463" priority="740" operator="lessThan">
      <formula>$C$4</formula>
    </cfRule>
  </conditionalFormatting>
  <conditionalFormatting sqref="Q34">
    <cfRule type="cellIs" dxfId="5462" priority="741" operator="lessThan">
      <formula>$C$4</formula>
    </cfRule>
  </conditionalFormatting>
  <conditionalFormatting sqref="Q35">
    <cfRule type="cellIs" dxfId="5461" priority="742" operator="lessThan">
      <formula>$C$4</formula>
    </cfRule>
  </conditionalFormatting>
  <conditionalFormatting sqref="Q36">
    <cfRule type="cellIs" dxfId="5460" priority="743" operator="lessThan">
      <formula>$C$4</formula>
    </cfRule>
  </conditionalFormatting>
  <conditionalFormatting sqref="Q37">
    <cfRule type="cellIs" dxfId="5459" priority="744" operator="lessThan">
      <formula>$C$4</formula>
    </cfRule>
  </conditionalFormatting>
  <conditionalFormatting sqref="Q38">
    <cfRule type="cellIs" dxfId="5458" priority="745" operator="lessThan">
      <formula>$C$4</formula>
    </cfRule>
  </conditionalFormatting>
  <conditionalFormatting sqref="Q39">
    <cfRule type="cellIs" dxfId="5457" priority="746" operator="lessThan">
      <formula>$C$4</formula>
    </cfRule>
  </conditionalFormatting>
  <conditionalFormatting sqref="Q40">
    <cfRule type="cellIs" dxfId="5456" priority="747" operator="lessThan">
      <formula>$C$4</formula>
    </cfRule>
  </conditionalFormatting>
  <conditionalFormatting sqref="Q41">
    <cfRule type="cellIs" dxfId="5455" priority="748" operator="lessThan">
      <formula>$C$4</formula>
    </cfRule>
  </conditionalFormatting>
  <conditionalFormatting sqref="Q42">
    <cfRule type="cellIs" dxfId="5454" priority="749" operator="lessThan">
      <formula>$C$4</formula>
    </cfRule>
  </conditionalFormatting>
  <conditionalFormatting sqref="Q43">
    <cfRule type="cellIs" dxfId="5453" priority="750" operator="lessThan">
      <formula>$C$4</formula>
    </cfRule>
  </conditionalFormatting>
  <conditionalFormatting sqref="Q44">
    <cfRule type="cellIs" dxfId="5452" priority="751" operator="lessThan">
      <formula>$C$4</formula>
    </cfRule>
  </conditionalFormatting>
  <conditionalFormatting sqref="Q45">
    <cfRule type="cellIs" dxfId="5451" priority="752" operator="lessThan">
      <formula>$C$4</formula>
    </cfRule>
  </conditionalFormatting>
  <conditionalFormatting sqref="Q46">
    <cfRule type="cellIs" dxfId="5450" priority="753" operator="lessThan">
      <formula>$C$4</formula>
    </cfRule>
  </conditionalFormatting>
  <conditionalFormatting sqref="Q47">
    <cfRule type="cellIs" dxfId="5449" priority="754" operator="lessThan">
      <formula>$C$4</formula>
    </cfRule>
  </conditionalFormatting>
  <conditionalFormatting sqref="Q48">
    <cfRule type="cellIs" dxfId="5448" priority="755" operator="lessThan">
      <formula>$C$4</formula>
    </cfRule>
  </conditionalFormatting>
  <conditionalFormatting sqref="Q49">
    <cfRule type="cellIs" dxfId="5447" priority="756" operator="lessThan">
      <formula>$C$4</formula>
    </cfRule>
  </conditionalFormatting>
  <conditionalFormatting sqref="Q50">
    <cfRule type="cellIs" dxfId="5446" priority="757" operator="lessThan">
      <formula>$C$4</formula>
    </cfRule>
  </conditionalFormatting>
  <conditionalFormatting sqref="Q51">
    <cfRule type="cellIs" dxfId="5445" priority="758" operator="lessThan">
      <formula>$C$4</formula>
    </cfRule>
  </conditionalFormatting>
  <conditionalFormatting sqref="Q52">
    <cfRule type="cellIs" dxfId="5444" priority="759" operator="lessThan">
      <formula>$C$4</formula>
    </cfRule>
  </conditionalFormatting>
  <conditionalFormatting sqref="Q53">
    <cfRule type="cellIs" dxfId="5443" priority="760" operator="lessThan">
      <formula>$C$4</formula>
    </cfRule>
  </conditionalFormatting>
  <conditionalFormatting sqref="Q54">
    <cfRule type="cellIs" dxfId="5442" priority="761" operator="lessThan">
      <formula>$C$4</formula>
    </cfRule>
  </conditionalFormatting>
  <conditionalFormatting sqref="Q55">
    <cfRule type="cellIs" dxfId="5441" priority="762" operator="lessThan">
      <formula>$C$4</formula>
    </cfRule>
  </conditionalFormatting>
  <conditionalFormatting sqref="Q56">
    <cfRule type="cellIs" dxfId="5440" priority="763" operator="lessThan">
      <formula>$C$4</formula>
    </cfRule>
  </conditionalFormatting>
  <conditionalFormatting sqref="Q57">
    <cfRule type="cellIs" dxfId="5439" priority="764" operator="lessThan">
      <formula>$C$4</formula>
    </cfRule>
  </conditionalFormatting>
  <conditionalFormatting sqref="Q58">
    <cfRule type="cellIs" dxfId="5438" priority="765" operator="lessThan">
      <formula>$C$4</formula>
    </cfRule>
  </conditionalFormatting>
  <conditionalFormatting sqref="Q59">
    <cfRule type="cellIs" dxfId="5437" priority="766" operator="lessThan">
      <formula>$C$4</formula>
    </cfRule>
  </conditionalFormatting>
  <conditionalFormatting sqref="Q60">
    <cfRule type="cellIs" dxfId="5436" priority="767" operator="lessThan">
      <formula>$C$4</formula>
    </cfRule>
  </conditionalFormatting>
  <conditionalFormatting sqref="T11:T19">
    <cfRule type="cellIs" dxfId="5435" priority="768" operator="lessThan">
      <formula>$C$4</formula>
    </cfRule>
  </conditionalFormatting>
  <conditionalFormatting sqref="T20">
    <cfRule type="cellIs" dxfId="5434" priority="777" operator="lessThan">
      <formula>$C$4</formula>
    </cfRule>
  </conditionalFormatting>
  <conditionalFormatting sqref="T21:T29">
    <cfRule type="cellIs" dxfId="5433" priority="778" operator="lessThan">
      <formula>$C$4</formula>
    </cfRule>
  </conditionalFormatting>
  <conditionalFormatting sqref="T30">
    <cfRule type="cellIs" dxfId="5432" priority="787" operator="lessThan">
      <formula>$C$4</formula>
    </cfRule>
  </conditionalFormatting>
  <conditionalFormatting sqref="T31:T46">
    <cfRule type="cellIs" dxfId="5431" priority="788" operator="lessThan">
      <formula>$C$4</formula>
    </cfRule>
  </conditionalFormatting>
  <conditionalFormatting sqref="T47">
    <cfRule type="cellIs" dxfId="5430" priority="804" operator="lessThan">
      <formula>$C$4</formula>
    </cfRule>
  </conditionalFormatting>
  <conditionalFormatting sqref="T48">
    <cfRule type="cellIs" dxfId="5429" priority="805" operator="lessThan">
      <formula>$C$4</formula>
    </cfRule>
  </conditionalFormatting>
  <conditionalFormatting sqref="T49">
    <cfRule type="cellIs" dxfId="5428" priority="806" operator="lessThan">
      <formula>$C$4</formula>
    </cfRule>
  </conditionalFormatting>
  <conditionalFormatting sqref="T50">
    <cfRule type="cellIs" dxfId="5427" priority="807" operator="lessThan">
      <formula>$C$4</formula>
    </cfRule>
  </conditionalFormatting>
  <conditionalFormatting sqref="T51">
    <cfRule type="cellIs" dxfId="5426" priority="808" operator="lessThan">
      <formula>$C$4</formula>
    </cfRule>
  </conditionalFormatting>
  <conditionalFormatting sqref="T52">
    <cfRule type="cellIs" dxfId="5425" priority="809" operator="lessThan">
      <formula>$C$4</formula>
    </cfRule>
  </conditionalFormatting>
  <conditionalFormatting sqref="T53">
    <cfRule type="cellIs" dxfId="5424" priority="810" operator="lessThan">
      <formula>$C$4</formula>
    </cfRule>
  </conditionalFormatting>
  <conditionalFormatting sqref="T54">
    <cfRule type="cellIs" dxfId="5423" priority="811" operator="lessThan">
      <formula>$C$4</formula>
    </cfRule>
  </conditionalFormatting>
  <conditionalFormatting sqref="T55">
    <cfRule type="cellIs" dxfId="5422" priority="812" operator="lessThan">
      <formula>$C$4</formula>
    </cfRule>
  </conditionalFormatting>
  <conditionalFormatting sqref="T56">
    <cfRule type="cellIs" dxfId="5421" priority="813" operator="lessThan">
      <formula>$C$4</formula>
    </cfRule>
  </conditionalFormatting>
  <conditionalFormatting sqref="T57">
    <cfRule type="cellIs" dxfId="5420" priority="814" operator="lessThan">
      <formula>$C$4</formula>
    </cfRule>
  </conditionalFormatting>
  <conditionalFormatting sqref="T58">
    <cfRule type="cellIs" dxfId="5419" priority="815" operator="lessThan">
      <formula>$C$4</formula>
    </cfRule>
  </conditionalFormatting>
  <conditionalFormatting sqref="T59">
    <cfRule type="cellIs" dxfId="5418" priority="816" operator="lessThan">
      <formula>$C$4</formula>
    </cfRule>
  </conditionalFormatting>
  <conditionalFormatting sqref="T60">
    <cfRule type="cellIs" dxfId="5417" priority="817" operator="lessThan">
      <formula>$C$4</formula>
    </cfRule>
  </conditionalFormatting>
  <conditionalFormatting sqref="W11">
    <cfRule type="cellIs" dxfId="5416" priority="818" operator="lessThan">
      <formula>$C$4</formula>
    </cfRule>
  </conditionalFormatting>
  <conditionalFormatting sqref="W12">
    <cfRule type="cellIs" dxfId="5415" priority="819" operator="lessThan">
      <formula>$C$4</formula>
    </cfRule>
  </conditionalFormatting>
  <conditionalFormatting sqref="W13">
    <cfRule type="cellIs" dxfId="5414" priority="820" operator="lessThan">
      <formula>$C$4</formula>
    </cfRule>
  </conditionalFormatting>
  <conditionalFormatting sqref="W14">
    <cfRule type="cellIs" dxfId="5413" priority="821" operator="lessThan">
      <formula>$C$4</formula>
    </cfRule>
  </conditionalFormatting>
  <conditionalFormatting sqref="W15">
    <cfRule type="cellIs" dxfId="5412" priority="822" operator="lessThan">
      <formula>$C$4</formula>
    </cfRule>
  </conditionalFormatting>
  <conditionalFormatting sqref="W16">
    <cfRule type="cellIs" dxfId="5411" priority="823" operator="lessThan">
      <formula>$C$4</formula>
    </cfRule>
  </conditionalFormatting>
  <conditionalFormatting sqref="W17">
    <cfRule type="cellIs" dxfId="5410" priority="824" operator="lessThan">
      <formula>$C$4</formula>
    </cfRule>
  </conditionalFormatting>
  <conditionalFormatting sqref="W18">
    <cfRule type="cellIs" dxfId="5409" priority="825" operator="lessThan">
      <formula>$C$4</formula>
    </cfRule>
  </conditionalFormatting>
  <conditionalFormatting sqref="W19">
    <cfRule type="cellIs" dxfId="5408" priority="826" operator="lessThan">
      <formula>$C$4</formula>
    </cfRule>
  </conditionalFormatting>
  <conditionalFormatting sqref="W20">
    <cfRule type="cellIs" dxfId="5407" priority="827" operator="lessThan">
      <formula>$C$4</formula>
    </cfRule>
  </conditionalFormatting>
  <conditionalFormatting sqref="W21">
    <cfRule type="cellIs" dxfId="5406" priority="828" operator="lessThan">
      <formula>$C$4</formula>
    </cfRule>
  </conditionalFormatting>
  <conditionalFormatting sqref="W22">
    <cfRule type="cellIs" dxfId="5405" priority="829" operator="lessThan">
      <formula>$C$4</formula>
    </cfRule>
  </conditionalFormatting>
  <conditionalFormatting sqref="W23">
    <cfRule type="cellIs" dxfId="5404" priority="830" operator="lessThan">
      <formula>$C$4</formula>
    </cfRule>
  </conditionalFormatting>
  <conditionalFormatting sqref="W24">
    <cfRule type="cellIs" dxfId="5403" priority="831" operator="lessThan">
      <formula>$C$4</formula>
    </cfRule>
  </conditionalFormatting>
  <conditionalFormatting sqref="W25">
    <cfRule type="cellIs" dxfId="5402" priority="832" operator="lessThan">
      <formula>$C$4</formula>
    </cfRule>
  </conditionalFormatting>
  <conditionalFormatting sqref="W26">
    <cfRule type="cellIs" dxfId="5401" priority="833" operator="lessThan">
      <formula>$C$4</formula>
    </cfRule>
  </conditionalFormatting>
  <conditionalFormatting sqref="W27">
    <cfRule type="cellIs" dxfId="5400" priority="834" operator="lessThan">
      <formula>$C$4</formula>
    </cfRule>
  </conditionalFormatting>
  <conditionalFormatting sqref="W28">
    <cfRule type="cellIs" dxfId="5399" priority="835" operator="lessThan">
      <formula>$C$4</formula>
    </cfRule>
  </conditionalFormatting>
  <conditionalFormatting sqref="W29">
    <cfRule type="cellIs" dxfId="5398" priority="836" operator="lessThan">
      <formula>$C$4</formula>
    </cfRule>
  </conditionalFormatting>
  <conditionalFormatting sqref="W30">
    <cfRule type="cellIs" dxfId="5397" priority="837" operator="lessThan">
      <formula>$C$4</formula>
    </cfRule>
  </conditionalFormatting>
  <conditionalFormatting sqref="W31">
    <cfRule type="cellIs" dxfId="5396" priority="838" operator="lessThan">
      <formula>$C$4</formula>
    </cfRule>
  </conditionalFormatting>
  <conditionalFormatting sqref="W32">
    <cfRule type="cellIs" dxfId="5395" priority="839" operator="lessThan">
      <formula>$C$4</formula>
    </cfRule>
  </conditionalFormatting>
  <conditionalFormatting sqref="W33">
    <cfRule type="cellIs" dxfId="5394" priority="840" operator="lessThan">
      <formula>$C$4</formula>
    </cfRule>
  </conditionalFormatting>
  <conditionalFormatting sqref="W34">
    <cfRule type="cellIs" dxfId="5393" priority="841" operator="lessThan">
      <formula>$C$4</formula>
    </cfRule>
  </conditionalFormatting>
  <conditionalFormatting sqref="W35">
    <cfRule type="cellIs" dxfId="5392" priority="842" operator="lessThan">
      <formula>$C$4</formula>
    </cfRule>
  </conditionalFormatting>
  <conditionalFormatting sqref="W36">
    <cfRule type="cellIs" dxfId="5391" priority="843" operator="lessThan">
      <formula>$C$4</formula>
    </cfRule>
  </conditionalFormatting>
  <conditionalFormatting sqref="W37">
    <cfRule type="cellIs" dxfId="5390" priority="844" operator="lessThan">
      <formula>$C$4</formula>
    </cfRule>
  </conditionalFormatting>
  <conditionalFormatting sqref="W38">
    <cfRule type="cellIs" dxfId="5389" priority="845" operator="lessThan">
      <formula>$C$4</formula>
    </cfRule>
  </conditionalFormatting>
  <conditionalFormatting sqref="W39">
    <cfRule type="cellIs" dxfId="5388" priority="846" operator="lessThan">
      <formula>$C$4</formula>
    </cfRule>
  </conditionalFormatting>
  <conditionalFormatting sqref="W40">
    <cfRule type="cellIs" dxfId="5387" priority="847" operator="lessThan">
      <formula>$C$4</formula>
    </cfRule>
  </conditionalFormatting>
  <conditionalFormatting sqref="W41">
    <cfRule type="cellIs" dxfId="5386" priority="848" operator="lessThan">
      <formula>$C$4</formula>
    </cfRule>
  </conditionalFormatting>
  <conditionalFormatting sqref="W42">
    <cfRule type="cellIs" dxfId="5385" priority="849" operator="lessThan">
      <formula>$C$4</formula>
    </cfRule>
  </conditionalFormatting>
  <conditionalFormatting sqref="W43">
    <cfRule type="cellIs" dxfId="5384" priority="850" operator="lessThan">
      <formula>$C$4</formula>
    </cfRule>
  </conditionalFormatting>
  <conditionalFormatting sqref="W44">
    <cfRule type="cellIs" dxfId="5383" priority="851" operator="lessThan">
      <formula>$C$4</formula>
    </cfRule>
  </conditionalFormatting>
  <conditionalFormatting sqref="W45">
    <cfRule type="cellIs" dxfId="5382" priority="852" operator="lessThan">
      <formula>$C$4</formula>
    </cfRule>
  </conditionalFormatting>
  <conditionalFormatting sqref="W46">
    <cfRule type="cellIs" dxfId="5381" priority="853" operator="lessThan">
      <formula>$C$4</formula>
    </cfRule>
  </conditionalFormatting>
  <conditionalFormatting sqref="W47">
    <cfRule type="cellIs" dxfId="5380" priority="854" operator="lessThan">
      <formula>$C$4</formula>
    </cfRule>
  </conditionalFormatting>
  <conditionalFormatting sqref="W48">
    <cfRule type="cellIs" dxfId="5379" priority="855" operator="lessThan">
      <formula>$C$4</formula>
    </cfRule>
  </conditionalFormatting>
  <conditionalFormatting sqref="W49">
    <cfRule type="cellIs" dxfId="5378" priority="856" operator="lessThan">
      <formula>$C$4</formula>
    </cfRule>
  </conditionalFormatting>
  <conditionalFormatting sqref="W50">
    <cfRule type="cellIs" dxfId="5377" priority="857" operator="lessThan">
      <formula>$C$4</formula>
    </cfRule>
  </conditionalFormatting>
  <conditionalFormatting sqref="W51">
    <cfRule type="cellIs" dxfId="5376" priority="858" operator="lessThan">
      <formula>$C$4</formula>
    </cfRule>
  </conditionalFormatting>
  <conditionalFormatting sqref="W52">
    <cfRule type="cellIs" dxfId="5375" priority="859" operator="lessThan">
      <formula>$C$4</formula>
    </cfRule>
  </conditionalFormatting>
  <conditionalFormatting sqref="W53">
    <cfRule type="cellIs" dxfId="5374" priority="860" operator="lessThan">
      <formula>$C$4</formula>
    </cfRule>
  </conditionalFormatting>
  <conditionalFormatting sqref="W54">
    <cfRule type="cellIs" dxfId="5373" priority="861" operator="lessThan">
      <formula>$C$4</formula>
    </cfRule>
  </conditionalFormatting>
  <conditionalFormatting sqref="W55">
    <cfRule type="cellIs" dxfId="5372" priority="862" operator="lessThan">
      <formula>$C$4</formula>
    </cfRule>
  </conditionalFormatting>
  <conditionalFormatting sqref="W56">
    <cfRule type="cellIs" dxfId="5371" priority="863" operator="lessThan">
      <formula>$C$4</formula>
    </cfRule>
  </conditionalFormatting>
  <conditionalFormatting sqref="W57">
    <cfRule type="cellIs" dxfId="5370" priority="864" operator="lessThan">
      <formula>$C$4</formula>
    </cfRule>
  </conditionalFormatting>
  <conditionalFormatting sqref="W58">
    <cfRule type="cellIs" dxfId="5369" priority="865" operator="lessThan">
      <formula>$C$4</formula>
    </cfRule>
  </conditionalFormatting>
  <conditionalFormatting sqref="W59">
    <cfRule type="cellIs" dxfId="5368" priority="866" operator="lessThan">
      <formula>$C$4</formula>
    </cfRule>
  </conditionalFormatting>
  <conditionalFormatting sqref="W60">
    <cfRule type="cellIs" dxfId="5367" priority="867" operator="lessThan">
      <formula>$C$4</formula>
    </cfRule>
  </conditionalFormatting>
  <conditionalFormatting sqref="X11">
    <cfRule type="cellIs" dxfId="5366" priority="868" operator="lessThan">
      <formula>$C$4</formula>
    </cfRule>
  </conditionalFormatting>
  <conditionalFormatting sqref="X12">
    <cfRule type="cellIs" dxfId="5365" priority="869" operator="lessThan">
      <formula>$C$4</formula>
    </cfRule>
  </conditionalFormatting>
  <conditionalFormatting sqref="X13">
    <cfRule type="cellIs" dxfId="5364" priority="870" operator="lessThan">
      <formula>$C$4</formula>
    </cfRule>
  </conditionalFormatting>
  <conditionalFormatting sqref="X14">
    <cfRule type="cellIs" dxfId="5363" priority="871" operator="lessThan">
      <formula>$C$4</formula>
    </cfRule>
  </conditionalFormatting>
  <conditionalFormatting sqref="X15">
    <cfRule type="cellIs" dxfId="5362" priority="872" operator="lessThan">
      <formula>$C$4</formula>
    </cfRule>
  </conditionalFormatting>
  <conditionalFormatting sqref="X16">
    <cfRule type="cellIs" dxfId="5361" priority="873" operator="lessThan">
      <formula>$C$4</formula>
    </cfRule>
  </conditionalFormatting>
  <conditionalFormatting sqref="X17">
    <cfRule type="cellIs" dxfId="5360" priority="874" operator="lessThan">
      <formula>$C$4</formula>
    </cfRule>
  </conditionalFormatting>
  <conditionalFormatting sqref="X18">
    <cfRule type="cellIs" dxfId="5359" priority="875" operator="lessThan">
      <formula>$C$4</formula>
    </cfRule>
  </conditionalFormatting>
  <conditionalFormatting sqref="X19">
    <cfRule type="cellIs" dxfId="5358" priority="876" operator="lessThan">
      <formula>$C$4</formula>
    </cfRule>
  </conditionalFormatting>
  <conditionalFormatting sqref="X20">
    <cfRule type="cellIs" dxfId="5357" priority="877" operator="lessThan">
      <formula>$C$4</formula>
    </cfRule>
  </conditionalFormatting>
  <conditionalFormatting sqref="X21">
    <cfRule type="cellIs" dxfId="5356" priority="878" operator="lessThan">
      <formula>$C$4</formula>
    </cfRule>
  </conditionalFormatting>
  <conditionalFormatting sqref="X22">
    <cfRule type="cellIs" dxfId="5355" priority="879" operator="lessThan">
      <formula>$C$4</formula>
    </cfRule>
  </conditionalFormatting>
  <conditionalFormatting sqref="X23">
    <cfRule type="cellIs" dxfId="5354" priority="880" operator="lessThan">
      <formula>$C$4</formula>
    </cfRule>
  </conditionalFormatting>
  <conditionalFormatting sqref="X24">
    <cfRule type="cellIs" dxfId="5353" priority="881" operator="lessThan">
      <formula>$C$4</formula>
    </cfRule>
  </conditionalFormatting>
  <conditionalFormatting sqref="X25">
    <cfRule type="cellIs" dxfId="5352" priority="882" operator="lessThan">
      <formula>$C$4</formula>
    </cfRule>
  </conditionalFormatting>
  <conditionalFormatting sqref="X26">
    <cfRule type="cellIs" dxfId="5351" priority="883" operator="lessThan">
      <formula>$C$4</formula>
    </cfRule>
  </conditionalFormatting>
  <conditionalFormatting sqref="X27">
    <cfRule type="cellIs" dxfId="5350" priority="884" operator="lessThan">
      <formula>$C$4</formula>
    </cfRule>
  </conditionalFormatting>
  <conditionalFormatting sqref="X28">
    <cfRule type="cellIs" dxfId="5349" priority="885" operator="lessThan">
      <formula>$C$4</formula>
    </cfRule>
  </conditionalFormatting>
  <conditionalFormatting sqref="X29">
    <cfRule type="cellIs" dxfId="5348" priority="886" operator="lessThan">
      <formula>$C$4</formula>
    </cfRule>
  </conditionalFormatting>
  <conditionalFormatting sqref="X30">
    <cfRule type="cellIs" dxfId="5347" priority="887" operator="lessThan">
      <formula>$C$4</formula>
    </cfRule>
  </conditionalFormatting>
  <conditionalFormatting sqref="X31">
    <cfRule type="cellIs" dxfId="5346" priority="888" operator="lessThan">
      <formula>$C$4</formula>
    </cfRule>
  </conditionalFormatting>
  <conditionalFormatting sqref="X32">
    <cfRule type="cellIs" dxfId="5345" priority="889" operator="lessThan">
      <formula>$C$4</formula>
    </cfRule>
  </conditionalFormatting>
  <conditionalFormatting sqref="X33">
    <cfRule type="cellIs" dxfId="5344" priority="890" operator="lessThan">
      <formula>$C$4</formula>
    </cfRule>
  </conditionalFormatting>
  <conditionalFormatting sqref="X34">
    <cfRule type="cellIs" dxfId="5343" priority="891" operator="lessThan">
      <formula>$C$4</formula>
    </cfRule>
  </conditionalFormatting>
  <conditionalFormatting sqref="X35">
    <cfRule type="cellIs" dxfId="5342" priority="892" operator="lessThan">
      <formula>$C$4</formula>
    </cfRule>
  </conditionalFormatting>
  <conditionalFormatting sqref="X36">
    <cfRule type="cellIs" dxfId="5341" priority="893" operator="lessThan">
      <formula>$C$4</formula>
    </cfRule>
  </conditionalFormatting>
  <conditionalFormatting sqref="X37">
    <cfRule type="cellIs" dxfId="5340" priority="894" operator="lessThan">
      <formula>$C$4</formula>
    </cfRule>
  </conditionalFormatting>
  <conditionalFormatting sqref="X38">
    <cfRule type="cellIs" dxfId="5339" priority="895" operator="lessThan">
      <formula>$C$4</formula>
    </cfRule>
  </conditionalFormatting>
  <conditionalFormatting sqref="X39">
    <cfRule type="cellIs" dxfId="5338" priority="896" operator="lessThan">
      <formula>$C$4</formula>
    </cfRule>
  </conditionalFormatting>
  <conditionalFormatting sqref="X40">
    <cfRule type="cellIs" dxfId="5337" priority="897" operator="lessThan">
      <formula>$C$4</formula>
    </cfRule>
  </conditionalFormatting>
  <conditionalFormatting sqref="X41">
    <cfRule type="cellIs" dxfId="5336" priority="898" operator="lessThan">
      <formula>$C$4</formula>
    </cfRule>
  </conditionalFormatting>
  <conditionalFormatting sqref="X42">
    <cfRule type="cellIs" dxfId="5335" priority="899" operator="lessThan">
      <formula>$C$4</formula>
    </cfRule>
  </conditionalFormatting>
  <conditionalFormatting sqref="X43">
    <cfRule type="cellIs" dxfId="5334" priority="900" operator="lessThan">
      <formula>$C$4</formula>
    </cfRule>
  </conditionalFormatting>
  <conditionalFormatting sqref="X44">
    <cfRule type="cellIs" dxfId="5333" priority="901" operator="lessThan">
      <formula>$C$4</formula>
    </cfRule>
  </conditionalFormatting>
  <conditionalFormatting sqref="X45">
    <cfRule type="cellIs" dxfId="5332" priority="902" operator="lessThan">
      <formula>$C$4</formula>
    </cfRule>
  </conditionalFormatting>
  <conditionalFormatting sqref="X46">
    <cfRule type="cellIs" dxfId="5331" priority="903" operator="lessThan">
      <formula>$C$4</formula>
    </cfRule>
  </conditionalFormatting>
  <conditionalFormatting sqref="X47">
    <cfRule type="cellIs" dxfId="5330" priority="904" operator="lessThan">
      <formula>$C$4</formula>
    </cfRule>
  </conditionalFormatting>
  <conditionalFormatting sqref="X48">
    <cfRule type="cellIs" dxfId="5329" priority="905" operator="lessThan">
      <formula>$C$4</formula>
    </cfRule>
  </conditionalFormatting>
  <conditionalFormatting sqref="X49">
    <cfRule type="cellIs" dxfId="5328" priority="906" operator="lessThan">
      <formula>$C$4</formula>
    </cfRule>
  </conditionalFormatting>
  <conditionalFormatting sqref="X50">
    <cfRule type="cellIs" dxfId="5327" priority="907" operator="lessThan">
      <formula>$C$4</formula>
    </cfRule>
  </conditionalFormatting>
  <conditionalFormatting sqref="X51">
    <cfRule type="cellIs" dxfId="5326" priority="908" operator="lessThan">
      <formula>$C$4</formula>
    </cfRule>
  </conditionalFormatting>
  <conditionalFormatting sqref="X52">
    <cfRule type="cellIs" dxfId="5325" priority="909" operator="lessThan">
      <formula>$C$4</formula>
    </cfRule>
  </conditionalFormatting>
  <conditionalFormatting sqref="X53">
    <cfRule type="cellIs" dxfId="5324" priority="910" operator="lessThan">
      <formula>$C$4</formula>
    </cfRule>
  </conditionalFormatting>
  <conditionalFormatting sqref="X54">
    <cfRule type="cellIs" dxfId="5323" priority="911" operator="lessThan">
      <formula>$C$4</formula>
    </cfRule>
  </conditionalFormatting>
  <conditionalFormatting sqref="X55">
    <cfRule type="cellIs" dxfId="5322" priority="912" operator="lessThan">
      <formula>$C$4</formula>
    </cfRule>
  </conditionalFormatting>
  <conditionalFormatting sqref="X56">
    <cfRule type="cellIs" dxfId="5321" priority="913" operator="lessThan">
      <formula>$C$4</formula>
    </cfRule>
  </conditionalFormatting>
  <conditionalFormatting sqref="X57">
    <cfRule type="cellIs" dxfId="5320" priority="914" operator="lessThan">
      <formula>$C$4</formula>
    </cfRule>
  </conditionalFormatting>
  <conditionalFormatting sqref="X58">
    <cfRule type="cellIs" dxfId="5319" priority="915" operator="lessThan">
      <formula>$C$4</formula>
    </cfRule>
  </conditionalFormatting>
  <conditionalFormatting sqref="X59">
    <cfRule type="cellIs" dxfId="5318" priority="916" operator="lessThan">
      <formula>$C$4</formula>
    </cfRule>
  </conditionalFormatting>
  <conditionalFormatting sqref="X60">
    <cfRule type="cellIs" dxfId="5317" priority="917" operator="lessThan">
      <formula>$C$4</formula>
    </cfRule>
  </conditionalFormatting>
  <conditionalFormatting sqref="Y11">
    <cfRule type="cellIs" dxfId="5316" priority="918" operator="lessThan">
      <formula>$C$4</formula>
    </cfRule>
  </conditionalFormatting>
  <conditionalFormatting sqref="Y12">
    <cfRule type="cellIs" dxfId="5315" priority="919" operator="lessThan">
      <formula>$C$4</formula>
    </cfRule>
  </conditionalFormatting>
  <conditionalFormatting sqref="Y13">
    <cfRule type="cellIs" dxfId="5314" priority="920" operator="lessThan">
      <formula>$C$4</formula>
    </cfRule>
  </conditionalFormatting>
  <conditionalFormatting sqref="Y14">
    <cfRule type="cellIs" dxfId="5313" priority="921" operator="lessThan">
      <formula>$C$4</formula>
    </cfRule>
  </conditionalFormatting>
  <conditionalFormatting sqref="Y15">
    <cfRule type="cellIs" dxfId="5312" priority="922" operator="lessThan">
      <formula>$C$4</formula>
    </cfRule>
  </conditionalFormatting>
  <conditionalFormatting sqref="Y16">
    <cfRule type="cellIs" dxfId="5311" priority="923" operator="lessThan">
      <formula>$C$4</formula>
    </cfRule>
  </conditionalFormatting>
  <conditionalFormatting sqref="Y17">
    <cfRule type="cellIs" dxfId="5310" priority="924" operator="lessThan">
      <formula>$C$4</formula>
    </cfRule>
  </conditionalFormatting>
  <conditionalFormatting sqref="Y18">
    <cfRule type="cellIs" dxfId="5309" priority="925" operator="lessThan">
      <formula>$C$4</formula>
    </cfRule>
  </conditionalFormatting>
  <conditionalFormatting sqref="Y19">
    <cfRule type="cellIs" dxfId="5308" priority="926" operator="lessThan">
      <formula>$C$4</formula>
    </cfRule>
  </conditionalFormatting>
  <conditionalFormatting sqref="Y20">
    <cfRule type="cellIs" dxfId="5307" priority="927" operator="lessThan">
      <formula>$C$4</formula>
    </cfRule>
  </conditionalFormatting>
  <conditionalFormatting sqref="Y21">
    <cfRule type="cellIs" dxfId="5306" priority="928" operator="lessThan">
      <formula>$C$4</formula>
    </cfRule>
  </conditionalFormatting>
  <conditionalFormatting sqref="Y22">
    <cfRule type="cellIs" dxfId="5305" priority="929" operator="lessThan">
      <formula>$C$4</formula>
    </cfRule>
  </conditionalFormatting>
  <conditionalFormatting sqref="Y23">
    <cfRule type="cellIs" dxfId="5304" priority="930" operator="lessThan">
      <formula>$C$4</formula>
    </cfRule>
  </conditionalFormatting>
  <conditionalFormatting sqref="Y24">
    <cfRule type="cellIs" dxfId="5303" priority="931" operator="lessThan">
      <formula>$C$4</formula>
    </cfRule>
  </conditionalFormatting>
  <conditionalFormatting sqref="Y25">
    <cfRule type="cellIs" dxfId="5302" priority="932" operator="lessThan">
      <formula>$C$4</formula>
    </cfRule>
  </conditionalFormatting>
  <conditionalFormatting sqref="Y26">
    <cfRule type="cellIs" dxfId="5301" priority="933" operator="lessThan">
      <formula>$C$4</formula>
    </cfRule>
  </conditionalFormatting>
  <conditionalFormatting sqref="Y27">
    <cfRule type="cellIs" dxfId="5300" priority="934" operator="lessThan">
      <formula>$C$4</formula>
    </cfRule>
  </conditionalFormatting>
  <conditionalFormatting sqref="Y28">
    <cfRule type="cellIs" dxfId="5299" priority="935" operator="lessThan">
      <formula>$C$4</formula>
    </cfRule>
  </conditionalFormatting>
  <conditionalFormatting sqref="Y29">
    <cfRule type="cellIs" dxfId="5298" priority="936" operator="lessThan">
      <formula>$C$4</formula>
    </cfRule>
  </conditionalFormatting>
  <conditionalFormatting sqref="Y30">
    <cfRule type="cellIs" dxfId="5297" priority="937" operator="lessThan">
      <formula>$C$4</formula>
    </cfRule>
  </conditionalFormatting>
  <conditionalFormatting sqref="Y31">
    <cfRule type="cellIs" dxfId="5296" priority="938" operator="lessThan">
      <formula>$C$4</formula>
    </cfRule>
  </conditionalFormatting>
  <conditionalFormatting sqref="Y32">
    <cfRule type="cellIs" dxfId="5295" priority="939" operator="lessThan">
      <formula>$C$4</formula>
    </cfRule>
  </conditionalFormatting>
  <conditionalFormatting sqref="Y33">
    <cfRule type="cellIs" dxfId="5294" priority="940" operator="lessThan">
      <formula>$C$4</formula>
    </cfRule>
  </conditionalFormatting>
  <conditionalFormatting sqref="Y34">
    <cfRule type="cellIs" dxfId="5293" priority="941" operator="lessThan">
      <formula>$C$4</formula>
    </cfRule>
  </conditionalFormatting>
  <conditionalFormatting sqref="Y35">
    <cfRule type="cellIs" dxfId="5292" priority="942" operator="lessThan">
      <formula>$C$4</formula>
    </cfRule>
  </conditionalFormatting>
  <conditionalFormatting sqref="Y36">
    <cfRule type="cellIs" dxfId="5291" priority="943" operator="lessThan">
      <formula>$C$4</formula>
    </cfRule>
  </conditionalFormatting>
  <conditionalFormatting sqref="Y37">
    <cfRule type="cellIs" dxfId="5290" priority="944" operator="lessThan">
      <formula>$C$4</formula>
    </cfRule>
  </conditionalFormatting>
  <conditionalFormatting sqref="Y38">
    <cfRule type="cellIs" dxfId="5289" priority="945" operator="lessThan">
      <formula>$C$4</formula>
    </cfRule>
  </conditionalFormatting>
  <conditionalFormatting sqref="Y39">
    <cfRule type="cellIs" dxfId="5288" priority="946" operator="lessThan">
      <formula>$C$4</formula>
    </cfRule>
  </conditionalFormatting>
  <conditionalFormatting sqref="Y40">
    <cfRule type="cellIs" dxfId="5287" priority="947" operator="lessThan">
      <formula>$C$4</formula>
    </cfRule>
  </conditionalFormatting>
  <conditionalFormatting sqref="Y41">
    <cfRule type="cellIs" dxfId="5286" priority="948" operator="lessThan">
      <formula>$C$4</formula>
    </cfRule>
  </conditionalFormatting>
  <conditionalFormatting sqref="Y42">
    <cfRule type="cellIs" dxfId="5285" priority="949" operator="lessThan">
      <formula>$C$4</formula>
    </cfRule>
  </conditionalFormatting>
  <conditionalFormatting sqref="Y43">
    <cfRule type="cellIs" dxfId="5284" priority="950" operator="lessThan">
      <formula>$C$4</formula>
    </cfRule>
  </conditionalFormatting>
  <conditionalFormatting sqref="Y44">
    <cfRule type="cellIs" dxfId="5283" priority="951" operator="lessThan">
      <formula>$C$4</formula>
    </cfRule>
  </conditionalFormatting>
  <conditionalFormatting sqref="Y45">
    <cfRule type="cellIs" dxfId="5282" priority="952" operator="lessThan">
      <formula>$C$4</formula>
    </cfRule>
  </conditionalFormatting>
  <conditionalFormatting sqref="Y46">
    <cfRule type="cellIs" dxfId="5281" priority="953" operator="lessThan">
      <formula>$C$4</formula>
    </cfRule>
  </conditionalFormatting>
  <conditionalFormatting sqref="Y47">
    <cfRule type="cellIs" dxfId="5280" priority="954" operator="lessThan">
      <formula>$C$4</formula>
    </cfRule>
  </conditionalFormatting>
  <conditionalFormatting sqref="Y48">
    <cfRule type="cellIs" dxfId="5279" priority="955" operator="lessThan">
      <formula>$C$4</formula>
    </cfRule>
  </conditionalFormatting>
  <conditionalFormatting sqref="Y49">
    <cfRule type="cellIs" dxfId="5278" priority="956" operator="lessThan">
      <formula>$C$4</formula>
    </cfRule>
  </conditionalFormatting>
  <conditionalFormatting sqref="Y50">
    <cfRule type="cellIs" dxfId="5277" priority="957" operator="lessThan">
      <formula>$C$4</formula>
    </cfRule>
  </conditionalFormatting>
  <conditionalFormatting sqref="Y51">
    <cfRule type="cellIs" dxfId="5276" priority="958" operator="lessThan">
      <formula>$C$4</formula>
    </cfRule>
  </conditionalFormatting>
  <conditionalFormatting sqref="Y52">
    <cfRule type="cellIs" dxfId="5275" priority="959" operator="lessThan">
      <formula>$C$4</formula>
    </cfRule>
  </conditionalFormatting>
  <conditionalFormatting sqref="Y53">
    <cfRule type="cellIs" dxfId="5274" priority="960" operator="lessThan">
      <formula>$C$4</formula>
    </cfRule>
  </conditionalFormatting>
  <conditionalFormatting sqref="Y54">
    <cfRule type="cellIs" dxfId="5273" priority="961" operator="lessThan">
      <formula>$C$4</formula>
    </cfRule>
  </conditionalFormatting>
  <conditionalFormatting sqref="Y55">
    <cfRule type="cellIs" dxfId="5272" priority="962" operator="lessThan">
      <formula>$C$4</formula>
    </cfRule>
  </conditionalFormatting>
  <conditionalFormatting sqref="Y56">
    <cfRule type="cellIs" dxfId="5271" priority="963" operator="lessThan">
      <formula>$C$4</formula>
    </cfRule>
  </conditionalFormatting>
  <conditionalFormatting sqref="Y57">
    <cfRule type="cellIs" dxfId="5270" priority="964" operator="lessThan">
      <formula>$C$4</formula>
    </cfRule>
  </conditionalFormatting>
  <conditionalFormatting sqref="Y58">
    <cfRule type="cellIs" dxfId="5269" priority="965" operator="lessThan">
      <formula>$C$4</formula>
    </cfRule>
  </conditionalFormatting>
  <conditionalFormatting sqref="Y59">
    <cfRule type="cellIs" dxfId="5268" priority="966" operator="lessThan">
      <formula>$C$4</formula>
    </cfRule>
  </conditionalFormatting>
  <conditionalFormatting sqref="Y60">
    <cfRule type="cellIs" dxfId="5267" priority="967" operator="lessThan">
      <formula>$C$4</formula>
    </cfRule>
  </conditionalFormatting>
  <conditionalFormatting sqref="Z11">
    <cfRule type="cellIs" dxfId="5266" priority="968" operator="lessThan">
      <formula>$C$4</formula>
    </cfRule>
  </conditionalFormatting>
  <conditionalFormatting sqref="Z12">
    <cfRule type="cellIs" dxfId="5265" priority="969" operator="lessThan">
      <formula>$C$4</formula>
    </cfRule>
  </conditionalFormatting>
  <conditionalFormatting sqref="Z13">
    <cfRule type="cellIs" dxfId="5264" priority="970" operator="lessThan">
      <formula>$C$4</formula>
    </cfRule>
  </conditionalFormatting>
  <conditionalFormatting sqref="Z14">
    <cfRule type="cellIs" dxfId="5263" priority="971" operator="lessThan">
      <formula>$C$4</formula>
    </cfRule>
  </conditionalFormatting>
  <conditionalFormatting sqref="Z15">
    <cfRule type="cellIs" dxfId="5262" priority="972" operator="lessThan">
      <formula>$C$4</formula>
    </cfRule>
  </conditionalFormatting>
  <conditionalFormatting sqref="Z16">
    <cfRule type="cellIs" dxfId="5261" priority="973" operator="lessThan">
      <formula>$C$4</formula>
    </cfRule>
  </conditionalFormatting>
  <conditionalFormatting sqref="Z17">
    <cfRule type="cellIs" dxfId="5260" priority="974" operator="lessThan">
      <formula>$C$4</formula>
    </cfRule>
  </conditionalFormatting>
  <conditionalFormatting sqref="Z18">
    <cfRule type="cellIs" dxfId="5259" priority="975" operator="lessThan">
      <formula>$C$4</formula>
    </cfRule>
  </conditionalFormatting>
  <conditionalFormatting sqref="Z19">
    <cfRule type="cellIs" dxfId="5258" priority="976" operator="lessThan">
      <formula>$C$4</formula>
    </cfRule>
  </conditionalFormatting>
  <conditionalFormatting sqref="Z20">
    <cfRule type="cellIs" dxfId="5257" priority="977" operator="lessThan">
      <formula>$C$4</formula>
    </cfRule>
  </conditionalFormatting>
  <conditionalFormatting sqref="Z21">
    <cfRule type="cellIs" dxfId="5256" priority="978" operator="lessThan">
      <formula>$C$4</formula>
    </cfRule>
  </conditionalFormatting>
  <conditionalFormatting sqref="Z22">
    <cfRule type="cellIs" dxfId="5255" priority="979" operator="lessThan">
      <formula>$C$4</formula>
    </cfRule>
  </conditionalFormatting>
  <conditionalFormatting sqref="Z23">
    <cfRule type="cellIs" dxfId="5254" priority="980" operator="lessThan">
      <formula>$C$4</formula>
    </cfRule>
  </conditionalFormatting>
  <conditionalFormatting sqref="Z24">
    <cfRule type="cellIs" dxfId="5253" priority="981" operator="lessThan">
      <formula>$C$4</formula>
    </cfRule>
  </conditionalFormatting>
  <conditionalFormatting sqref="Z25">
    <cfRule type="cellIs" dxfId="5252" priority="982" operator="lessThan">
      <formula>$C$4</formula>
    </cfRule>
  </conditionalFormatting>
  <conditionalFormatting sqref="Z26">
    <cfRule type="cellIs" dxfId="5251" priority="983" operator="lessThan">
      <formula>$C$4</formula>
    </cfRule>
  </conditionalFormatting>
  <conditionalFormatting sqref="Z27">
    <cfRule type="cellIs" dxfId="5250" priority="984" operator="lessThan">
      <formula>$C$4</formula>
    </cfRule>
  </conditionalFormatting>
  <conditionalFormatting sqref="Z28">
    <cfRule type="cellIs" dxfId="5249" priority="985" operator="lessThan">
      <formula>$C$4</formula>
    </cfRule>
  </conditionalFormatting>
  <conditionalFormatting sqref="Z29">
    <cfRule type="cellIs" dxfId="5248" priority="986" operator="lessThan">
      <formula>$C$4</formula>
    </cfRule>
  </conditionalFormatting>
  <conditionalFormatting sqref="Z30">
    <cfRule type="cellIs" dxfId="5247" priority="987" operator="lessThan">
      <formula>$C$4</formula>
    </cfRule>
  </conditionalFormatting>
  <conditionalFormatting sqref="Z31">
    <cfRule type="cellIs" dxfId="5246" priority="988" operator="lessThan">
      <formula>$C$4</formula>
    </cfRule>
  </conditionalFormatting>
  <conditionalFormatting sqref="Z32">
    <cfRule type="cellIs" dxfId="5245" priority="989" operator="lessThan">
      <formula>$C$4</formula>
    </cfRule>
  </conditionalFormatting>
  <conditionalFormatting sqref="Z33">
    <cfRule type="cellIs" dxfId="5244" priority="990" operator="lessThan">
      <formula>$C$4</formula>
    </cfRule>
  </conditionalFormatting>
  <conditionalFormatting sqref="Z34">
    <cfRule type="cellIs" dxfId="5243" priority="991" operator="lessThan">
      <formula>$C$4</formula>
    </cfRule>
  </conditionalFormatting>
  <conditionalFormatting sqref="Z35">
    <cfRule type="cellIs" dxfId="5242" priority="992" operator="lessThan">
      <formula>$C$4</formula>
    </cfRule>
  </conditionalFormatting>
  <conditionalFormatting sqref="Z36">
    <cfRule type="cellIs" dxfId="5241" priority="993" operator="lessThan">
      <formula>$C$4</formula>
    </cfRule>
  </conditionalFormatting>
  <conditionalFormatting sqref="Z37">
    <cfRule type="cellIs" dxfId="5240" priority="994" operator="lessThan">
      <formula>$C$4</formula>
    </cfRule>
  </conditionalFormatting>
  <conditionalFormatting sqref="Z38">
    <cfRule type="cellIs" dxfId="5239" priority="995" operator="lessThan">
      <formula>$C$4</formula>
    </cfRule>
  </conditionalFormatting>
  <conditionalFormatting sqref="Z39">
    <cfRule type="cellIs" dxfId="5238" priority="996" operator="lessThan">
      <formula>$C$4</formula>
    </cfRule>
  </conditionalFormatting>
  <conditionalFormatting sqref="Z40">
    <cfRule type="cellIs" dxfId="5237" priority="997" operator="lessThan">
      <formula>$C$4</formula>
    </cfRule>
  </conditionalFormatting>
  <conditionalFormatting sqref="Z41">
    <cfRule type="cellIs" dxfId="5236" priority="998" operator="lessThan">
      <formula>$C$4</formula>
    </cfRule>
  </conditionalFormatting>
  <conditionalFormatting sqref="Z42">
    <cfRule type="cellIs" dxfId="5235" priority="999" operator="lessThan">
      <formula>$C$4</formula>
    </cfRule>
  </conditionalFormatting>
  <conditionalFormatting sqref="Z43">
    <cfRule type="cellIs" dxfId="5234" priority="1000" operator="lessThan">
      <formula>$C$4</formula>
    </cfRule>
  </conditionalFormatting>
  <conditionalFormatting sqref="Z44">
    <cfRule type="cellIs" dxfId="5233" priority="1001" operator="lessThan">
      <formula>$C$4</formula>
    </cfRule>
  </conditionalFormatting>
  <conditionalFormatting sqref="Z45">
    <cfRule type="cellIs" dxfId="5232" priority="1002" operator="lessThan">
      <formula>$C$4</formula>
    </cfRule>
  </conditionalFormatting>
  <conditionalFormatting sqref="Z46">
    <cfRule type="cellIs" dxfId="5231" priority="1003" operator="lessThan">
      <formula>$C$4</formula>
    </cfRule>
  </conditionalFormatting>
  <conditionalFormatting sqref="Z47">
    <cfRule type="cellIs" dxfId="5230" priority="1004" operator="lessThan">
      <formula>$C$4</formula>
    </cfRule>
  </conditionalFormatting>
  <conditionalFormatting sqref="Z48">
    <cfRule type="cellIs" dxfId="5229" priority="1005" operator="lessThan">
      <formula>$C$4</formula>
    </cfRule>
  </conditionalFormatting>
  <conditionalFormatting sqref="Z49">
    <cfRule type="cellIs" dxfId="5228" priority="1006" operator="lessThan">
      <formula>$C$4</formula>
    </cfRule>
  </conditionalFormatting>
  <conditionalFormatting sqref="Z50">
    <cfRule type="cellIs" dxfId="5227" priority="1007" operator="lessThan">
      <formula>$C$4</formula>
    </cfRule>
  </conditionalFormatting>
  <conditionalFormatting sqref="Z51">
    <cfRule type="cellIs" dxfId="5226" priority="1008" operator="lessThan">
      <formula>$C$4</formula>
    </cfRule>
  </conditionalFormatting>
  <conditionalFormatting sqref="Z52">
    <cfRule type="cellIs" dxfId="5225" priority="1009" operator="lessThan">
      <formula>$C$4</formula>
    </cfRule>
  </conditionalFormatting>
  <conditionalFormatting sqref="Z53">
    <cfRule type="cellIs" dxfId="5224" priority="1010" operator="lessThan">
      <formula>$C$4</formula>
    </cfRule>
  </conditionalFormatting>
  <conditionalFormatting sqref="Z54">
    <cfRule type="cellIs" dxfId="5223" priority="1011" operator="lessThan">
      <formula>$C$4</formula>
    </cfRule>
  </conditionalFormatting>
  <conditionalFormatting sqref="Z55">
    <cfRule type="cellIs" dxfId="5222" priority="1012" operator="lessThan">
      <formula>$C$4</formula>
    </cfRule>
  </conditionalFormatting>
  <conditionalFormatting sqref="Z56">
    <cfRule type="cellIs" dxfId="5221" priority="1013" operator="lessThan">
      <formula>$C$4</formula>
    </cfRule>
  </conditionalFormatting>
  <conditionalFormatting sqref="Z57">
    <cfRule type="cellIs" dxfId="5220" priority="1014" operator="lessThan">
      <formula>$C$4</formula>
    </cfRule>
  </conditionalFormatting>
  <conditionalFormatting sqref="Z58">
    <cfRule type="cellIs" dxfId="5219" priority="1015" operator="lessThan">
      <formula>$C$4</formula>
    </cfRule>
  </conditionalFormatting>
  <conditionalFormatting sqref="Z59">
    <cfRule type="cellIs" dxfId="5218" priority="1016" operator="lessThan">
      <formula>$C$4</formula>
    </cfRule>
  </conditionalFormatting>
  <conditionalFormatting sqref="Z60">
    <cfRule type="cellIs" dxfId="5217" priority="1017" operator="lessThan">
      <formula>$C$4</formula>
    </cfRule>
  </conditionalFormatting>
  <conditionalFormatting sqref="AA11">
    <cfRule type="cellIs" dxfId="5216" priority="1018" operator="lessThan">
      <formula>$C$4</formula>
    </cfRule>
  </conditionalFormatting>
  <conditionalFormatting sqref="AA12">
    <cfRule type="cellIs" dxfId="5215" priority="1019" operator="lessThan">
      <formula>$C$4</formula>
    </cfRule>
  </conditionalFormatting>
  <conditionalFormatting sqref="AA13">
    <cfRule type="cellIs" dxfId="5214" priority="1020" operator="lessThan">
      <formula>$C$4</formula>
    </cfRule>
  </conditionalFormatting>
  <conditionalFormatting sqref="AA14">
    <cfRule type="cellIs" dxfId="5213" priority="1021" operator="lessThan">
      <formula>$C$4</formula>
    </cfRule>
  </conditionalFormatting>
  <conditionalFormatting sqref="AA15">
    <cfRule type="cellIs" dxfId="5212" priority="1022" operator="lessThan">
      <formula>$C$4</formula>
    </cfRule>
  </conditionalFormatting>
  <conditionalFormatting sqref="AA16">
    <cfRule type="cellIs" dxfId="5211" priority="1023" operator="lessThan">
      <formula>$C$4</formula>
    </cfRule>
  </conditionalFormatting>
  <conditionalFormatting sqref="AA17">
    <cfRule type="cellIs" dxfId="5210" priority="1024" operator="lessThan">
      <formula>$C$4</formula>
    </cfRule>
  </conditionalFormatting>
  <conditionalFormatting sqref="AA18">
    <cfRule type="cellIs" dxfId="5209" priority="1025" operator="lessThan">
      <formula>$C$4</formula>
    </cfRule>
  </conditionalFormatting>
  <conditionalFormatting sqref="AA19">
    <cfRule type="cellIs" dxfId="5208" priority="1026" operator="lessThan">
      <formula>$C$4</formula>
    </cfRule>
  </conditionalFormatting>
  <conditionalFormatting sqref="AA20">
    <cfRule type="cellIs" dxfId="5207" priority="1027" operator="lessThan">
      <formula>$C$4</formula>
    </cfRule>
  </conditionalFormatting>
  <conditionalFormatting sqref="AA21">
    <cfRule type="cellIs" dxfId="5206" priority="1028" operator="lessThan">
      <formula>$C$4</formula>
    </cfRule>
  </conditionalFormatting>
  <conditionalFormatting sqref="AA22">
    <cfRule type="cellIs" dxfId="5205" priority="1029" operator="lessThan">
      <formula>$C$4</formula>
    </cfRule>
  </conditionalFormatting>
  <conditionalFormatting sqref="AA23">
    <cfRule type="cellIs" dxfId="5204" priority="1030" operator="lessThan">
      <formula>$C$4</formula>
    </cfRule>
  </conditionalFormatting>
  <conditionalFormatting sqref="AA24">
    <cfRule type="cellIs" dxfId="5203" priority="1031" operator="lessThan">
      <formula>$C$4</formula>
    </cfRule>
  </conditionalFormatting>
  <conditionalFormatting sqref="AA25">
    <cfRule type="cellIs" dxfId="5202" priority="1032" operator="lessThan">
      <formula>$C$4</formula>
    </cfRule>
  </conditionalFormatting>
  <conditionalFormatting sqref="AA26">
    <cfRule type="cellIs" dxfId="5201" priority="1033" operator="lessThan">
      <formula>$C$4</formula>
    </cfRule>
  </conditionalFormatting>
  <conditionalFormatting sqref="AA27">
    <cfRule type="cellIs" dxfId="5200" priority="1034" operator="lessThan">
      <formula>$C$4</formula>
    </cfRule>
  </conditionalFormatting>
  <conditionalFormatting sqref="AA28">
    <cfRule type="cellIs" dxfId="5199" priority="1035" operator="lessThan">
      <formula>$C$4</formula>
    </cfRule>
  </conditionalFormatting>
  <conditionalFormatting sqref="AA29">
    <cfRule type="cellIs" dxfId="5198" priority="1036" operator="lessThan">
      <formula>$C$4</formula>
    </cfRule>
  </conditionalFormatting>
  <conditionalFormatting sqref="AA30">
    <cfRule type="cellIs" dxfId="5197" priority="1037" operator="lessThan">
      <formula>$C$4</formula>
    </cfRule>
  </conditionalFormatting>
  <conditionalFormatting sqref="AA31">
    <cfRule type="cellIs" dxfId="5196" priority="1038" operator="lessThan">
      <formula>$C$4</formula>
    </cfRule>
  </conditionalFormatting>
  <conditionalFormatting sqref="AA32">
    <cfRule type="cellIs" dxfId="5195" priority="1039" operator="lessThan">
      <formula>$C$4</formula>
    </cfRule>
  </conditionalFormatting>
  <conditionalFormatting sqref="AA33">
    <cfRule type="cellIs" dxfId="5194" priority="1040" operator="lessThan">
      <formula>$C$4</formula>
    </cfRule>
  </conditionalFormatting>
  <conditionalFormatting sqref="AA34">
    <cfRule type="cellIs" dxfId="5193" priority="1041" operator="lessThan">
      <formula>$C$4</formula>
    </cfRule>
  </conditionalFormatting>
  <conditionalFormatting sqref="AA35">
    <cfRule type="cellIs" dxfId="5192" priority="1042" operator="lessThan">
      <formula>$C$4</formula>
    </cfRule>
  </conditionalFormatting>
  <conditionalFormatting sqref="AA36">
    <cfRule type="cellIs" dxfId="5191" priority="1043" operator="lessThan">
      <formula>$C$4</formula>
    </cfRule>
  </conditionalFormatting>
  <conditionalFormatting sqref="AA37">
    <cfRule type="cellIs" dxfId="5190" priority="1044" operator="lessThan">
      <formula>$C$4</formula>
    </cfRule>
  </conditionalFormatting>
  <conditionalFormatting sqref="AA38">
    <cfRule type="cellIs" dxfId="5189" priority="1045" operator="lessThan">
      <formula>$C$4</formula>
    </cfRule>
  </conditionalFormatting>
  <conditionalFormatting sqref="AA39">
    <cfRule type="cellIs" dxfId="5188" priority="1046" operator="lessThan">
      <formula>$C$4</formula>
    </cfRule>
  </conditionalFormatting>
  <conditionalFormatting sqref="AA40">
    <cfRule type="cellIs" dxfId="5187" priority="1047" operator="lessThan">
      <formula>$C$4</formula>
    </cfRule>
  </conditionalFormatting>
  <conditionalFormatting sqref="AA41">
    <cfRule type="cellIs" dxfId="5186" priority="1048" operator="lessThan">
      <formula>$C$4</formula>
    </cfRule>
  </conditionalFormatting>
  <conditionalFormatting sqref="AA42">
    <cfRule type="cellIs" dxfId="5185" priority="1049" operator="lessThan">
      <formula>$C$4</formula>
    </cfRule>
  </conditionalFormatting>
  <conditionalFormatting sqref="AA43">
    <cfRule type="cellIs" dxfId="5184" priority="1050" operator="lessThan">
      <formula>$C$4</formula>
    </cfRule>
  </conditionalFormatting>
  <conditionalFormatting sqref="AA44">
    <cfRule type="cellIs" dxfId="5183" priority="1051" operator="lessThan">
      <formula>$C$4</formula>
    </cfRule>
  </conditionalFormatting>
  <conditionalFormatting sqref="AA45">
    <cfRule type="cellIs" dxfId="5182" priority="1052" operator="lessThan">
      <formula>$C$4</formula>
    </cfRule>
  </conditionalFormatting>
  <conditionalFormatting sqref="AA46">
    <cfRule type="cellIs" dxfId="5181" priority="1053" operator="lessThan">
      <formula>$C$4</formula>
    </cfRule>
  </conditionalFormatting>
  <conditionalFormatting sqref="AA47">
    <cfRule type="cellIs" dxfId="5180" priority="1054" operator="lessThan">
      <formula>$C$4</formula>
    </cfRule>
  </conditionalFormatting>
  <conditionalFormatting sqref="AA48">
    <cfRule type="cellIs" dxfId="5179" priority="1055" operator="lessThan">
      <formula>$C$4</formula>
    </cfRule>
  </conditionalFormatting>
  <conditionalFormatting sqref="AA49">
    <cfRule type="cellIs" dxfId="5178" priority="1056" operator="lessThan">
      <formula>$C$4</formula>
    </cfRule>
  </conditionalFormatting>
  <conditionalFormatting sqref="AA50">
    <cfRule type="cellIs" dxfId="5177" priority="1057" operator="lessThan">
      <formula>$C$4</formula>
    </cfRule>
  </conditionalFormatting>
  <conditionalFormatting sqref="AA51">
    <cfRule type="cellIs" dxfId="5176" priority="1058" operator="lessThan">
      <formula>$C$4</formula>
    </cfRule>
  </conditionalFormatting>
  <conditionalFormatting sqref="AA52">
    <cfRule type="cellIs" dxfId="5175" priority="1059" operator="lessThan">
      <formula>$C$4</formula>
    </cfRule>
  </conditionalFormatting>
  <conditionalFormatting sqref="AA53">
    <cfRule type="cellIs" dxfId="5174" priority="1060" operator="lessThan">
      <formula>$C$4</formula>
    </cfRule>
  </conditionalFormatting>
  <conditionalFormatting sqref="AA54">
    <cfRule type="cellIs" dxfId="5173" priority="1061" operator="lessThan">
      <formula>$C$4</formula>
    </cfRule>
  </conditionalFormatting>
  <conditionalFormatting sqref="AA55">
    <cfRule type="cellIs" dxfId="5172" priority="1062" operator="lessThan">
      <formula>$C$4</formula>
    </cfRule>
  </conditionalFormatting>
  <conditionalFormatting sqref="AA56">
    <cfRule type="cellIs" dxfId="5171" priority="1063" operator="lessThan">
      <formula>$C$4</formula>
    </cfRule>
  </conditionalFormatting>
  <conditionalFormatting sqref="AA57">
    <cfRule type="cellIs" dxfId="5170" priority="1064" operator="lessThan">
      <formula>$C$4</formula>
    </cfRule>
  </conditionalFormatting>
  <conditionalFormatting sqref="AA58">
    <cfRule type="cellIs" dxfId="5169" priority="1065" operator="lessThan">
      <formula>$C$4</formula>
    </cfRule>
  </conditionalFormatting>
  <conditionalFormatting sqref="AA59">
    <cfRule type="cellIs" dxfId="5168" priority="1066" operator="lessThan">
      <formula>$C$4</formula>
    </cfRule>
  </conditionalFormatting>
  <conditionalFormatting sqref="AA60">
    <cfRule type="cellIs" dxfId="5167" priority="1067" operator="lessThan">
      <formula>$C$4</formula>
    </cfRule>
  </conditionalFormatting>
  <conditionalFormatting sqref="AB11">
    <cfRule type="cellIs" dxfId="5166" priority="1068" operator="lessThan">
      <formula>$C$4</formula>
    </cfRule>
  </conditionalFormatting>
  <conditionalFormatting sqref="AB12">
    <cfRule type="cellIs" dxfId="5165" priority="1069" operator="lessThan">
      <formula>$C$4</formula>
    </cfRule>
  </conditionalFormatting>
  <conditionalFormatting sqref="AB13">
    <cfRule type="cellIs" dxfId="5164" priority="1070" operator="lessThan">
      <formula>$C$4</formula>
    </cfRule>
  </conditionalFormatting>
  <conditionalFormatting sqref="AB14">
    <cfRule type="cellIs" dxfId="5163" priority="1071" operator="lessThan">
      <formula>$C$4</formula>
    </cfRule>
  </conditionalFormatting>
  <conditionalFormatting sqref="AB15">
    <cfRule type="cellIs" dxfId="5162" priority="1072" operator="lessThan">
      <formula>$C$4</formula>
    </cfRule>
  </conditionalFormatting>
  <conditionalFormatting sqref="AB16">
    <cfRule type="cellIs" dxfId="5161" priority="1073" operator="lessThan">
      <formula>$C$4</formula>
    </cfRule>
  </conditionalFormatting>
  <conditionalFormatting sqref="AB17">
    <cfRule type="cellIs" dxfId="5160" priority="1074" operator="lessThan">
      <formula>$C$4</formula>
    </cfRule>
  </conditionalFormatting>
  <conditionalFormatting sqref="AB18">
    <cfRule type="cellIs" dxfId="5159" priority="1075" operator="lessThan">
      <formula>$C$4</formula>
    </cfRule>
  </conditionalFormatting>
  <conditionalFormatting sqref="AB19">
    <cfRule type="cellIs" dxfId="5158" priority="1076" operator="lessThan">
      <formula>$C$4</formula>
    </cfRule>
  </conditionalFormatting>
  <conditionalFormatting sqref="AB20">
    <cfRule type="cellIs" dxfId="5157" priority="1077" operator="lessThan">
      <formula>$C$4</formula>
    </cfRule>
  </conditionalFormatting>
  <conditionalFormatting sqref="AB21">
    <cfRule type="cellIs" dxfId="5156" priority="1078" operator="lessThan">
      <formula>$C$4</formula>
    </cfRule>
  </conditionalFormatting>
  <conditionalFormatting sqref="AB22">
    <cfRule type="cellIs" dxfId="5155" priority="1079" operator="lessThan">
      <formula>$C$4</formula>
    </cfRule>
  </conditionalFormatting>
  <conditionalFormatting sqref="AB23">
    <cfRule type="cellIs" dxfId="5154" priority="1080" operator="lessThan">
      <formula>$C$4</formula>
    </cfRule>
  </conditionalFormatting>
  <conditionalFormatting sqref="AB24">
    <cfRule type="cellIs" dxfId="5153" priority="1081" operator="lessThan">
      <formula>$C$4</formula>
    </cfRule>
  </conditionalFormatting>
  <conditionalFormatting sqref="AB25">
    <cfRule type="cellIs" dxfId="5152" priority="1082" operator="lessThan">
      <formula>$C$4</formula>
    </cfRule>
  </conditionalFormatting>
  <conditionalFormatting sqref="AB26">
    <cfRule type="cellIs" dxfId="5151" priority="1083" operator="lessThan">
      <formula>$C$4</formula>
    </cfRule>
  </conditionalFormatting>
  <conditionalFormatting sqref="AB27">
    <cfRule type="cellIs" dxfId="5150" priority="1084" operator="lessThan">
      <formula>$C$4</formula>
    </cfRule>
  </conditionalFormatting>
  <conditionalFormatting sqref="AB28">
    <cfRule type="cellIs" dxfId="5149" priority="1085" operator="lessThan">
      <formula>$C$4</formula>
    </cfRule>
  </conditionalFormatting>
  <conditionalFormatting sqref="AB29">
    <cfRule type="cellIs" dxfId="5148" priority="1086" operator="lessThan">
      <formula>$C$4</formula>
    </cfRule>
  </conditionalFormatting>
  <conditionalFormatting sqref="AB30">
    <cfRule type="cellIs" dxfId="5147" priority="1087" operator="lessThan">
      <formula>$C$4</formula>
    </cfRule>
  </conditionalFormatting>
  <conditionalFormatting sqref="AB31">
    <cfRule type="cellIs" dxfId="5146" priority="1088" operator="lessThan">
      <formula>$C$4</formula>
    </cfRule>
  </conditionalFormatting>
  <conditionalFormatting sqref="AB32">
    <cfRule type="cellIs" dxfId="5145" priority="1089" operator="lessThan">
      <formula>$C$4</formula>
    </cfRule>
  </conditionalFormatting>
  <conditionalFormatting sqref="AB33">
    <cfRule type="cellIs" dxfId="5144" priority="1090" operator="lessThan">
      <formula>$C$4</formula>
    </cfRule>
  </conditionalFormatting>
  <conditionalFormatting sqref="AB34">
    <cfRule type="cellIs" dxfId="5143" priority="1091" operator="lessThan">
      <formula>$C$4</formula>
    </cfRule>
  </conditionalFormatting>
  <conditionalFormatting sqref="AB35">
    <cfRule type="cellIs" dxfId="5142" priority="1092" operator="lessThan">
      <formula>$C$4</formula>
    </cfRule>
  </conditionalFormatting>
  <conditionalFormatting sqref="AB36">
    <cfRule type="cellIs" dxfId="5141" priority="1093" operator="lessThan">
      <formula>$C$4</formula>
    </cfRule>
  </conditionalFormatting>
  <conditionalFormatting sqref="AB37">
    <cfRule type="cellIs" dxfId="5140" priority="1094" operator="lessThan">
      <formula>$C$4</formula>
    </cfRule>
  </conditionalFormatting>
  <conditionalFormatting sqref="AB38">
    <cfRule type="cellIs" dxfId="5139" priority="1095" operator="lessThan">
      <formula>$C$4</formula>
    </cfRule>
  </conditionalFormatting>
  <conditionalFormatting sqref="AB39">
    <cfRule type="cellIs" dxfId="5138" priority="1096" operator="lessThan">
      <formula>$C$4</formula>
    </cfRule>
  </conditionalFormatting>
  <conditionalFormatting sqref="AB40">
    <cfRule type="cellIs" dxfId="5137" priority="1097" operator="lessThan">
      <formula>$C$4</formula>
    </cfRule>
  </conditionalFormatting>
  <conditionalFormatting sqref="AB41">
    <cfRule type="cellIs" dxfId="5136" priority="1098" operator="lessThan">
      <formula>$C$4</formula>
    </cfRule>
  </conditionalFormatting>
  <conditionalFormatting sqref="AB42">
    <cfRule type="cellIs" dxfId="5135" priority="1099" operator="lessThan">
      <formula>$C$4</formula>
    </cfRule>
  </conditionalFormatting>
  <conditionalFormatting sqref="AB43">
    <cfRule type="cellIs" dxfId="5134" priority="1100" operator="lessThan">
      <formula>$C$4</formula>
    </cfRule>
  </conditionalFormatting>
  <conditionalFormatting sqref="AB44">
    <cfRule type="cellIs" dxfId="5133" priority="1101" operator="lessThan">
      <formula>$C$4</formula>
    </cfRule>
  </conditionalFormatting>
  <conditionalFormatting sqref="AB45">
    <cfRule type="cellIs" dxfId="5132" priority="1102" operator="lessThan">
      <formula>$C$4</formula>
    </cfRule>
  </conditionalFormatting>
  <conditionalFormatting sqref="AB46">
    <cfRule type="cellIs" dxfId="5131" priority="1103" operator="lessThan">
      <formula>$C$4</formula>
    </cfRule>
  </conditionalFormatting>
  <conditionalFormatting sqref="AB47">
    <cfRule type="cellIs" dxfId="5130" priority="1104" operator="lessThan">
      <formula>$C$4</formula>
    </cfRule>
  </conditionalFormatting>
  <conditionalFormatting sqref="AB48">
    <cfRule type="cellIs" dxfId="5129" priority="1105" operator="lessThan">
      <formula>$C$4</formula>
    </cfRule>
  </conditionalFormatting>
  <conditionalFormatting sqref="AB49">
    <cfRule type="cellIs" dxfId="5128" priority="1106" operator="lessThan">
      <formula>$C$4</formula>
    </cfRule>
  </conditionalFormatting>
  <conditionalFormatting sqref="AB50">
    <cfRule type="cellIs" dxfId="5127" priority="1107" operator="lessThan">
      <formula>$C$4</formula>
    </cfRule>
  </conditionalFormatting>
  <conditionalFormatting sqref="AB51">
    <cfRule type="cellIs" dxfId="5126" priority="1108" operator="lessThan">
      <formula>$C$4</formula>
    </cfRule>
  </conditionalFormatting>
  <conditionalFormatting sqref="AB52">
    <cfRule type="cellIs" dxfId="5125" priority="1109" operator="lessThan">
      <formula>$C$4</formula>
    </cfRule>
  </conditionalFormatting>
  <conditionalFormatting sqref="AB53">
    <cfRule type="cellIs" dxfId="5124" priority="1110" operator="lessThan">
      <formula>$C$4</formula>
    </cfRule>
  </conditionalFormatting>
  <conditionalFormatting sqref="AB54">
    <cfRule type="cellIs" dxfId="5123" priority="1111" operator="lessThan">
      <formula>$C$4</formula>
    </cfRule>
  </conditionalFormatting>
  <conditionalFormatting sqref="AB55">
    <cfRule type="cellIs" dxfId="5122" priority="1112" operator="lessThan">
      <formula>$C$4</formula>
    </cfRule>
  </conditionalFormatting>
  <conditionalFormatting sqref="AB56">
    <cfRule type="cellIs" dxfId="5121" priority="1113" operator="lessThan">
      <formula>$C$4</formula>
    </cfRule>
  </conditionalFormatting>
  <conditionalFormatting sqref="AB57">
    <cfRule type="cellIs" dxfId="5120" priority="1114" operator="lessThan">
      <formula>$C$4</formula>
    </cfRule>
  </conditionalFormatting>
  <conditionalFormatting sqref="AB58">
    <cfRule type="cellIs" dxfId="5119" priority="1115" operator="lessThan">
      <formula>$C$4</formula>
    </cfRule>
  </conditionalFormatting>
  <conditionalFormatting sqref="AB59">
    <cfRule type="cellIs" dxfId="5118" priority="1116" operator="lessThan">
      <formula>$C$4</formula>
    </cfRule>
  </conditionalFormatting>
  <conditionalFormatting sqref="AB60">
    <cfRule type="cellIs" dxfId="5117" priority="1117" operator="lessThan">
      <formula>$C$4</formula>
    </cfRule>
  </conditionalFormatting>
  <conditionalFormatting sqref="AC11">
    <cfRule type="cellIs" dxfId="5116" priority="1118" operator="lessThan">
      <formula>$C$4</formula>
    </cfRule>
  </conditionalFormatting>
  <conditionalFormatting sqref="AC12">
    <cfRule type="cellIs" dxfId="5115" priority="1119" operator="lessThan">
      <formula>$C$4</formula>
    </cfRule>
  </conditionalFormatting>
  <conditionalFormatting sqref="AC13">
    <cfRule type="cellIs" dxfId="5114" priority="1120" operator="lessThan">
      <formula>$C$4</formula>
    </cfRule>
  </conditionalFormatting>
  <conditionalFormatting sqref="AC14">
    <cfRule type="cellIs" dxfId="5113" priority="1121" operator="lessThan">
      <formula>$C$4</formula>
    </cfRule>
  </conditionalFormatting>
  <conditionalFormatting sqref="AC15">
    <cfRule type="cellIs" dxfId="5112" priority="1122" operator="lessThan">
      <formula>$C$4</formula>
    </cfRule>
  </conditionalFormatting>
  <conditionalFormatting sqref="AC16">
    <cfRule type="cellIs" dxfId="5111" priority="1123" operator="lessThan">
      <formula>$C$4</formula>
    </cfRule>
  </conditionalFormatting>
  <conditionalFormatting sqref="AC17">
    <cfRule type="cellIs" dxfId="5110" priority="1124" operator="lessThan">
      <formula>$C$4</formula>
    </cfRule>
  </conditionalFormatting>
  <conditionalFormatting sqref="AC18">
    <cfRule type="cellIs" dxfId="5109" priority="1125" operator="lessThan">
      <formula>$C$4</formula>
    </cfRule>
  </conditionalFormatting>
  <conditionalFormatting sqref="AC19">
    <cfRule type="cellIs" dxfId="5108" priority="1126" operator="lessThan">
      <formula>$C$4</formula>
    </cfRule>
  </conditionalFormatting>
  <conditionalFormatting sqref="AC20">
    <cfRule type="cellIs" dxfId="5107" priority="1127" operator="lessThan">
      <formula>$C$4</formula>
    </cfRule>
  </conditionalFormatting>
  <conditionalFormatting sqref="AC21">
    <cfRule type="cellIs" dxfId="5106" priority="1128" operator="lessThan">
      <formula>$C$4</formula>
    </cfRule>
  </conditionalFormatting>
  <conditionalFormatting sqref="AC22">
    <cfRule type="cellIs" dxfId="5105" priority="1129" operator="lessThan">
      <formula>$C$4</formula>
    </cfRule>
  </conditionalFormatting>
  <conditionalFormatting sqref="AC23">
    <cfRule type="cellIs" dxfId="5104" priority="1130" operator="lessThan">
      <formula>$C$4</formula>
    </cfRule>
  </conditionalFormatting>
  <conditionalFormatting sqref="AC24">
    <cfRule type="cellIs" dxfId="5103" priority="1131" operator="lessThan">
      <formula>$C$4</formula>
    </cfRule>
  </conditionalFormatting>
  <conditionalFormatting sqref="AC25">
    <cfRule type="cellIs" dxfId="5102" priority="1132" operator="lessThan">
      <formula>$C$4</formula>
    </cfRule>
  </conditionalFormatting>
  <conditionalFormatting sqref="AC26">
    <cfRule type="cellIs" dxfId="5101" priority="1133" operator="lessThan">
      <formula>$C$4</formula>
    </cfRule>
  </conditionalFormatting>
  <conditionalFormatting sqref="AC27">
    <cfRule type="cellIs" dxfId="5100" priority="1134" operator="lessThan">
      <formula>$C$4</formula>
    </cfRule>
  </conditionalFormatting>
  <conditionalFormatting sqref="AC28">
    <cfRule type="cellIs" dxfId="5099" priority="1135" operator="lessThan">
      <formula>$C$4</formula>
    </cfRule>
  </conditionalFormatting>
  <conditionalFormatting sqref="AC29">
    <cfRule type="cellIs" dxfId="5098" priority="1136" operator="lessThan">
      <formula>$C$4</formula>
    </cfRule>
  </conditionalFormatting>
  <conditionalFormatting sqref="AC30">
    <cfRule type="cellIs" dxfId="5097" priority="1137" operator="lessThan">
      <formula>$C$4</formula>
    </cfRule>
  </conditionalFormatting>
  <conditionalFormatting sqref="AC31">
    <cfRule type="cellIs" dxfId="5096" priority="1138" operator="lessThan">
      <formula>$C$4</formula>
    </cfRule>
  </conditionalFormatting>
  <conditionalFormatting sqref="AC32">
    <cfRule type="cellIs" dxfId="5095" priority="1139" operator="lessThan">
      <formula>$C$4</formula>
    </cfRule>
  </conditionalFormatting>
  <conditionalFormatting sqref="AC33">
    <cfRule type="cellIs" dxfId="5094" priority="1140" operator="lessThan">
      <formula>$C$4</formula>
    </cfRule>
  </conditionalFormatting>
  <conditionalFormatting sqref="AC34">
    <cfRule type="cellIs" dxfId="5093" priority="1141" operator="lessThan">
      <formula>$C$4</formula>
    </cfRule>
  </conditionalFormatting>
  <conditionalFormatting sqref="AC35">
    <cfRule type="cellIs" dxfId="5092" priority="1142" operator="lessThan">
      <formula>$C$4</formula>
    </cfRule>
  </conditionalFormatting>
  <conditionalFormatting sqref="AC36">
    <cfRule type="cellIs" dxfId="5091" priority="1143" operator="lessThan">
      <formula>$C$4</formula>
    </cfRule>
  </conditionalFormatting>
  <conditionalFormatting sqref="AC37">
    <cfRule type="cellIs" dxfId="5090" priority="1144" operator="lessThan">
      <formula>$C$4</formula>
    </cfRule>
  </conditionalFormatting>
  <conditionalFormatting sqref="AC38">
    <cfRule type="cellIs" dxfId="5089" priority="1145" operator="lessThan">
      <formula>$C$4</formula>
    </cfRule>
  </conditionalFormatting>
  <conditionalFormatting sqref="AC39">
    <cfRule type="cellIs" dxfId="5088" priority="1146" operator="lessThan">
      <formula>$C$4</formula>
    </cfRule>
  </conditionalFormatting>
  <conditionalFormatting sqref="AC40">
    <cfRule type="cellIs" dxfId="5087" priority="1147" operator="lessThan">
      <formula>$C$4</formula>
    </cfRule>
  </conditionalFormatting>
  <conditionalFormatting sqref="AC41">
    <cfRule type="cellIs" dxfId="5086" priority="1148" operator="lessThan">
      <formula>$C$4</formula>
    </cfRule>
  </conditionalFormatting>
  <conditionalFormatting sqref="AC42">
    <cfRule type="cellIs" dxfId="5085" priority="1149" operator="lessThan">
      <formula>$C$4</formula>
    </cfRule>
  </conditionalFormatting>
  <conditionalFormatting sqref="AC43">
    <cfRule type="cellIs" dxfId="5084" priority="1150" operator="lessThan">
      <formula>$C$4</formula>
    </cfRule>
  </conditionalFormatting>
  <conditionalFormatting sqref="AC44">
    <cfRule type="cellIs" dxfId="5083" priority="1151" operator="lessThan">
      <formula>$C$4</formula>
    </cfRule>
  </conditionalFormatting>
  <conditionalFormatting sqref="AC45">
    <cfRule type="cellIs" dxfId="5082" priority="1152" operator="lessThan">
      <formula>$C$4</formula>
    </cfRule>
  </conditionalFormatting>
  <conditionalFormatting sqref="AC46">
    <cfRule type="cellIs" dxfId="5081" priority="1153" operator="lessThan">
      <formula>$C$4</formula>
    </cfRule>
  </conditionalFormatting>
  <conditionalFormatting sqref="AC47">
    <cfRule type="cellIs" dxfId="5080" priority="1154" operator="lessThan">
      <formula>$C$4</formula>
    </cfRule>
  </conditionalFormatting>
  <conditionalFormatting sqref="AC48">
    <cfRule type="cellIs" dxfId="5079" priority="1155" operator="lessThan">
      <formula>$C$4</formula>
    </cfRule>
  </conditionalFormatting>
  <conditionalFormatting sqref="AC49">
    <cfRule type="cellIs" dxfId="5078" priority="1156" operator="lessThan">
      <formula>$C$4</formula>
    </cfRule>
  </conditionalFormatting>
  <conditionalFormatting sqref="AC50">
    <cfRule type="cellIs" dxfId="5077" priority="1157" operator="lessThan">
      <formula>$C$4</formula>
    </cfRule>
  </conditionalFormatting>
  <conditionalFormatting sqref="AC51">
    <cfRule type="cellIs" dxfId="5076" priority="1158" operator="lessThan">
      <formula>$C$4</formula>
    </cfRule>
  </conditionalFormatting>
  <conditionalFormatting sqref="AC52">
    <cfRule type="cellIs" dxfId="5075" priority="1159" operator="lessThan">
      <formula>$C$4</formula>
    </cfRule>
  </conditionalFormatting>
  <conditionalFormatting sqref="AC53">
    <cfRule type="cellIs" dxfId="5074" priority="1160" operator="lessThan">
      <formula>$C$4</formula>
    </cfRule>
  </conditionalFormatting>
  <conditionalFormatting sqref="AC54">
    <cfRule type="cellIs" dxfId="5073" priority="1161" operator="lessThan">
      <formula>$C$4</formula>
    </cfRule>
  </conditionalFormatting>
  <conditionalFormatting sqref="AC55">
    <cfRule type="cellIs" dxfId="5072" priority="1162" operator="lessThan">
      <formula>$C$4</formula>
    </cfRule>
  </conditionalFormatting>
  <conditionalFormatting sqref="AC56">
    <cfRule type="cellIs" dxfId="5071" priority="1163" operator="lessThan">
      <formula>$C$4</formula>
    </cfRule>
  </conditionalFormatting>
  <conditionalFormatting sqref="AC57">
    <cfRule type="cellIs" dxfId="5070" priority="1164" operator="lessThan">
      <formula>$C$4</formula>
    </cfRule>
  </conditionalFormatting>
  <conditionalFormatting sqref="AC58">
    <cfRule type="cellIs" dxfId="5069" priority="1165" operator="lessThan">
      <formula>$C$4</formula>
    </cfRule>
  </conditionalFormatting>
  <conditionalFormatting sqref="AC59">
    <cfRule type="cellIs" dxfId="5068" priority="1166" operator="lessThan">
      <formula>$C$4</formula>
    </cfRule>
  </conditionalFormatting>
  <conditionalFormatting sqref="AC60">
    <cfRule type="cellIs" dxfId="5067" priority="1167" operator="lessThan">
      <formula>$C$4</formula>
    </cfRule>
  </conditionalFormatting>
  <conditionalFormatting sqref="AD11">
    <cfRule type="cellIs" dxfId="5066" priority="1168" operator="lessThan">
      <formula>$C$4</formula>
    </cfRule>
  </conditionalFormatting>
  <conditionalFormatting sqref="AD12">
    <cfRule type="cellIs" dxfId="5065" priority="1169" operator="lessThan">
      <formula>$C$4</formula>
    </cfRule>
  </conditionalFormatting>
  <conditionalFormatting sqref="AD13">
    <cfRule type="cellIs" dxfId="5064" priority="1170" operator="lessThan">
      <formula>$C$4</formula>
    </cfRule>
  </conditionalFormatting>
  <conditionalFormatting sqref="AD14">
    <cfRule type="cellIs" dxfId="5063" priority="1171" operator="lessThan">
      <formula>$C$4</formula>
    </cfRule>
  </conditionalFormatting>
  <conditionalFormatting sqref="AD15">
    <cfRule type="cellIs" dxfId="5062" priority="1172" operator="lessThan">
      <formula>$C$4</formula>
    </cfRule>
  </conditionalFormatting>
  <conditionalFormatting sqref="AD16">
    <cfRule type="cellIs" dxfId="5061" priority="1173" operator="lessThan">
      <formula>$C$4</formula>
    </cfRule>
  </conditionalFormatting>
  <conditionalFormatting sqref="AD17">
    <cfRule type="cellIs" dxfId="5060" priority="1174" operator="lessThan">
      <formula>$C$4</formula>
    </cfRule>
  </conditionalFormatting>
  <conditionalFormatting sqref="AD18">
    <cfRule type="cellIs" dxfId="5059" priority="1175" operator="lessThan">
      <formula>$C$4</formula>
    </cfRule>
  </conditionalFormatting>
  <conditionalFormatting sqref="AD19">
    <cfRule type="cellIs" dxfId="5058" priority="1176" operator="lessThan">
      <formula>$C$4</formula>
    </cfRule>
  </conditionalFormatting>
  <conditionalFormatting sqref="AD20">
    <cfRule type="cellIs" dxfId="5057" priority="1177" operator="lessThan">
      <formula>$C$4</formula>
    </cfRule>
  </conditionalFormatting>
  <conditionalFormatting sqref="AD21">
    <cfRule type="cellIs" dxfId="5056" priority="1178" operator="lessThan">
      <formula>$C$4</formula>
    </cfRule>
  </conditionalFormatting>
  <conditionalFormatting sqref="AD22">
    <cfRule type="cellIs" dxfId="5055" priority="1179" operator="lessThan">
      <formula>$C$4</formula>
    </cfRule>
  </conditionalFormatting>
  <conditionalFormatting sqref="AD23">
    <cfRule type="cellIs" dxfId="5054" priority="1180" operator="lessThan">
      <formula>$C$4</formula>
    </cfRule>
  </conditionalFormatting>
  <conditionalFormatting sqref="AD24">
    <cfRule type="cellIs" dxfId="5053" priority="1181" operator="lessThan">
      <formula>$C$4</formula>
    </cfRule>
  </conditionalFormatting>
  <conditionalFormatting sqref="AD25">
    <cfRule type="cellIs" dxfId="5052" priority="1182" operator="lessThan">
      <formula>$C$4</formula>
    </cfRule>
  </conditionalFormatting>
  <conditionalFormatting sqref="AD26">
    <cfRule type="cellIs" dxfId="5051" priority="1183" operator="lessThan">
      <formula>$C$4</formula>
    </cfRule>
  </conditionalFormatting>
  <conditionalFormatting sqref="AD27">
    <cfRule type="cellIs" dxfId="5050" priority="1184" operator="lessThan">
      <formula>$C$4</formula>
    </cfRule>
  </conditionalFormatting>
  <conditionalFormatting sqref="AD28">
    <cfRule type="cellIs" dxfId="5049" priority="1185" operator="lessThan">
      <formula>$C$4</formula>
    </cfRule>
  </conditionalFormatting>
  <conditionalFormatting sqref="AD29">
    <cfRule type="cellIs" dxfId="5048" priority="1186" operator="lessThan">
      <formula>$C$4</formula>
    </cfRule>
  </conditionalFormatting>
  <conditionalFormatting sqref="AD30">
    <cfRule type="cellIs" dxfId="5047" priority="1187" operator="lessThan">
      <formula>$C$4</formula>
    </cfRule>
  </conditionalFormatting>
  <conditionalFormatting sqref="AD31">
    <cfRule type="cellIs" dxfId="5046" priority="1188" operator="lessThan">
      <formula>$C$4</formula>
    </cfRule>
  </conditionalFormatting>
  <conditionalFormatting sqref="AD32">
    <cfRule type="cellIs" dxfId="5045" priority="1189" operator="lessThan">
      <formula>$C$4</formula>
    </cfRule>
  </conditionalFormatting>
  <conditionalFormatting sqref="AD33">
    <cfRule type="cellIs" dxfId="5044" priority="1190" operator="lessThan">
      <formula>$C$4</formula>
    </cfRule>
  </conditionalFormatting>
  <conditionalFormatting sqref="AD34">
    <cfRule type="cellIs" dxfId="5043" priority="1191" operator="lessThan">
      <formula>$C$4</formula>
    </cfRule>
  </conditionalFormatting>
  <conditionalFormatting sqref="AD35">
    <cfRule type="cellIs" dxfId="5042" priority="1192" operator="lessThan">
      <formula>$C$4</formula>
    </cfRule>
  </conditionalFormatting>
  <conditionalFormatting sqref="AD36">
    <cfRule type="cellIs" dxfId="5041" priority="1193" operator="lessThan">
      <formula>$C$4</formula>
    </cfRule>
  </conditionalFormatting>
  <conditionalFormatting sqref="AD37">
    <cfRule type="cellIs" dxfId="5040" priority="1194" operator="lessThan">
      <formula>$C$4</formula>
    </cfRule>
  </conditionalFormatting>
  <conditionalFormatting sqref="AD38">
    <cfRule type="cellIs" dxfId="5039" priority="1195" operator="lessThan">
      <formula>$C$4</formula>
    </cfRule>
  </conditionalFormatting>
  <conditionalFormatting sqref="AD39">
    <cfRule type="cellIs" dxfId="5038" priority="1196" operator="lessThan">
      <formula>$C$4</formula>
    </cfRule>
  </conditionalFormatting>
  <conditionalFormatting sqref="AD40">
    <cfRule type="cellIs" dxfId="5037" priority="1197" operator="lessThan">
      <formula>$C$4</formula>
    </cfRule>
  </conditionalFormatting>
  <conditionalFormatting sqref="AD41">
    <cfRule type="cellIs" dxfId="5036" priority="1198" operator="lessThan">
      <formula>$C$4</formula>
    </cfRule>
  </conditionalFormatting>
  <conditionalFormatting sqref="AD42">
    <cfRule type="cellIs" dxfId="5035" priority="1199" operator="lessThan">
      <formula>$C$4</formula>
    </cfRule>
  </conditionalFormatting>
  <conditionalFormatting sqref="AD43">
    <cfRule type="cellIs" dxfId="5034" priority="1200" operator="lessThan">
      <formula>$C$4</formula>
    </cfRule>
  </conditionalFormatting>
  <conditionalFormatting sqref="AD44">
    <cfRule type="cellIs" dxfId="5033" priority="1201" operator="lessThan">
      <formula>$C$4</formula>
    </cfRule>
  </conditionalFormatting>
  <conditionalFormatting sqref="AD45">
    <cfRule type="cellIs" dxfId="5032" priority="1202" operator="lessThan">
      <formula>$C$4</formula>
    </cfRule>
  </conditionalFormatting>
  <conditionalFormatting sqref="AD46">
    <cfRule type="cellIs" dxfId="5031" priority="1203" operator="lessThan">
      <formula>$C$4</formula>
    </cfRule>
  </conditionalFormatting>
  <conditionalFormatting sqref="AD47">
    <cfRule type="cellIs" dxfId="5030" priority="1204" operator="lessThan">
      <formula>$C$4</formula>
    </cfRule>
  </conditionalFormatting>
  <conditionalFormatting sqref="AD48">
    <cfRule type="cellIs" dxfId="5029" priority="1205" operator="lessThan">
      <formula>$C$4</formula>
    </cfRule>
  </conditionalFormatting>
  <conditionalFormatting sqref="AD49">
    <cfRule type="cellIs" dxfId="5028" priority="1206" operator="lessThan">
      <formula>$C$4</formula>
    </cfRule>
  </conditionalFormatting>
  <conditionalFormatting sqref="AD50">
    <cfRule type="cellIs" dxfId="5027" priority="1207" operator="lessThan">
      <formula>$C$4</formula>
    </cfRule>
  </conditionalFormatting>
  <conditionalFormatting sqref="AD51">
    <cfRule type="cellIs" dxfId="5026" priority="1208" operator="lessThan">
      <formula>$C$4</formula>
    </cfRule>
  </conditionalFormatting>
  <conditionalFormatting sqref="AD52">
    <cfRule type="cellIs" dxfId="5025" priority="1209" operator="lessThan">
      <formula>$C$4</formula>
    </cfRule>
  </conditionalFormatting>
  <conditionalFormatting sqref="AD53">
    <cfRule type="cellIs" dxfId="5024" priority="1210" operator="lessThan">
      <formula>$C$4</formula>
    </cfRule>
  </conditionalFormatting>
  <conditionalFormatting sqref="AD54">
    <cfRule type="cellIs" dxfId="5023" priority="1211" operator="lessThan">
      <formula>$C$4</formula>
    </cfRule>
  </conditionalFormatting>
  <conditionalFormatting sqref="AD55">
    <cfRule type="cellIs" dxfId="5022" priority="1212" operator="lessThan">
      <formula>$C$4</formula>
    </cfRule>
  </conditionalFormatting>
  <conditionalFormatting sqref="AD56">
    <cfRule type="cellIs" dxfId="5021" priority="1213" operator="lessThan">
      <formula>$C$4</formula>
    </cfRule>
  </conditionalFormatting>
  <conditionalFormatting sqref="AD57">
    <cfRule type="cellIs" dxfId="5020" priority="1214" operator="lessThan">
      <formula>$C$4</formula>
    </cfRule>
  </conditionalFormatting>
  <conditionalFormatting sqref="AD58">
    <cfRule type="cellIs" dxfId="5019" priority="1215" operator="lessThan">
      <formula>$C$4</formula>
    </cfRule>
  </conditionalFormatting>
  <conditionalFormatting sqref="AD59">
    <cfRule type="cellIs" dxfId="5018" priority="1216" operator="lessThan">
      <formula>$C$4</formula>
    </cfRule>
  </conditionalFormatting>
  <conditionalFormatting sqref="AD60">
    <cfRule type="cellIs" dxfId="5017" priority="1217" operator="lessThan">
      <formula>$C$4</formula>
    </cfRule>
  </conditionalFormatting>
  <conditionalFormatting sqref="AE47">
    <cfRule type="cellIs" dxfId="5016" priority="1254" operator="lessThan">
      <formula>$C$4</formula>
    </cfRule>
  </conditionalFormatting>
  <conditionalFormatting sqref="AE48">
    <cfRule type="cellIs" dxfId="5015" priority="1255" operator="lessThan">
      <formula>$C$4</formula>
    </cfRule>
  </conditionalFormatting>
  <conditionalFormatting sqref="AE49">
    <cfRule type="cellIs" dxfId="5014" priority="1256" operator="lessThan">
      <formula>$C$4</formula>
    </cfRule>
  </conditionalFormatting>
  <conditionalFormatting sqref="AE50">
    <cfRule type="cellIs" dxfId="5013" priority="1257" operator="lessThan">
      <formula>$C$4</formula>
    </cfRule>
  </conditionalFormatting>
  <conditionalFormatting sqref="AE51">
    <cfRule type="cellIs" dxfId="5012" priority="1258" operator="lessThan">
      <formula>$C$4</formula>
    </cfRule>
  </conditionalFormatting>
  <conditionalFormatting sqref="AE52">
    <cfRule type="cellIs" dxfId="5011" priority="1259" operator="lessThan">
      <formula>$C$4</formula>
    </cfRule>
  </conditionalFormatting>
  <conditionalFormatting sqref="AE53">
    <cfRule type="cellIs" dxfId="5010" priority="1260" operator="lessThan">
      <formula>$C$4</formula>
    </cfRule>
  </conditionalFormatting>
  <conditionalFormatting sqref="AE54">
    <cfRule type="cellIs" dxfId="5009" priority="1261" operator="lessThan">
      <formula>$C$4</formula>
    </cfRule>
  </conditionalFormatting>
  <conditionalFormatting sqref="AE55">
    <cfRule type="cellIs" dxfId="5008" priority="1262" operator="lessThan">
      <formula>$C$4</formula>
    </cfRule>
  </conditionalFormatting>
  <conditionalFormatting sqref="AE56">
    <cfRule type="cellIs" dxfId="5007" priority="1263" operator="lessThan">
      <formula>$C$4</formula>
    </cfRule>
  </conditionalFormatting>
  <conditionalFormatting sqref="AE57">
    <cfRule type="cellIs" dxfId="5006" priority="1264" operator="lessThan">
      <formula>$C$4</formula>
    </cfRule>
  </conditionalFormatting>
  <conditionalFormatting sqref="AE58">
    <cfRule type="cellIs" dxfId="5005" priority="1265" operator="lessThan">
      <formula>$C$4</formula>
    </cfRule>
  </conditionalFormatting>
  <conditionalFormatting sqref="AE59">
    <cfRule type="cellIs" dxfId="5004" priority="1266" operator="lessThan">
      <formula>$C$4</formula>
    </cfRule>
  </conditionalFormatting>
  <conditionalFormatting sqref="AE60">
    <cfRule type="cellIs" dxfId="5003" priority="1267" operator="lessThan">
      <formula>$C$4</formula>
    </cfRule>
  </conditionalFormatting>
  <conditionalFormatting sqref="AF47">
    <cfRule type="cellIs" dxfId="5002" priority="1304" operator="lessThan">
      <formula>$C$4</formula>
    </cfRule>
  </conditionalFormatting>
  <conditionalFormatting sqref="AF48">
    <cfRule type="cellIs" dxfId="5001" priority="1305" operator="lessThan">
      <formula>$C$4</formula>
    </cfRule>
  </conditionalFormatting>
  <conditionalFormatting sqref="AF49">
    <cfRule type="cellIs" dxfId="5000" priority="1306" operator="lessThan">
      <formula>$C$4</formula>
    </cfRule>
  </conditionalFormatting>
  <conditionalFormatting sqref="AF50">
    <cfRule type="cellIs" dxfId="4999" priority="1307" operator="lessThan">
      <formula>$C$4</formula>
    </cfRule>
  </conditionalFormatting>
  <conditionalFormatting sqref="AF51">
    <cfRule type="cellIs" dxfId="4998" priority="1308" operator="lessThan">
      <formula>$C$4</formula>
    </cfRule>
  </conditionalFormatting>
  <conditionalFormatting sqref="AF52">
    <cfRule type="cellIs" dxfId="4997" priority="1309" operator="lessThan">
      <formula>$C$4</formula>
    </cfRule>
  </conditionalFormatting>
  <conditionalFormatting sqref="AF53">
    <cfRule type="cellIs" dxfId="4996" priority="1310" operator="lessThan">
      <formula>$C$4</formula>
    </cfRule>
  </conditionalFormatting>
  <conditionalFormatting sqref="AF54">
    <cfRule type="cellIs" dxfId="4995" priority="1311" operator="lessThan">
      <formula>$C$4</formula>
    </cfRule>
  </conditionalFormatting>
  <conditionalFormatting sqref="AF55">
    <cfRule type="cellIs" dxfId="4994" priority="1312" operator="lessThan">
      <formula>$C$4</formula>
    </cfRule>
  </conditionalFormatting>
  <conditionalFormatting sqref="AF56">
    <cfRule type="cellIs" dxfId="4993" priority="1313" operator="lessThan">
      <formula>$C$4</formula>
    </cfRule>
  </conditionalFormatting>
  <conditionalFormatting sqref="AF57">
    <cfRule type="cellIs" dxfId="4992" priority="1314" operator="lessThan">
      <formula>$C$4</formula>
    </cfRule>
  </conditionalFormatting>
  <conditionalFormatting sqref="AF58">
    <cfRule type="cellIs" dxfId="4991" priority="1315" operator="lessThan">
      <formula>$C$4</formula>
    </cfRule>
  </conditionalFormatting>
  <conditionalFormatting sqref="AF59">
    <cfRule type="cellIs" dxfId="4990" priority="1316" operator="lessThan">
      <formula>$C$4</formula>
    </cfRule>
  </conditionalFormatting>
  <conditionalFormatting sqref="AF60">
    <cfRule type="cellIs" dxfId="4989" priority="1317" operator="lessThan">
      <formula>$C$4</formula>
    </cfRule>
  </conditionalFormatting>
  <conditionalFormatting sqref="AG47">
    <cfRule type="cellIs" dxfId="4988" priority="1354" operator="lessThan">
      <formula>$C$4</formula>
    </cfRule>
  </conditionalFormatting>
  <conditionalFormatting sqref="AG48">
    <cfRule type="cellIs" dxfId="4987" priority="1355" operator="lessThan">
      <formula>$C$4</formula>
    </cfRule>
  </conditionalFormatting>
  <conditionalFormatting sqref="AG49">
    <cfRule type="cellIs" dxfId="4986" priority="1356" operator="lessThan">
      <formula>$C$4</formula>
    </cfRule>
  </conditionalFormatting>
  <conditionalFormatting sqref="AG50">
    <cfRule type="cellIs" dxfId="4985" priority="1357" operator="lessThan">
      <formula>$C$4</formula>
    </cfRule>
  </conditionalFormatting>
  <conditionalFormatting sqref="AG51">
    <cfRule type="cellIs" dxfId="4984" priority="1358" operator="lessThan">
      <formula>$C$4</formula>
    </cfRule>
  </conditionalFormatting>
  <conditionalFormatting sqref="AG52">
    <cfRule type="cellIs" dxfId="4983" priority="1359" operator="lessThan">
      <formula>$C$4</formula>
    </cfRule>
  </conditionalFormatting>
  <conditionalFormatting sqref="AG53">
    <cfRule type="cellIs" dxfId="4982" priority="1360" operator="lessThan">
      <formula>$C$4</formula>
    </cfRule>
  </conditionalFormatting>
  <conditionalFormatting sqref="AG54">
    <cfRule type="cellIs" dxfId="4981" priority="1361" operator="lessThan">
      <formula>$C$4</formula>
    </cfRule>
  </conditionalFormatting>
  <conditionalFormatting sqref="AG55">
    <cfRule type="cellIs" dxfId="4980" priority="1362" operator="lessThan">
      <formula>$C$4</formula>
    </cfRule>
  </conditionalFormatting>
  <conditionalFormatting sqref="AG56">
    <cfRule type="cellIs" dxfId="4979" priority="1363" operator="lessThan">
      <formula>$C$4</formula>
    </cfRule>
  </conditionalFormatting>
  <conditionalFormatting sqref="AG57">
    <cfRule type="cellIs" dxfId="4978" priority="1364" operator="lessThan">
      <formula>$C$4</formula>
    </cfRule>
  </conditionalFormatting>
  <conditionalFormatting sqref="AG58">
    <cfRule type="cellIs" dxfId="4977" priority="1365" operator="lessThan">
      <formula>$C$4</formula>
    </cfRule>
  </conditionalFormatting>
  <conditionalFormatting sqref="AG59">
    <cfRule type="cellIs" dxfId="4976" priority="1366" operator="lessThan">
      <formula>$C$4</formula>
    </cfRule>
  </conditionalFormatting>
  <conditionalFormatting sqref="AG60">
    <cfRule type="cellIs" dxfId="4975" priority="1367" operator="lessThan">
      <formula>$C$4</formula>
    </cfRule>
  </conditionalFormatting>
  <conditionalFormatting sqref="AH47">
    <cfRule type="cellIs" dxfId="4974" priority="1404" operator="lessThan">
      <formula>$C$4</formula>
    </cfRule>
  </conditionalFormatting>
  <conditionalFormatting sqref="AH48">
    <cfRule type="cellIs" dxfId="4973" priority="1405" operator="lessThan">
      <formula>$C$4</formula>
    </cfRule>
  </conditionalFormatting>
  <conditionalFormatting sqref="AH49">
    <cfRule type="cellIs" dxfId="4972" priority="1406" operator="lessThan">
      <formula>$C$4</formula>
    </cfRule>
  </conditionalFormatting>
  <conditionalFormatting sqref="AH50">
    <cfRule type="cellIs" dxfId="4971" priority="1407" operator="lessThan">
      <formula>$C$4</formula>
    </cfRule>
  </conditionalFormatting>
  <conditionalFormatting sqref="AH51">
    <cfRule type="cellIs" dxfId="4970" priority="1408" operator="lessThan">
      <formula>$C$4</formula>
    </cfRule>
  </conditionalFormatting>
  <conditionalFormatting sqref="AH52">
    <cfRule type="cellIs" dxfId="4969" priority="1409" operator="lessThan">
      <formula>$C$4</formula>
    </cfRule>
  </conditionalFormatting>
  <conditionalFormatting sqref="AH53">
    <cfRule type="cellIs" dxfId="4968" priority="1410" operator="lessThan">
      <formula>$C$4</formula>
    </cfRule>
  </conditionalFormatting>
  <conditionalFormatting sqref="AH54">
    <cfRule type="cellIs" dxfId="4967" priority="1411" operator="lessThan">
      <formula>$C$4</formula>
    </cfRule>
  </conditionalFormatting>
  <conditionalFormatting sqref="AH55">
    <cfRule type="cellIs" dxfId="4966" priority="1412" operator="lessThan">
      <formula>$C$4</formula>
    </cfRule>
  </conditionalFormatting>
  <conditionalFormatting sqref="AH56">
    <cfRule type="cellIs" dxfId="4965" priority="1413" operator="lessThan">
      <formula>$C$4</formula>
    </cfRule>
  </conditionalFormatting>
  <conditionalFormatting sqref="AH57">
    <cfRule type="cellIs" dxfId="4964" priority="1414" operator="lessThan">
      <formula>$C$4</formula>
    </cfRule>
  </conditionalFormatting>
  <conditionalFormatting sqref="AH58">
    <cfRule type="cellIs" dxfId="4963" priority="1415" operator="lessThan">
      <formula>$C$4</formula>
    </cfRule>
  </conditionalFormatting>
  <conditionalFormatting sqref="AH59">
    <cfRule type="cellIs" dxfId="4962" priority="1416" operator="lessThan">
      <formula>$C$4</formula>
    </cfRule>
  </conditionalFormatting>
  <conditionalFormatting sqref="AH60">
    <cfRule type="cellIs" dxfId="4961" priority="1417" operator="lessThan">
      <formula>$C$4</formula>
    </cfRule>
  </conditionalFormatting>
  <conditionalFormatting sqref="AI47">
    <cfRule type="cellIs" dxfId="4960" priority="1454" operator="lessThan">
      <formula>$C$4</formula>
    </cfRule>
  </conditionalFormatting>
  <conditionalFormatting sqref="AI48">
    <cfRule type="cellIs" dxfId="4959" priority="1455" operator="lessThan">
      <formula>$C$4</formula>
    </cfRule>
  </conditionalFormatting>
  <conditionalFormatting sqref="AI49">
    <cfRule type="cellIs" dxfId="4958" priority="1456" operator="lessThan">
      <formula>$C$4</formula>
    </cfRule>
  </conditionalFormatting>
  <conditionalFormatting sqref="AI50">
    <cfRule type="cellIs" dxfId="4957" priority="1457" operator="lessThan">
      <formula>$C$4</formula>
    </cfRule>
  </conditionalFormatting>
  <conditionalFormatting sqref="AI51">
    <cfRule type="cellIs" dxfId="4956" priority="1458" operator="lessThan">
      <formula>$C$4</formula>
    </cfRule>
  </conditionalFormatting>
  <conditionalFormatting sqref="AI52">
    <cfRule type="cellIs" dxfId="4955" priority="1459" operator="lessThan">
      <formula>$C$4</formula>
    </cfRule>
  </conditionalFormatting>
  <conditionalFormatting sqref="AI53">
    <cfRule type="cellIs" dxfId="4954" priority="1460" operator="lessThan">
      <formula>$C$4</formula>
    </cfRule>
  </conditionalFormatting>
  <conditionalFormatting sqref="AI54">
    <cfRule type="cellIs" dxfId="4953" priority="1461" operator="lessThan">
      <formula>$C$4</formula>
    </cfRule>
  </conditionalFormatting>
  <conditionalFormatting sqref="AI55">
    <cfRule type="cellIs" dxfId="4952" priority="1462" operator="lessThan">
      <formula>$C$4</formula>
    </cfRule>
  </conditionalFormatting>
  <conditionalFormatting sqref="AI56">
    <cfRule type="cellIs" dxfId="4951" priority="1463" operator="lessThan">
      <formula>$C$4</formula>
    </cfRule>
  </conditionalFormatting>
  <conditionalFormatting sqref="AI57">
    <cfRule type="cellIs" dxfId="4950" priority="1464" operator="lessThan">
      <formula>$C$4</formula>
    </cfRule>
  </conditionalFormatting>
  <conditionalFormatting sqref="AI58">
    <cfRule type="cellIs" dxfId="4949" priority="1465" operator="lessThan">
      <formula>$C$4</formula>
    </cfRule>
  </conditionalFormatting>
  <conditionalFormatting sqref="AI59">
    <cfRule type="cellIs" dxfId="4948" priority="1466" operator="lessThan">
      <formula>$C$4</formula>
    </cfRule>
  </conditionalFormatting>
  <conditionalFormatting sqref="AI60">
    <cfRule type="cellIs" dxfId="4947" priority="1467" operator="lessThan">
      <formula>$C$4</formula>
    </cfRule>
  </conditionalFormatting>
  <conditionalFormatting sqref="AJ47">
    <cfRule type="cellIs" dxfId="4946" priority="1504" operator="lessThan">
      <formula>$C$4</formula>
    </cfRule>
  </conditionalFormatting>
  <conditionalFormatting sqref="AJ48">
    <cfRule type="cellIs" dxfId="4945" priority="1505" operator="lessThan">
      <formula>$C$4</formula>
    </cfRule>
  </conditionalFormatting>
  <conditionalFormatting sqref="AJ49">
    <cfRule type="cellIs" dxfId="4944" priority="1506" operator="lessThan">
      <formula>$C$4</formula>
    </cfRule>
  </conditionalFormatting>
  <conditionalFormatting sqref="AJ50">
    <cfRule type="cellIs" dxfId="4943" priority="1507" operator="lessThan">
      <formula>$C$4</formula>
    </cfRule>
  </conditionalFormatting>
  <conditionalFormatting sqref="AJ51">
    <cfRule type="cellIs" dxfId="4942" priority="1508" operator="lessThan">
      <formula>$C$4</formula>
    </cfRule>
  </conditionalFormatting>
  <conditionalFormatting sqref="AJ52">
    <cfRule type="cellIs" dxfId="4941" priority="1509" operator="lessThan">
      <formula>$C$4</formula>
    </cfRule>
  </conditionalFormatting>
  <conditionalFormatting sqref="AJ53">
    <cfRule type="cellIs" dxfId="4940" priority="1510" operator="lessThan">
      <formula>$C$4</formula>
    </cfRule>
  </conditionalFormatting>
  <conditionalFormatting sqref="AJ54">
    <cfRule type="cellIs" dxfId="4939" priority="1511" operator="lessThan">
      <formula>$C$4</formula>
    </cfRule>
  </conditionalFormatting>
  <conditionalFormatting sqref="AJ55">
    <cfRule type="cellIs" dxfId="4938" priority="1512" operator="lessThan">
      <formula>$C$4</formula>
    </cfRule>
  </conditionalFormatting>
  <conditionalFormatting sqref="AJ56">
    <cfRule type="cellIs" dxfId="4937" priority="1513" operator="lessThan">
      <formula>$C$4</formula>
    </cfRule>
  </conditionalFormatting>
  <conditionalFormatting sqref="AJ57">
    <cfRule type="cellIs" dxfId="4936" priority="1514" operator="lessThan">
      <formula>$C$4</formula>
    </cfRule>
  </conditionalFormatting>
  <conditionalFormatting sqref="AJ58">
    <cfRule type="cellIs" dxfId="4935" priority="1515" operator="lessThan">
      <formula>$C$4</formula>
    </cfRule>
  </conditionalFormatting>
  <conditionalFormatting sqref="AJ59">
    <cfRule type="cellIs" dxfId="4934" priority="1516" operator="lessThan">
      <formula>$C$4</formula>
    </cfRule>
  </conditionalFormatting>
  <conditionalFormatting sqref="AJ60">
    <cfRule type="cellIs" dxfId="4933" priority="1517" operator="lessThan">
      <formula>$C$4</formula>
    </cfRule>
  </conditionalFormatting>
  <conditionalFormatting sqref="AK47">
    <cfRule type="cellIs" dxfId="4932" priority="1554" operator="lessThan">
      <formula>$C$4</formula>
    </cfRule>
  </conditionalFormatting>
  <conditionalFormatting sqref="AK48">
    <cfRule type="cellIs" dxfId="4931" priority="1555" operator="lessThan">
      <formula>$C$4</formula>
    </cfRule>
  </conditionalFormatting>
  <conditionalFormatting sqref="AK49">
    <cfRule type="cellIs" dxfId="4930" priority="1556" operator="lessThan">
      <formula>$C$4</formula>
    </cfRule>
  </conditionalFormatting>
  <conditionalFormatting sqref="AK50">
    <cfRule type="cellIs" dxfId="4929" priority="1557" operator="lessThan">
      <formula>$C$4</formula>
    </cfRule>
  </conditionalFormatting>
  <conditionalFormatting sqref="AK51">
    <cfRule type="cellIs" dxfId="4928" priority="1558" operator="lessThan">
      <formula>$C$4</formula>
    </cfRule>
  </conditionalFormatting>
  <conditionalFormatting sqref="AK52">
    <cfRule type="cellIs" dxfId="4927" priority="1559" operator="lessThan">
      <formula>$C$4</formula>
    </cfRule>
  </conditionalFormatting>
  <conditionalFormatting sqref="AK53">
    <cfRule type="cellIs" dxfId="4926" priority="1560" operator="lessThan">
      <formula>$C$4</formula>
    </cfRule>
  </conditionalFormatting>
  <conditionalFormatting sqref="AK54">
    <cfRule type="cellIs" dxfId="4925" priority="1561" operator="lessThan">
      <formula>$C$4</formula>
    </cfRule>
  </conditionalFormatting>
  <conditionalFormatting sqref="AK55">
    <cfRule type="cellIs" dxfId="4924" priority="1562" operator="lessThan">
      <formula>$C$4</formula>
    </cfRule>
  </conditionalFormatting>
  <conditionalFormatting sqref="AK56">
    <cfRule type="cellIs" dxfId="4923" priority="1563" operator="lessThan">
      <formula>$C$4</formula>
    </cfRule>
  </conditionalFormatting>
  <conditionalFormatting sqref="AK57">
    <cfRule type="cellIs" dxfId="4922" priority="1564" operator="lessThan">
      <formula>$C$4</formula>
    </cfRule>
  </conditionalFormatting>
  <conditionalFormatting sqref="AK58">
    <cfRule type="cellIs" dxfId="4921" priority="1565" operator="lessThan">
      <formula>$C$4</formula>
    </cfRule>
  </conditionalFormatting>
  <conditionalFormatting sqref="AK59">
    <cfRule type="cellIs" dxfId="4920" priority="1566" operator="lessThan">
      <formula>$C$4</formula>
    </cfRule>
  </conditionalFormatting>
  <conditionalFormatting sqref="AK60">
    <cfRule type="cellIs" dxfId="4919" priority="1567" operator="lessThan">
      <formula>$C$4</formula>
    </cfRule>
  </conditionalFormatting>
  <conditionalFormatting sqref="AL47">
    <cfRule type="cellIs" dxfId="4918" priority="1604" operator="lessThan">
      <formula>$C$4</formula>
    </cfRule>
  </conditionalFormatting>
  <conditionalFormatting sqref="AL48">
    <cfRule type="cellIs" dxfId="4917" priority="1605" operator="lessThan">
      <formula>$C$4</formula>
    </cfRule>
  </conditionalFormatting>
  <conditionalFormatting sqref="AL49">
    <cfRule type="cellIs" dxfId="4916" priority="1606" operator="lessThan">
      <formula>$C$4</formula>
    </cfRule>
  </conditionalFormatting>
  <conditionalFormatting sqref="AL50">
    <cfRule type="cellIs" dxfId="4915" priority="1607" operator="lessThan">
      <formula>$C$4</formula>
    </cfRule>
  </conditionalFormatting>
  <conditionalFormatting sqref="AL51">
    <cfRule type="cellIs" dxfId="4914" priority="1608" operator="lessThan">
      <formula>$C$4</formula>
    </cfRule>
  </conditionalFormatting>
  <conditionalFormatting sqref="AL52">
    <cfRule type="cellIs" dxfId="4913" priority="1609" operator="lessThan">
      <formula>$C$4</formula>
    </cfRule>
  </conditionalFormatting>
  <conditionalFormatting sqref="AL53">
    <cfRule type="cellIs" dxfId="4912" priority="1610" operator="lessThan">
      <formula>$C$4</formula>
    </cfRule>
  </conditionalFormatting>
  <conditionalFormatting sqref="AL54">
    <cfRule type="cellIs" dxfId="4911" priority="1611" operator="lessThan">
      <formula>$C$4</formula>
    </cfRule>
  </conditionalFormatting>
  <conditionalFormatting sqref="AL55">
    <cfRule type="cellIs" dxfId="4910" priority="1612" operator="lessThan">
      <formula>$C$4</formula>
    </cfRule>
  </conditionalFormatting>
  <conditionalFormatting sqref="AL56">
    <cfRule type="cellIs" dxfId="4909" priority="1613" operator="lessThan">
      <formula>$C$4</formula>
    </cfRule>
  </conditionalFormatting>
  <conditionalFormatting sqref="AL57">
    <cfRule type="cellIs" dxfId="4908" priority="1614" operator="lessThan">
      <formula>$C$4</formula>
    </cfRule>
  </conditionalFormatting>
  <conditionalFormatting sqref="AL58">
    <cfRule type="cellIs" dxfId="4907" priority="1615" operator="lessThan">
      <formula>$C$4</formula>
    </cfRule>
  </conditionalFormatting>
  <conditionalFormatting sqref="AL59">
    <cfRule type="cellIs" dxfId="4906" priority="1616" operator="lessThan">
      <formula>$C$4</formula>
    </cfRule>
  </conditionalFormatting>
  <conditionalFormatting sqref="AL60">
    <cfRule type="cellIs" dxfId="4905" priority="1617" operator="lessThan">
      <formula>$C$4</formula>
    </cfRule>
  </conditionalFormatting>
  <conditionalFormatting sqref="AM47">
    <cfRule type="cellIs" dxfId="4904" priority="1654" operator="lessThan">
      <formula>$C$4</formula>
    </cfRule>
  </conditionalFormatting>
  <conditionalFormatting sqref="AM48">
    <cfRule type="cellIs" dxfId="4903" priority="1655" operator="lessThan">
      <formula>$C$4</formula>
    </cfRule>
  </conditionalFormatting>
  <conditionalFormatting sqref="AM49">
    <cfRule type="cellIs" dxfId="4902" priority="1656" operator="lessThan">
      <formula>$C$4</formula>
    </cfRule>
  </conditionalFormatting>
  <conditionalFormatting sqref="AM50">
    <cfRule type="cellIs" dxfId="4901" priority="1657" operator="lessThan">
      <formula>$C$4</formula>
    </cfRule>
  </conditionalFormatting>
  <conditionalFormatting sqref="AM51">
    <cfRule type="cellIs" dxfId="4900" priority="1658" operator="lessThan">
      <formula>$C$4</formula>
    </cfRule>
  </conditionalFormatting>
  <conditionalFormatting sqref="AM52">
    <cfRule type="cellIs" dxfId="4899" priority="1659" operator="lessThan">
      <formula>$C$4</formula>
    </cfRule>
  </conditionalFormatting>
  <conditionalFormatting sqref="AM53">
    <cfRule type="cellIs" dxfId="4898" priority="1660" operator="lessThan">
      <formula>$C$4</formula>
    </cfRule>
  </conditionalFormatting>
  <conditionalFormatting sqref="AM54">
    <cfRule type="cellIs" dxfId="4897" priority="1661" operator="lessThan">
      <formula>$C$4</formula>
    </cfRule>
  </conditionalFormatting>
  <conditionalFormatting sqref="AM55">
    <cfRule type="cellIs" dxfId="4896" priority="1662" operator="lessThan">
      <formula>$C$4</formula>
    </cfRule>
  </conditionalFormatting>
  <conditionalFormatting sqref="AM56">
    <cfRule type="cellIs" dxfId="4895" priority="1663" operator="lessThan">
      <formula>$C$4</formula>
    </cfRule>
  </conditionalFormatting>
  <conditionalFormatting sqref="AM57">
    <cfRule type="cellIs" dxfId="4894" priority="1664" operator="lessThan">
      <formula>$C$4</formula>
    </cfRule>
  </conditionalFormatting>
  <conditionalFormatting sqref="AM58">
    <cfRule type="cellIs" dxfId="4893" priority="1665" operator="lessThan">
      <formula>$C$4</formula>
    </cfRule>
  </conditionalFormatting>
  <conditionalFormatting sqref="AM59">
    <cfRule type="cellIs" dxfId="4892" priority="1666" operator="lessThan">
      <formula>$C$4</formula>
    </cfRule>
  </conditionalFormatting>
  <conditionalFormatting sqref="AM60">
    <cfRule type="cellIs" dxfId="4891" priority="1667" operator="lessThan">
      <formula>$C$4</formula>
    </cfRule>
  </conditionalFormatting>
  <conditionalFormatting sqref="AN47">
    <cfRule type="cellIs" dxfId="4890" priority="1704" operator="lessThan">
      <formula>$C$4</formula>
    </cfRule>
  </conditionalFormatting>
  <conditionalFormatting sqref="AN48">
    <cfRule type="cellIs" dxfId="4889" priority="1705" operator="lessThan">
      <formula>$C$4</formula>
    </cfRule>
  </conditionalFormatting>
  <conditionalFormatting sqref="AN49">
    <cfRule type="cellIs" dxfId="4888" priority="1706" operator="lessThan">
      <formula>$C$4</formula>
    </cfRule>
  </conditionalFormatting>
  <conditionalFormatting sqref="AN50">
    <cfRule type="cellIs" dxfId="4887" priority="1707" operator="lessThan">
      <formula>$C$4</formula>
    </cfRule>
  </conditionalFormatting>
  <conditionalFormatting sqref="AN51">
    <cfRule type="cellIs" dxfId="4886" priority="1708" operator="lessThan">
      <formula>$C$4</formula>
    </cfRule>
  </conditionalFormatting>
  <conditionalFormatting sqref="AN52">
    <cfRule type="cellIs" dxfId="4885" priority="1709" operator="lessThan">
      <formula>$C$4</formula>
    </cfRule>
  </conditionalFormatting>
  <conditionalFormatting sqref="AN53">
    <cfRule type="cellIs" dxfId="4884" priority="1710" operator="lessThan">
      <formula>$C$4</formula>
    </cfRule>
  </conditionalFormatting>
  <conditionalFormatting sqref="AN54">
    <cfRule type="cellIs" dxfId="4883" priority="1711" operator="lessThan">
      <formula>$C$4</formula>
    </cfRule>
  </conditionalFormatting>
  <conditionalFormatting sqref="AN55">
    <cfRule type="cellIs" dxfId="4882" priority="1712" operator="lessThan">
      <formula>$C$4</formula>
    </cfRule>
  </conditionalFormatting>
  <conditionalFormatting sqref="AN56">
    <cfRule type="cellIs" dxfId="4881" priority="1713" operator="lessThan">
      <formula>$C$4</formula>
    </cfRule>
  </conditionalFormatting>
  <conditionalFormatting sqref="AN57">
    <cfRule type="cellIs" dxfId="4880" priority="1714" operator="lessThan">
      <formula>$C$4</formula>
    </cfRule>
  </conditionalFormatting>
  <conditionalFormatting sqref="AN58">
    <cfRule type="cellIs" dxfId="4879" priority="1715" operator="lessThan">
      <formula>$C$4</formula>
    </cfRule>
  </conditionalFormatting>
  <conditionalFormatting sqref="AN59">
    <cfRule type="cellIs" dxfId="4878" priority="1716" operator="lessThan">
      <formula>$C$4</formula>
    </cfRule>
  </conditionalFormatting>
  <conditionalFormatting sqref="AN60">
    <cfRule type="cellIs" dxfId="4877" priority="1717" operator="lessThan">
      <formula>$C$4</formula>
    </cfRule>
  </conditionalFormatting>
  <conditionalFormatting sqref="AO47">
    <cfRule type="cellIs" dxfId="4876" priority="1754" operator="lessThan">
      <formula>$C$4</formula>
    </cfRule>
  </conditionalFormatting>
  <conditionalFormatting sqref="AO48">
    <cfRule type="cellIs" dxfId="4875" priority="1755" operator="lessThan">
      <formula>$C$4</formula>
    </cfRule>
  </conditionalFormatting>
  <conditionalFormatting sqref="AO49">
    <cfRule type="cellIs" dxfId="4874" priority="1756" operator="lessThan">
      <formula>$C$4</formula>
    </cfRule>
  </conditionalFormatting>
  <conditionalFormatting sqref="AO50">
    <cfRule type="cellIs" dxfId="4873" priority="1757" operator="lessThan">
      <formula>$C$4</formula>
    </cfRule>
  </conditionalFormatting>
  <conditionalFormatting sqref="AO51">
    <cfRule type="cellIs" dxfId="4872" priority="1758" operator="lessThan">
      <formula>$C$4</formula>
    </cfRule>
  </conditionalFormatting>
  <conditionalFormatting sqref="AO52">
    <cfRule type="cellIs" dxfId="4871" priority="1759" operator="lessThan">
      <formula>$C$4</formula>
    </cfRule>
  </conditionalFormatting>
  <conditionalFormatting sqref="AO53">
    <cfRule type="cellIs" dxfId="4870" priority="1760" operator="lessThan">
      <formula>$C$4</formula>
    </cfRule>
  </conditionalFormatting>
  <conditionalFormatting sqref="AO54">
    <cfRule type="cellIs" dxfId="4869" priority="1761" operator="lessThan">
      <formula>$C$4</formula>
    </cfRule>
  </conditionalFormatting>
  <conditionalFormatting sqref="AO55">
    <cfRule type="cellIs" dxfId="4868" priority="1762" operator="lessThan">
      <formula>$C$4</formula>
    </cfRule>
  </conditionalFormatting>
  <conditionalFormatting sqref="AO56">
    <cfRule type="cellIs" dxfId="4867" priority="1763" operator="lessThan">
      <formula>$C$4</formula>
    </cfRule>
  </conditionalFormatting>
  <conditionalFormatting sqref="AO57">
    <cfRule type="cellIs" dxfId="4866" priority="1764" operator="lessThan">
      <formula>$C$4</formula>
    </cfRule>
  </conditionalFormatting>
  <conditionalFormatting sqref="AO58">
    <cfRule type="cellIs" dxfId="4865" priority="1765" operator="lessThan">
      <formula>$C$4</formula>
    </cfRule>
  </conditionalFormatting>
  <conditionalFormatting sqref="AO59">
    <cfRule type="cellIs" dxfId="4864" priority="1766" operator="lessThan">
      <formula>$C$4</formula>
    </cfRule>
  </conditionalFormatting>
  <conditionalFormatting sqref="AO60">
    <cfRule type="cellIs" dxfId="4863" priority="1767" operator="lessThan">
      <formula>$C$4</formula>
    </cfRule>
  </conditionalFormatting>
  <conditionalFormatting sqref="AP47">
    <cfRule type="cellIs" dxfId="4862" priority="1804" operator="lessThan">
      <formula>$C$4</formula>
    </cfRule>
  </conditionalFormatting>
  <conditionalFormatting sqref="AP48">
    <cfRule type="cellIs" dxfId="4861" priority="1805" operator="lessThan">
      <formula>$C$4</formula>
    </cfRule>
  </conditionalFormatting>
  <conditionalFormatting sqref="AP49">
    <cfRule type="cellIs" dxfId="4860" priority="1806" operator="lessThan">
      <formula>$C$4</formula>
    </cfRule>
  </conditionalFormatting>
  <conditionalFormatting sqref="AP50">
    <cfRule type="cellIs" dxfId="4859" priority="1807" operator="lessThan">
      <formula>$C$4</formula>
    </cfRule>
  </conditionalFormatting>
  <conditionalFormatting sqref="AP51">
    <cfRule type="cellIs" dxfId="4858" priority="1808" operator="lessThan">
      <formula>$C$4</formula>
    </cfRule>
  </conditionalFormatting>
  <conditionalFormatting sqref="AP52">
    <cfRule type="cellIs" dxfId="4857" priority="1809" operator="lessThan">
      <formula>$C$4</formula>
    </cfRule>
  </conditionalFormatting>
  <conditionalFormatting sqref="AP53">
    <cfRule type="cellIs" dxfId="4856" priority="1810" operator="lessThan">
      <formula>$C$4</formula>
    </cfRule>
  </conditionalFormatting>
  <conditionalFormatting sqref="AP54">
    <cfRule type="cellIs" dxfId="4855" priority="1811" operator="lessThan">
      <formula>$C$4</formula>
    </cfRule>
  </conditionalFormatting>
  <conditionalFormatting sqref="AP55">
    <cfRule type="cellIs" dxfId="4854" priority="1812" operator="lessThan">
      <formula>$C$4</formula>
    </cfRule>
  </conditionalFormatting>
  <conditionalFormatting sqref="AP56">
    <cfRule type="cellIs" dxfId="4853" priority="1813" operator="lessThan">
      <formula>$C$4</formula>
    </cfRule>
  </conditionalFormatting>
  <conditionalFormatting sqref="AP57">
    <cfRule type="cellIs" dxfId="4852" priority="1814" operator="lessThan">
      <formula>$C$4</formula>
    </cfRule>
  </conditionalFormatting>
  <conditionalFormatting sqref="AP58">
    <cfRule type="cellIs" dxfId="4851" priority="1815" operator="lessThan">
      <formula>$C$4</formula>
    </cfRule>
  </conditionalFormatting>
  <conditionalFormatting sqref="AP59">
    <cfRule type="cellIs" dxfId="4850" priority="1816" operator="lessThan">
      <formula>$C$4</formula>
    </cfRule>
  </conditionalFormatting>
  <conditionalFormatting sqref="AP60">
    <cfRule type="cellIs" dxfId="4849" priority="1817" operator="lessThan">
      <formula>$C$4</formula>
    </cfRule>
  </conditionalFormatting>
  <conditionalFormatting sqref="AQ11">
    <cfRule type="cellIs" dxfId="4848" priority="1818" operator="lessThan">
      <formula>$C$4</formula>
    </cfRule>
  </conditionalFormatting>
  <conditionalFormatting sqref="AQ12">
    <cfRule type="cellIs" dxfId="4847" priority="1819" operator="lessThan">
      <formula>$C$4</formula>
    </cfRule>
  </conditionalFormatting>
  <conditionalFormatting sqref="AQ13">
    <cfRule type="cellIs" dxfId="4846" priority="1820" operator="lessThan">
      <formula>$C$4</formula>
    </cfRule>
  </conditionalFormatting>
  <conditionalFormatting sqref="AQ14">
    <cfRule type="cellIs" dxfId="4845" priority="1821" operator="lessThan">
      <formula>$C$4</formula>
    </cfRule>
  </conditionalFormatting>
  <conditionalFormatting sqref="AQ15">
    <cfRule type="cellIs" dxfId="4844" priority="1822" operator="lessThan">
      <formula>$C$4</formula>
    </cfRule>
  </conditionalFormatting>
  <conditionalFormatting sqref="AQ16">
    <cfRule type="cellIs" dxfId="4843" priority="1823" operator="lessThan">
      <formula>$C$4</formula>
    </cfRule>
  </conditionalFormatting>
  <conditionalFormatting sqref="AQ17">
    <cfRule type="cellIs" dxfId="4842" priority="1824" operator="lessThan">
      <formula>$C$4</formula>
    </cfRule>
  </conditionalFormatting>
  <conditionalFormatting sqref="AQ18">
    <cfRule type="cellIs" dxfId="4841" priority="1825" operator="lessThan">
      <formula>$C$4</formula>
    </cfRule>
  </conditionalFormatting>
  <conditionalFormatting sqref="AQ19">
    <cfRule type="cellIs" dxfId="4840" priority="1826" operator="lessThan">
      <formula>$C$4</formula>
    </cfRule>
  </conditionalFormatting>
  <conditionalFormatting sqref="AQ20">
    <cfRule type="cellIs" dxfId="4839" priority="1827" operator="lessThan">
      <formula>$C$4</formula>
    </cfRule>
  </conditionalFormatting>
  <conditionalFormatting sqref="AQ21">
    <cfRule type="cellIs" dxfId="4838" priority="1828" operator="lessThan">
      <formula>$C$4</formula>
    </cfRule>
  </conditionalFormatting>
  <conditionalFormatting sqref="AQ22">
    <cfRule type="cellIs" dxfId="4837" priority="1829" operator="lessThan">
      <formula>$C$4</formula>
    </cfRule>
  </conditionalFormatting>
  <conditionalFormatting sqref="AQ23">
    <cfRule type="cellIs" dxfId="4836" priority="1830" operator="lessThan">
      <formula>$C$4</formula>
    </cfRule>
  </conditionalFormatting>
  <conditionalFormatting sqref="AQ24">
    <cfRule type="cellIs" dxfId="4835" priority="1831" operator="lessThan">
      <formula>$C$4</formula>
    </cfRule>
  </conditionalFormatting>
  <conditionalFormatting sqref="AQ25">
    <cfRule type="cellIs" dxfId="4834" priority="1832" operator="lessThan">
      <formula>$C$4</formula>
    </cfRule>
  </conditionalFormatting>
  <conditionalFormatting sqref="AQ26">
    <cfRule type="cellIs" dxfId="4833" priority="1833" operator="lessThan">
      <formula>$C$4</formula>
    </cfRule>
  </conditionalFormatting>
  <conditionalFormatting sqref="AQ27">
    <cfRule type="cellIs" dxfId="4832" priority="1834" operator="lessThan">
      <formula>$C$4</formula>
    </cfRule>
  </conditionalFormatting>
  <conditionalFormatting sqref="AQ28">
    <cfRule type="cellIs" dxfId="4831" priority="1835" operator="lessThan">
      <formula>$C$4</formula>
    </cfRule>
  </conditionalFormatting>
  <conditionalFormatting sqref="AQ29">
    <cfRule type="cellIs" dxfId="4830" priority="1836" operator="lessThan">
      <formula>$C$4</formula>
    </cfRule>
  </conditionalFormatting>
  <conditionalFormatting sqref="AQ30">
    <cfRule type="cellIs" dxfId="4829" priority="1837" operator="lessThan">
      <formula>$C$4</formula>
    </cfRule>
  </conditionalFormatting>
  <conditionalFormatting sqref="AQ31">
    <cfRule type="cellIs" dxfId="4828" priority="1838" operator="lessThan">
      <formula>$C$4</formula>
    </cfRule>
  </conditionalFormatting>
  <conditionalFormatting sqref="AQ32">
    <cfRule type="cellIs" dxfId="4827" priority="1839" operator="lessThan">
      <formula>$C$4</formula>
    </cfRule>
  </conditionalFormatting>
  <conditionalFormatting sqref="AQ33">
    <cfRule type="cellIs" dxfId="4826" priority="1840" operator="lessThan">
      <formula>$C$4</formula>
    </cfRule>
  </conditionalFormatting>
  <conditionalFormatting sqref="AQ34">
    <cfRule type="cellIs" dxfId="4825" priority="1841" operator="lessThan">
      <formula>$C$4</formula>
    </cfRule>
  </conditionalFormatting>
  <conditionalFormatting sqref="AQ35">
    <cfRule type="cellIs" dxfId="4824" priority="1842" operator="lessThan">
      <formula>$C$4</formula>
    </cfRule>
  </conditionalFormatting>
  <conditionalFormatting sqref="AQ36">
    <cfRule type="cellIs" dxfId="4823" priority="1843" operator="lessThan">
      <formula>$C$4</formula>
    </cfRule>
  </conditionalFormatting>
  <conditionalFormatting sqref="AQ37">
    <cfRule type="cellIs" dxfId="4822" priority="1844" operator="lessThan">
      <formula>$C$4</formula>
    </cfRule>
  </conditionalFormatting>
  <conditionalFormatting sqref="AQ38">
    <cfRule type="cellIs" dxfId="4821" priority="1845" operator="lessThan">
      <formula>$C$4</formula>
    </cfRule>
  </conditionalFormatting>
  <conditionalFormatting sqref="AQ39">
    <cfRule type="cellIs" dxfId="4820" priority="1846" operator="lessThan">
      <formula>$C$4</formula>
    </cfRule>
  </conditionalFormatting>
  <conditionalFormatting sqref="AQ40">
    <cfRule type="cellIs" dxfId="4819" priority="1847" operator="lessThan">
      <formula>$C$4</formula>
    </cfRule>
  </conditionalFormatting>
  <conditionalFormatting sqref="AQ41">
    <cfRule type="cellIs" dxfId="4818" priority="1848" operator="lessThan">
      <formula>$C$4</formula>
    </cfRule>
  </conditionalFormatting>
  <conditionalFormatting sqref="AQ42">
    <cfRule type="cellIs" dxfId="4817" priority="1849" operator="lessThan">
      <formula>$C$4</formula>
    </cfRule>
  </conditionalFormatting>
  <conditionalFormatting sqref="AQ43">
    <cfRule type="cellIs" dxfId="4816" priority="1850" operator="lessThan">
      <formula>$C$4</formula>
    </cfRule>
  </conditionalFormatting>
  <conditionalFormatting sqref="AQ44">
    <cfRule type="cellIs" dxfId="4815" priority="1851" operator="lessThan">
      <formula>$C$4</formula>
    </cfRule>
  </conditionalFormatting>
  <conditionalFormatting sqref="AQ45">
    <cfRule type="cellIs" dxfId="4814" priority="1852" operator="lessThan">
      <formula>$C$4</formula>
    </cfRule>
  </conditionalFormatting>
  <conditionalFormatting sqref="AQ46">
    <cfRule type="cellIs" dxfId="4813" priority="1853" operator="lessThan">
      <formula>$C$4</formula>
    </cfRule>
  </conditionalFormatting>
  <conditionalFormatting sqref="AQ47">
    <cfRule type="cellIs" dxfId="4812" priority="1854" operator="lessThan">
      <formula>$C$4</formula>
    </cfRule>
  </conditionalFormatting>
  <conditionalFormatting sqref="AQ48">
    <cfRule type="cellIs" dxfId="4811" priority="1855" operator="lessThan">
      <formula>$C$4</formula>
    </cfRule>
  </conditionalFormatting>
  <conditionalFormatting sqref="AQ49">
    <cfRule type="cellIs" dxfId="4810" priority="1856" operator="lessThan">
      <formula>$C$4</formula>
    </cfRule>
  </conditionalFormatting>
  <conditionalFormatting sqref="AQ50">
    <cfRule type="cellIs" dxfId="4809" priority="1857" operator="lessThan">
      <formula>$C$4</formula>
    </cfRule>
  </conditionalFormatting>
  <conditionalFormatting sqref="AQ51">
    <cfRule type="cellIs" dxfId="4808" priority="1858" operator="lessThan">
      <formula>$C$4</formula>
    </cfRule>
  </conditionalFormatting>
  <conditionalFormatting sqref="AQ52">
    <cfRule type="cellIs" dxfId="4807" priority="1859" operator="lessThan">
      <formula>$C$4</formula>
    </cfRule>
  </conditionalFormatting>
  <conditionalFormatting sqref="AQ53">
    <cfRule type="cellIs" dxfId="4806" priority="1860" operator="lessThan">
      <formula>$C$4</formula>
    </cfRule>
  </conditionalFormatting>
  <conditionalFormatting sqref="AQ54">
    <cfRule type="cellIs" dxfId="4805" priority="1861" operator="lessThan">
      <formula>$C$4</formula>
    </cfRule>
  </conditionalFormatting>
  <conditionalFormatting sqref="AQ55">
    <cfRule type="cellIs" dxfId="4804" priority="1862" operator="lessThan">
      <formula>$C$4</formula>
    </cfRule>
  </conditionalFormatting>
  <conditionalFormatting sqref="AQ56">
    <cfRule type="cellIs" dxfId="4803" priority="1863" operator="lessThan">
      <formula>$C$4</formula>
    </cfRule>
  </conditionalFormatting>
  <conditionalFormatting sqref="AQ57">
    <cfRule type="cellIs" dxfId="4802" priority="1864" operator="lessThan">
      <formula>$C$4</formula>
    </cfRule>
  </conditionalFormatting>
  <conditionalFormatting sqref="AQ58">
    <cfRule type="cellIs" dxfId="4801" priority="1865" operator="lessThan">
      <formula>$C$4</formula>
    </cfRule>
  </conditionalFormatting>
  <conditionalFormatting sqref="AQ59">
    <cfRule type="cellIs" dxfId="4800" priority="1866" operator="lessThan">
      <formula>$C$4</formula>
    </cfRule>
  </conditionalFormatting>
  <conditionalFormatting sqref="AQ60">
    <cfRule type="cellIs" dxfId="4799" priority="1867" operator="lessThan">
      <formula>$C$4</formula>
    </cfRule>
  </conditionalFormatting>
  <conditionalFormatting sqref="AR11">
    <cfRule type="cellIs" dxfId="4798" priority="1868" operator="lessThan">
      <formula>$C$4</formula>
    </cfRule>
  </conditionalFormatting>
  <conditionalFormatting sqref="AR12">
    <cfRule type="cellIs" dxfId="4797" priority="1869" operator="lessThan">
      <formula>$C$4</formula>
    </cfRule>
  </conditionalFormatting>
  <conditionalFormatting sqref="AR13">
    <cfRule type="cellIs" dxfId="4796" priority="1870" operator="lessThan">
      <formula>$C$4</formula>
    </cfRule>
  </conditionalFormatting>
  <conditionalFormatting sqref="AR14">
    <cfRule type="cellIs" dxfId="4795" priority="1871" operator="lessThan">
      <formula>$C$4</formula>
    </cfRule>
  </conditionalFormatting>
  <conditionalFormatting sqref="AR15">
    <cfRule type="cellIs" dxfId="4794" priority="1872" operator="lessThan">
      <formula>$C$4</formula>
    </cfRule>
  </conditionalFormatting>
  <conditionalFormatting sqref="AR16">
    <cfRule type="cellIs" dxfId="4793" priority="1873" operator="lessThan">
      <formula>$C$4</formula>
    </cfRule>
  </conditionalFormatting>
  <conditionalFormatting sqref="AR17">
    <cfRule type="cellIs" dxfId="4792" priority="1874" operator="lessThan">
      <formula>$C$4</formula>
    </cfRule>
  </conditionalFormatting>
  <conditionalFormatting sqref="AR18">
    <cfRule type="cellIs" dxfId="4791" priority="1875" operator="lessThan">
      <formula>$C$4</formula>
    </cfRule>
  </conditionalFormatting>
  <conditionalFormatting sqref="AR19">
    <cfRule type="cellIs" dxfId="4790" priority="1876" operator="lessThan">
      <formula>$C$4</formula>
    </cfRule>
  </conditionalFormatting>
  <conditionalFormatting sqref="AR20">
    <cfRule type="cellIs" dxfId="4789" priority="1877" operator="lessThan">
      <formula>$C$4</formula>
    </cfRule>
  </conditionalFormatting>
  <conditionalFormatting sqref="AR21">
    <cfRule type="cellIs" dxfId="4788" priority="1878" operator="lessThan">
      <formula>$C$4</formula>
    </cfRule>
  </conditionalFormatting>
  <conditionalFormatting sqref="AR22">
    <cfRule type="cellIs" dxfId="4787" priority="1879" operator="lessThan">
      <formula>$C$4</formula>
    </cfRule>
  </conditionalFormatting>
  <conditionalFormatting sqref="AR23">
    <cfRule type="cellIs" dxfId="4786" priority="1880" operator="lessThan">
      <formula>$C$4</formula>
    </cfRule>
  </conditionalFormatting>
  <conditionalFormatting sqref="AR24">
    <cfRule type="cellIs" dxfId="4785" priority="1881" operator="lessThan">
      <formula>$C$4</formula>
    </cfRule>
  </conditionalFormatting>
  <conditionalFormatting sqref="AR25">
    <cfRule type="cellIs" dxfId="4784" priority="1882" operator="lessThan">
      <formula>$C$4</formula>
    </cfRule>
  </conditionalFormatting>
  <conditionalFormatting sqref="AR26">
    <cfRule type="cellIs" dxfId="4783" priority="1883" operator="lessThan">
      <formula>$C$4</formula>
    </cfRule>
  </conditionalFormatting>
  <conditionalFormatting sqref="AR27">
    <cfRule type="cellIs" dxfId="4782" priority="1884" operator="lessThan">
      <formula>$C$4</formula>
    </cfRule>
  </conditionalFormatting>
  <conditionalFormatting sqref="AR28">
    <cfRule type="cellIs" dxfId="4781" priority="1885" operator="lessThan">
      <formula>$C$4</formula>
    </cfRule>
  </conditionalFormatting>
  <conditionalFormatting sqref="AR29">
    <cfRule type="cellIs" dxfId="4780" priority="1886" operator="lessThan">
      <formula>$C$4</formula>
    </cfRule>
  </conditionalFormatting>
  <conditionalFormatting sqref="AR30">
    <cfRule type="cellIs" dxfId="4779" priority="1887" operator="lessThan">
      <formula>$C$4</formula>
    </cfRule>
  </conditionalFormatting>
  <conditionalFormatting sqref="AR31">
    <cfRule type="cellIs" dxfId="4778" priority="1888" operator="lessThan">
      <formula>$C$4</formula>
    </cfRule>
  </conditionalFormatting>
  <conditionalFormatting sqref="AR32">
    <cfRule type="cellIs" dxfId="4777" priority="1889" operator="lessThan">
      <formula>$C$4</formula>
    </cfRule>
  </conditionalFormatting>
  <conditionalFormatting sqref="AR33">
    <cfRule type="cellIs" dxfId="4776" priority="1890" operator="lessThan">
      <formula>$C$4</formula>
    </cfRule>
  </conditionalFormatting>
  <conditionalFormatting sqref="AR34">
    <cfRule type="cellIs" dxfId="4775" priority="1891" operator="lessThan">
      <formula>$C$4</formula>
    </cfRule>
  </conditionalFormatting>
  <conditionalFormatting sqref="AR35">
    <cfRule type="cellIs" dxfId="4774" priority="1892" operator="lessThan">
      <formula>$C$4</formula>
    </cfRule>
  </conditionalFormatting>
  <conditionalFormatting sqref="AR36">
    <cfRule type="cellIs" dxfId="4773" priority="1893" operator="lessThan">
      <formula>$C$4</formula>
    </cfRule>
  </conditionalFormatting>
  <conditionalFormatting sqref="AR37">
    <cfRule type="cellIs" dxfId="4772" priority="1894" operator="lessThan">
      <formula>$C$4</formula>
    </cfRule>
  </conditionalFormatting>
  <conditionalFormatting sqref="AR38">
    <cfRule type="cellIs" dxfId="4771" priority="1895" operator="lessThan">
      <formula>$C$4</formula>
    </cfRule>
  </conditionalFormatting>
  <conditionalFormatting sqref="AR39">
    <cfRule type="cellIs" dxfId="4770" priority="1896" operator="lessThan">
      <formula>$C$4</formula>
    </cfRule>
  </conditionalFormatting>
  <conditionalFormatting sqref="AR40">
    <cfRule type="cellIs" dxfId="4769" priority="1897" operator="lessThan">
      <formula>$C$4</formula>
    </cfRule>
  </conditionalFormatting>
  <conditionalFormatting sqref="AR41">
    <cfRule type="cellIs" dxfId="4768" priority="1898" operator="lessThan">
      <formula>$C$4</formula>
    </cfRule>
  </conditionalFormatting>
  <conditionalFormatting sqref="AR42">
    <cfRule type="cellIs" dxfId="4767" priority="1899" operator="lessThan">
      <formula>$C$4</formula>
    </cfRule>
  </conditionalFormatting>
  <conditionalFormatting sqref="AR43">
    <cfRule type="cellIs" dxfId="4766" priority="1900" operator="lessThan">
      <formula>$C$4</formula>
    </cfRule>
  </conditionalFormatting>
  <conditionalFormatting sqref="AR44">
    <cfRule type="cellIs" dxfId="4765" priority="1901" operator="lessThan">
      <formula>$C$4</formula>
    </cfRule>
  </conditionalFormatting>
  <conditionalFormatting sqref="AR45">
    <cfRule type="cellIs" dxfId="4764" priority="1902" operator="lessThan">
      <formula>$C$4</formula>
    </cfRule>
  </conditionalFormatting>
  <conditionalFormatting sqref="AR46">
    <cfRule type="cellIs" dxfId="4763" priority="1903" operator="lessThan">
      <formula>$C$4</formula>
    </cfRule>
  </conditionalFormatting>
  <conditionalFormatting sqref="AR47">
    <cfRule type="cellIs" dxfId="4762" priority="1904" operator="lessThan">
      <formula>$C$4</formula>
    </cfRule>
  </conditionalFormatting>
  <conditionalFormatting sqref="AR48">
    <cfRule type="cellIs" dxfId="4761" priority="1905" operator="lessThan">
      <formula>$C$4</formula>
    </cfRule>
  </conditionalFormatting>
  <conditionalFormatting sqref="AR49">
    <cfRule type="cellIs" dxfId="4760" priority="1906" operator="lessThan">
      <formula>$C$4</formula>
    </cfRule>
  </conditionalFormatting>
  <conditionalFormatting sqref="AR50">
    <cfRule type="cellIs" dxfId="4759" priority="1907" operator="lessThan">
      <formula>$C$4</formula>
    </cfRule>
  </conditionalFormatting>
  <conditionalFormatting sqref="AR51">
    <cfRule type="cellIs" dxfId="4758" priority="1908" operator="lessThan">
      <formula>$C$4</formula>
    </cfRule>
  </conditionalFormatting>
  <conditionalFormatting sqref="AR52">
    <cfRule type="cellIs" dxfId="4757" priority="1909" operator="lessThan">
      <formula>$C$4</formula>
    </cfRule>
  </conditionalFormatting>
  <conditionalFormatting sqref="AR53">
    <cfRule type="cellIs" dxfId="4756" priority="1910" operator="lessThan">
      <formula>$C$4</formula>
    </cfRule>
  </conditionalFormatting>
  <conditionalFormatting sqref="AR54">
    <cfRule type="cellIs" dxfId="4755" priority="1911" operator="lessThan">
      <formula>$C$4</formula>
    </cfRule>
  </conditionalFormatting>
  <conditionalFormatting sqref="AR55">
    <cfRule type="cellIs" dxfId="4754" priority="1912" operator="lessThan">
      <formula>$C$4</formula>
    </cfRule>
  </conditionalFormatting>
  <conditionalFormatting sqref="AR56">
    <cfRule type="cellIs" dxfId="4753" priority="1913" operator="lessThan">
      <formula>$C$4</formula>
    </cfRule>
  </conditionalFormatting>
  <conditionalFormatting sqref="AR57">
    <cfRule type="cellIs" dxfId="4752" priority="1914" operator="lessThan">
      <formula>$C$4</formula>
    </cfRule>
  </conditionalFormatting>
  <conditionalFormatting sqref="AR58">
    <cfRule type="cellIs" dxfId="4751" priority="1915" operator="lessThan">
      <formula>$C$4</formula>
    </cfRule>
  </conditionalFormatting>
  <conditionalFormatting sqref="AR59">
    <cfRule type="cellIs" dxfId="4750" priority="1916" operator="lessThan">
      <formula>$C$4</formula>
    </cfRule>
  </conditionalFormatting>
  <conditionalFormatting sqref="AR60">
    <cfRule type="cellIs" dxfId="4749" priority="1917" operator="lessThan">
      <formula>$C$4</formula>
    </cfRule>
  </conditionalFormatting>
  <conditionalFormatting sqref="AS11">
    <cfRule type="cellIs" dxfId="4748" priority="1918" operator="lessThan">
      <formula>$C$4</formula>
    </cfRule>
  </conditionalFormatting>
  <conditionalFormatting sqref="AS12">
    <cfRule type="cellIs" dxfId="4747" priority="1919" operator="lessThan">
      <formula>$C$4</formula>
    </cfRule>
  </conditionalFormatting>
  <conditionalFormatting sqref="AS13">
    <cfRule type="cellIs" dxfId="4746" priority="1920" operator="lessThan">
      <formula>$C$4</formula>
    </cfRule>
  </conditionalFormatting>
  <conditionalFormatting sqref="AS14">
    <cfRule type="cellIs" dxfId="4745" priority="1921" operator="lessThan">
      <formula>$C$4</formula>
    </cfRule>
  </conditionalFormatting>
  <conditionalFormatting sqref="AS15">
    <cfRule type="cellIs" dxfId="4744" priority="1922" operator="lessThan">
      <formula>$C$4</formula>
    </cfRule>
  </conditionalFormatting>
  <conditionalFormatting sqref="AS16">
    <cfRule type="cellIs" dxfId="4743" priority="1923" operator="lessThan">
      <formula>$C$4</formula>
    </cfRule>
  </conditionalFormatting>
  <conditionalFormatting sqref="AS17">
    <cfRule type="cellIs" dxfId="4742" priority="1924" operator="lessThan">
      <formula>$C$4</formula>
    </cfRule>
  </conditionalFormatting>
  <conditionalFormatting sqref="AS18">
    <cfRule type="cellIs" dxfId="4741" priority="1925" operator="lessThan">
      <formula>$C$4</formula>
    </cfRule>
  </conditionalFormatting>
  <conditionalFormatting sqref="AS19">
    <cfRule type="cellIs" dxfId="4740" priority="1926" operator="lessThan">
      <formula>$C$4</formula>
    </cfRule>
  </conditionalFormatting>
  <conditionalFormatting sqref="AS20">
    <cfRule type="cellIs" dxfId="4739" priority="1927" operator="lessThan">
      <formula>$C$4</formula>
    </cfRule>
  </conditionalFormatting>
  <conditionalFormatting sqref="AS21">
    <cfRule type="cellIs" dxfId="4738" priority="1928" operator="lessThan">
      <formula>$C$4</formula>
    </cfRule>
  </conditionalFormatting>
  <conditionalFormatting sqref="AS22">
    <cfRule type="cellIs" dxfId="4737" priority="1929" operator="lessThan">
      <formula>$C$4</formula>
    </cfRule>
  </conditionalFormatting>
  <conditionalFormatting sqref="AS23">
    <cfRule type="cellIs" dxfId="4736" priority="1930" operator="lessThan">
      <formula>$C$4</formula>
    </cfRule>
  </conditionalFormatting>
  <conditionalFormatting sqref="AS24">
    <cfRule type="cellIs" dxfId="4735" priority="1931" operator="lessThan">
      <formula>$C$4</formula>
    </cfRule>
  </conditionalFormatting>
  <conditionalFormatting sqref="AS25">
    <cfRule type="cellIs" dxfId="4734" priority="1932" operator="lessThan">
      <formula>$C$4</formula>
    </cfRule>
  </conditionalFormatting>
  <conditionalFormatting sqref="AS26">
    <cfRule type="cellIs" dxfId="4733" priority="1933" operator="lessThan">
      <formula>$C$4</formula>
    </cfRule>
  </conditionalFormatting>
  <conditionalFormatting sqref="AS27">
    <cfRule type="cellIs" dxfId="4732" priority="1934" operator="lessThan">
      <formula>$C$4</formula>
    </cfRule>
  </conditionalFormatting>
  <conditionalFormatting sqref="AS28">
    <cfRule type="cellIs" dxfId="4731" priority="1935" operator="lessThan">
      <formula>$C$4</formula>
    </cfRule>
  </conditionalFormatting>
  <conditionalFormatting sqref="AS29">
    <cfRule type="cellIs" dxfId="4730" priority="1936" operator="lessThan">
      <formula>$C$4</formula>
    </cfRule>
  </conditionalFormatting>
  <conditionalFormatting sqref="AS30">
    <cfRule type="cellIs" dxfId="4729" priority="1937" operator="lessThan">
      <formula>$C$4</formula>
    </cfRule>
  </conditionalFormatting>
  <conditionalFormatting sqref="AS31">
    <cfRule type="cellIs" dxfId="4728" priority="1938" operator="lessThan">
      <formula>$C$4</formula>
    </cfRule>
  </conditionalFormatting>
  <conditionalFormatting sqref="AS32">
    <cfRule type="cellIs" dxfId="4727" priority="1939" operator="lessThan">
      <formula>$C$4</formula>
    </cfRule>
  </conditionalFormatting>
  <conditionalFormatting sqref="AS33">
    <cfRule type="cellIs" dxfId="4726" priority="1940" operator="lessThan">
      <formula>$C$4</formula>
    </cfRule>
  </conditionalFormatting>
  <conditionalFormatting sqref="AS34">
    <cfRule type="cellIs" dxfId="4725" priority="1941" operator="lessThan">
      <formula>$C$4</formula>
    </cfRule>
  </conditionalFormatting>
  <conditionalFormatting sqref="AS35">
    <cfRule type="cellIs" dxfId="4724" priority="1942" operator="lessThan">
      <formula>$C$4</formula>
    </cfRule>
  </conditionalFormatting>
  <conditionalFormatting sqref="AS36">
    <cfRule type="cellIs" dxfId="4723" priority="1943" operator="lessThan">
      <formula>$C$4</formula>
    </cfRule>
  </conditionalFormatting>
  <conditionalFormatting sqref="AS37">
    <cfRule type="cellIs" dxfId="4722" priority="1944" operator="lessThan">
      <formula>$C$4</formula>
    </cfRule>
  </conditionalFormatting>
  <conditionalFormatting sqref="AS38">
    <cfRule type="cellIs" dxfId="4721" priority="1945" operator="lessThan">
      <formula>$C$4</formula>
    </cfRule>
  </conditionalFormatting>
  <conditionalFormatting sqref="AS39">
    <cfRule type="cellIs" dxfId="4720" priority="1946" operator="lessThan">
      <formula>$C$4</formula>
    </cfRule>
  </conditionalFormatting>
  <conditionalFormatting sqref="AS40">
    <cfRule type="cellIs" dxfId="4719" priority="1947" operator="lessThan">
      <formula>$C$4</formula>
    </cfRule>
  </conditionalFormatting>
  <conditionalFormatting sqref="AS41">
    <cfRule type="cellIs" dxfId="4718" priority="1948" operator="lessThan">
      <formula>$C$4</formula>
    </cfRule>
  </conditionalFormatting>
  <conditionalFormatting sqref="AS42">
    <cfRule type="cellIs" dxfId="4717" priority="1949" operator="lessThan">
      <formula>$C$4</formula>
    </cfRule>
  </conditionalFormatting>
  <conditionalFormatting sqref="AS43">
    <cfRule type="cellIs" dxfId="4716" priority="1950" operator="lessThan">
      <formula>$C$4</formula>
    </cfRule>
  </conditionalFormatting>
  <conditionalFormatting sqref="AS44">
    <cfRule type="cellIs" dxfId="4715" priority="1951" operator="lessThan">
      <formula>$C$4</formula>
    </cfRule>
  </conditionalFormatting>
  <conditionalFormatting sqref="AS45">
    <cfRule type="cellIs" dxfId="4714" priority="1952" operator="lessThan">
      <formula>$C$4</formula>
    </cfRule>
  </conditionalFormatting>
  <conditionalFormatting sqref="AS46">
    <cfRule type="cellIs" dxfId="4713" priority="1953" operator="lessThan">
      <formula>$C$4</formula>
    </cfRule>
  </conditionalFormatting>
  <conditionalFormatting sqref="AS47">
    <cfRule type="cellIs" dxfId="4712" priority="1954" operator="lessThan">
      <formula>$C$4</formula>
    </cfRule>
  </conditionalFormatting>
  <conditionalFormatting sqref="AS48">
    <cfRule type="cellIs" dxfId="4711" priority="1955" operator="lessThan">
      <formula>$C$4</formula>
    </cfRule>
  </conditionalFormatting>
  <conditionalFormatting sqref="AS49">
    <cfRule type="cellIs" dxfId="4710" priority="1956" operator="lessThan">
      <formula>$C$4</formula>
    </cfRule>
  </conditionalFormatting>
  <conditionalFormatting sqref="AS50">
    <cfRule type="cellIs" dxfId="4709" priority="1957" operator="lessThan">
      <formula>$C$4</formula>
    </cfRule>
  </conditionalFormatting>
  <conditionalFormatting sqref="AS51">
    <cfRule type="cellIs" dxfId="4708" priority="1958" operator="lessThan">
      <formula>$C$4</formula>
    </cfRule>
  </conditionalFormatting>
  <conditionalFormatting sqref="AS52">
    <cfRule type="cellIs" dxfId="4707" priority="1959" operator="lessThan">
      <formula>$C$4</formula>
    </cfRule>
  </conditionalFormatting>
  <conditionalFormatting sqref="AS53">
    <cfRule type="cellIs" dxfId="4706" priority="1960" operator="lessThan">
      <formula>$C$4</formula>
    </cfRule>
  </conditionalFormatting>
  <conditionalFormatting sqref="AS54">
    <cfRule type="cellIs" dxfId="4705" priority="1961" operator="lessThan">
      <formula>$C$4</formula>
    </cfRule>
  </conditionalFormatting>
  <conditionalFormatting sqref="AS55">
    <cfRule type="cellIs" dxfId="4704" priority="1962" operator="lessThan">
      <formula>$C$4</formula>
    </cfRule>
  </conditionalFormatting>
  <conditionalFormatting sqref="AS56">
    <cfRule type="cellIs" dxfId="4703" priority="1963" operator="lessThan">
      <formula>$C$4</formula>
    </cfRule>
  </conditionalFormatting>
  <conditionalFormatting sqref="AS57">
    <cfRule type="cellIs" dxfId="4702" priority="1964" operator="lessThan">
      <formula>$C$4</formula>
    </cfRule>
  </conditionalFormatting>
  <conditionalFormatting sqref="AS58">
    <cfRule type="cellIs" dxfId="4701" priority="1965" operator="lessThan">
      <formula>$C$4</formula>
    </cfRule>
  </conditionalFormatting>
  <conditionalFormatting sqref="AS59">
    <cfRule type="cellIs" dxfId="4700" priority="1966" operator="lessThan">
      <formula>$C$4</formula>
    </cfRule>
  </conditionalFormatting>
  <conditionalFormatting sqref="AS60">
    <cfRule type="cellIs" dxfId="4699" priority="1967" operator="lessThan">
      <formula>$C$4</formula>
    </cfRule>
  </conditionalFormatting>
  <conditionalFormatting sqref="AT11">
    <cfRule type="cellIs" dxfId="4698" priority="1968" operator="lessThan">
      <formula>$C$4</formula>
    </cfRule>
  </conditionalFormatting>
  <conditionalFormatting sqref="AT12">
    <cfRule type="cellIs" dxfId="4697" priority="1969" operator="lessThan">
      <formula>$C$4</formula>
    </cfRule>
  </conditionalFormatting>
  <conditionalFormatting sqref="AT13">
    <cfRule type="cellIs" dxfId="4696" priority="1970" operator="lessThan">
      <formula>$C$4</formula>
    </cfRule>
  </conditionalFormatting>
  <conditionalFormatting sqref="AT14">
    <cfRule type="cellIs" dxfId="4695" priority="1971" operator="lessThan">
      <formula>$C$4</formula>
    </cfRule>
  </conditionalFormatting>
  <conditionalFormatting sqref="AT15">
    <cfRule type="cellIs" dxfId="4694" priority="1972" operator="lessThan">
      <formula>$C$4</formula>
    </cfRule>
  </conditionalFormatting>
  <conditionalFormatting sqref="AT16">
    <cfRule type="cellIs" dxfId="4693" priority="1973" operator="lessThan">
      <formula>$C$4</formula>
    </cfRule>
  </conditionalFormatting>
  <conditionalFormatting sqref="AT17">
    <cfRule type="cellIs" dxfId="4692" priority="1974" operator="lessThan">
      <formula>$C$4</formula>
    </cfRule>
  </conditionalFormatting>
  <conditionalFormatting sqref="AT18">
    <cfRule type="cellIs" dxfId="4691" priority="1975" operator="lessThan">
      <formula>$C$4</formula>
    </cfRule>
  </conditionalFormatting>
  <conditionalFormatting sqref="AT19">
    <cfRule type="cellIs" dxfId="4690" priority="1976" operator="lessThan">
      <formula>$C$4</formula>
    </cfRule>
  </conditionalFormatting>
  <conditionalFormatting sqref="AT20">
    <cfRule type="cellIs" dxfId="4689" priority="1977" operator="lessThan">
      <formula>$C$4</formula>
    </cfRule>
  </conditionalFormatting>
  <conditionalFormatting sqref="AT21">
    <cfRule type="cellIs" dxfId="4688" priority="1978" operator="lessThan">
      <formula>$C$4</formula>
    </cfRule>
  </conditionalFormatting>
  <conditionalFormatting sqref="AT22">
    <cfRule type="cellIs" dxfId="4687" priority="1979" operator="lessThan">
      <formula>$C$4</formula>
    </cfRule>
  </conditionalFormatting>
  <conditionalFormatting sqref="AT23">
    <cfRule type="cellIs" dxfId="4686" priority="1980" operator="lessThan">
      <formula>$C$4</formula>
    </cfRule>
  </conditionalFormatting>
  <conditionalFormatting sqref="AT24">
    <cfRule type="cellIs" dxfId="4685" priority="1981" operator="lessThan">
      <formula>$C$4</formula>
    </cfRule>
  </conditionalFormatting>
  <conditionalFormatting sqref="AT25">
    <cfRule type="cellIs" dxfId="4684" priority="1982" operator="lessThan">
      <formula>$C$4</formula>
    </cfRule>
  </conditionalFormatting>
  <conditionalFormatting sqref="AT26">
    <cfRule type="cellIs" dxfId="4683" priority="1983" operator="lessThan">
      <formula>$C$4</formula>
    </cfRule>
  </conditionalFormatting>
  <conditionalFormatting sqref="AT27">
    <cfRule type="cellIs" dxfId="4682" priority="1984" operator="lessThan">
      <formula>$C$4</formula>
    </cfRule>
  </conditionalFormatting>
  <conditionalFormatting sqref="AT28">
    <cfRule type="cellIs" dxfId="4681" priority="1985" operator="lessThan">
      <formula>$C$4</formula>
    </cfRule>
  </conditionalFormatting>
  <conditionalFormatting sqref="AT29">
    <cfRule type="cellIs" dxfId="4680" priority="1986" operator="lessThan">
      <formula>$C$4</formula>
    </cfRule>
  </conditionalFormatting>
  <conditionalFormatting sqref="AT30">
    <cfRule type="cellIs" dxfId="4679" priority="1987" operator="lessThan">
      <formula>$C$4</formula>
    </cfRule>
  </conditionalFormatting>
  <conditionalFormatting sqref="AT31">
    <cfRule type="cellIs" dxfId="4678" priority="1988" operator="lessThan">
      <formula>$C$4</formula>
    </cfRule>
  </conditionalFormatting>
  <conditionalFormatting sqref="AT32">
    <cfRule type="cellIs" dxfId="4677" priority="1989" operator="lessThan">
      <formula>$C$4</formula>
    </cfRule>
  </conditionalFormatting>
  <conditionalFormatting sqref="AT33">
    <cfRule type="cellIs" dxfId="4676" priority="1990" operator="lessThan">
      <formula>$C$4</formula>
    </cfRule>
  </conditionalFormatting>
  <conditionalFormatting sqref="AT34">
    <cfRule type="cellIs" dxfId="4675" priority="1991" operator="lessThan">
      <formula>$C$4</formula>
    </cfRule>
  </conditionalFormatting>
  <conditionalFormatting sqref="AT35">
    <cfRule type="cellIs" dxfId="4674" priority="1992" operator="lessThan">
      <formula>$C$4</formula>
    </cfRule>
  </conditionalFormatting>
  <conditionalFormatting sqref="AT36">
    <cfRule type="cellIs" dxfId="4673" priority="1993" operator="lessThan">
      <formula>$C$4</formula>
    </cfRule>
  </conditionalFormatting>
  <conditionalFormatting sqref="AT37">
    <cfRule type="cellIs" dxfId="4672" priority="1994" operator="lessThan">
      <formula>$C$4</formula>
    </cfRule>
  </conditionalFormatting>
  <conditionalFormatting sqref="AT38">
    <cfRule type="cellIs" dxfId="4671" priority="1995" operator="lessThan">
      <formula>$C$4</formula>
    </cfRule>
  </conditionalFormatting>
  <conditionalFormatting sqref="AT39">
    <cfRule type="cellIs" dxfId="4670" priority="1996" operator="lessThan">
      <formula>$C$4</formula>
    </cfRule>
  </conditionalFormatting>
  <conditionalFormatting sqref="AT40">
    <cfRule type="cellIs" dxfId="4669" priority="1997" operator="lessThan">
      <formula>$C$4</formula>
    </cfRule>
  </conditionalFormatting>
  <conditionalFormatting sqref="AT41">
    <cfRule type="cellIs" dxfId="4668" priority="1998" operator="lessThan">
      <formula>$C$4</formula>
    </cfRule>
  </conditionalFormatting>
  <conditionalFormatting sqref="AT42">
    <cfRule type="cellIs" dxfId="4667" priority="1999" operator="lessThan">
      <formula>$C$4</formula>
    </cfRule>
  </conditionalFormatting>
  <conditionalFormatting sqref="AT43">
    <cfRule type="cellIs" dxfId="4666" priority="2000" operator="lessThan">
      <formula>$C$4</formula>
    </cfRule>
  </conditionalFormatting>
  <conditionalFormatting sqref="AT44">
    <cfRule type="cellIs" dxfId="4665" priority="2001" operator="lessThan">
      <formula>$C$4</formula>
    </cfRule>
  </conditionalFormatting>
  <conditionalFormatting sqref="AT45">
    <cfRule type="cellIs" dxfId="4664" priority="2002" operator="lessThan">
      <formula>$C$4</formula>
    </cfRule>
  </conditionalFormatting>
  <conditionalFormatting sqref="AT46">
    <cfRule type="cellIs" dxfId="4663" priority="2003" operator="lessThan">
      <formula>$C$4</formula>
    </cfRule>
  </conditionalFormatting>
  <conditionalFormatting sqref="AT47">
    <cfRule type="cellIs" dxfId="4662" priority="2004" operator="lessThan">
      <formula>$C$4</formula>
    </cfRule>
  </conditionalFormatting>
  <conditionalFormatting sqref="AT48">
    <cfRule type="cellIs" dxfId="4661" priority="2005" operator="lessThan">
      <formula>$C$4</formula>
    </cfRule>
  </conditionalFormatting>
  <conditionalFormatting sqref="AT49">
    <cfRule type="cellIs" dxfId="4660" priority="2006" operator="lessThan">
      <formula>$C$4</formula>
    </cfRule>
  </conditionalFormatting>
  <conditionalFormatting sqref="AT50">
    <cfRule type="cellIs" dxfId="4659" priority="2007" operator="lessThan">
      <formula>$C$4</formula>
    </cfRule>
  </conditionalFormatting>
  <conditionalFormatting sqref="AT51">
    <cfRule type="cellIs" dxfId="4658" priority="2008" operator="lessThan">
      <formula>$C$4</formula>
    </cfRule>
  </conditionalFormatting>
  <conditionalFormatting sqref="AT52">
    <cfRule type="cellIs" dxfId="4657" priority="2009" operator="lessThan">
      <formula>$C$4</formula>
    </cfRule>
  </conditionalFormatting>
  <conditionalFormatting sqref="AT53">
    <cfRule type="cellIs" dxfId="4656" priority="2010" operator="lessThan">
      <formula>$C$4</formula>
    </cfRule>
  </conditionalFormatting>
  <conditionalFormatting sqref="AT54">
    <cfRule type="cellIs" dxfId="4655" priority="2011" operator="lessThan">
      <formula>$C$4</formula>
    </cfRule>
  </conditionalFormatting>
  <conditionalFormatting sqref="AT55">
    <cfRule type="cellIs" dxfId="4654" priority="2012" operator="lessThan">
      <formula>$C$4</formula>
    </cfRule>
  </conditionalFormatting>
  <conditionalFormatting sqref="AT56">
    <cfRule type="cellIs" dxfId="4653" priority="2013" operator="lessThan">
      <formula>$C$4</formula>
    </cfRule>
  </conditionalFormatting>
  <conditionalFormatting sqref="AT57">
    <cfRule type="cellIs" dxfId="4652" priority="2014" operator="lessThan">
      <formula>$C$4</formula>
    </cfRule>
  </conditionalFormatting>
  <conditionalFormatting sqref="AT58">
    <cfRule type="cellIs" dxfId="4651" priority="2015" operator="lessThan">
      <formula>$C$4</formula>
    </cfRule>
  </conditionalFormatting>
  <conditionalFormatting sqref="AT59">
    <cfRule type="cellIs" dxfId="4650" priority="2016" operator="lessThan">
      <formula>$C$4</formula>
    </cfRule>
  </conditionalFormatting>
  <conditionalFormatting sqref="AT60">
    <cfRule type="cellIs" dxfId="4649" priority="2017" operator="lessThan">
      <formula>$C$4</formula>
    </cfRule>
  </conditionalFormatting>
  <conditionalFormatting sqref="AU11">
    <cfRule type="cellIs" dxfId="4648" priority="2018" operator="lessThan">
      <formula>$C$4</formula>
    </cfRule>
  </conditionalFormatting>
  <conditionalFormatting sqref="AU12">
    <cfRule type="cellIs" dxfId="4647" priority="2019" operator="lessThan">
      <formula>$C$4</formula>
    </cfRule>
  </conditionalFormatting>
  <conditionalFormatting sqref="AU13">
    <cfRule type="cellIs" dxfId="4646" priority="2020" operator="lessThan">
      <formula>$C$4</formula>
    </cfRule>
  </conditionalFormatting>
  <conditionalFormatting sqref="AU14">
    <cfRule type="cellIs" dxfId="4645" priority="2021" operator="lessThan">
      <formula>$C$4</formula>
    </cfRule>
  </conditionalFormatting>
  <conditionalFormatting sqref="AU15">
    <cfRule type="cellIs" dxfId="4644" priority="2022" operator="lessThan">
      <formula>$C$4</formula>
    </cfRule>
  </conditionalFormatting>
  <conditionalFormatting sqref="AU16">
    <cfRule type="cellIs" dxfId="4643" priority="2023" operator="lessThan">
      <formula>$C$4</formula>
    </cfRule>
  </conditionalFormatting>
  <conditionalFormatting sqref="AU17">
    <cfRule type="cellIs" dxfId="4642" priority="2024" operator="lessThan">
      <formula>$C$4</formula>
    </cfRule>
  </conditionalFormatting>
  <conditionalFormatting sqref="AU18">
    <cfRule type="cellIs" dxfId="4641" priority="2025" operator="lessThan">
      <formula>$C$4</formula>
    </cfRule>
  </conditionalFormatting>
  <conditionalFormatting sqref="AU19">
    <cfRule type="cellIs" dxfId="4640" priority="2026" operator="lessThan">
      <formula>$C$4</formula>
    </cfRule>
  </conditionalFormatting>
  <conditionalFormatting sqref="AU20">
    <cfRule type="cellIs" dxfId="4639" priority="2027" operator="lessThan">
      <formula>$C$4</formula>
    </cfRule>
  </conditionalFormatting>
  <conditionalFormatting sqref="AU21">
    <cfRule type="cellIs" dxfId="4638" priority="2028" operator="lessThan">
      <formula>$C$4</formula>
    </cfRule>
  </conditionalFormatting>
  <conditionalFormatting sqref="AU22">
    <cfRule type="cellIs" dxfId="4637" priority="2029" operator="lessThan">
      <formula>$C$4</formula>
    </cfRule>
  </conditionalFormatting>
  <conditionalFormatting sqref="AU23">
    <cfRule type="cellIs" dxfId="4636" priority="2030" operator="lessThan">
      <formula>$C$4</formula>
    </cfRule>
  </conditionalFormatting>
  <conditionalFormatting sqref="AU24">
    <cfRule type="cellIs" dxfId="4635" priority="2031" operator="lessThan">
      <formula>$C$4</formula>
    </cfRule>
  </conditionalFormatting>
  <conditionalFormatting sqref="AU25">
    <cfRule type="cellIs" dxfId="4634" priority="2032" operator="lessThan">
      <formula>$C$4</formula>
    </cfRule>
  </conditionalFormatting>
  <conditionalFormatting sqref="AU26">
    <cfRule type="cellIs" dxfId="4633" priority="2033" operator="lessThan">
      <formula>$C$4</formula>
    </cfRule>
  </conditionalFormatting>
  <conditionalFormatting sqref="AU27">
    <cfRule type="cellIs" dxfId="4632" priority="2034" operator="lessThan">
      <formula>$C$4</formula>
    </cfRule>
  </conditionalFormatting>
  <conditionalFormatting sqref="AU28">
    <cfRule type="cellIs" dxfId="4631" priority="2035" operator="lessThan">
      <formula>$C$4</formula>
    </cfRule>
  </conditionalFormatting>
  <conditionalFormatting sqref="AU29">
    <cfRule type="cellIs" dxfId="4630" priority="2036" operator="lessThan">
      <formula>$C$4</formula>
    </cfRule>
  </conditionalFormatting>
  <conditionalFormatting sqref="AU30">
    <cfRule type="cellIs" dxfId="4629" priority="2037" operator="lessThan">
      <formula>$C$4</formula>
    </cfRule>
  </conditionalFormatting>
  <conditionalFormatting sqref="AU31">
    <cfRule type="cellIs" dxfId="4628" priority="2038" operator="lessThan">
      <formula>$C$4</formula>
    </cfRule>
  </conditionalFormatting>
  <conditionalFormatting sqref="AU32">
    <cfRule type="cellIs" dxfId="4627" priority="2039" operator="lessThan">
      <formula>$C$4</formula>
    </cfRule>
  </conditionalFormatting>
  <conditionalFormatting sqref="AU33">
    <cfRule type="cellIs" dxfId="4626" priority="2040" operator="lessThan">
      <formula>$C$4</formula>
    </cfRule>
  </conditionalFormatting>
  <conditionalFormatting sqref="AU34">
    <cfRule type="cellIs" dxfId="4625" priority="2041" operator="lessThan">
      <formula>$C$4</formula>
    </cfRule>
  </conditionalFormatting>
  <conditionalFormatting sqref="AU35">
    <cfRule type="cellIs" dxfId="4624" priority="2042" operator="lessThan">
      <formula>$C$4</formula>
    </cfRule>
  </conditionalFormatting>
  <conditionalFormatting sqref="AU36">
    <cfRule type="cellIs" dxfId="4623" priority="2043" operator="lessThan">
      <formula>$C$4</formula>
    </cfRule>
  </conditionalFormatting>
  <conditionalFormatting sqref="AU37">
    <cfRule type="cellIs" dxfId="4622" priority="2044" operator="lessThan">
      <formula>$C$4</formula>
    </cfRule>
  </conditionalFormatting>
  <conditionalFormatting sqref="AU38">
    <cfRule type="cellIs" dxfId="4621" priority="2045" operator="lessThan">
      <formula>$C$4</formula>
    </cfRule>
  </conditionalFormatting>
  <conditionalFormatting sqref="AU39">
    <cfRule type="cellIs" dxfId="4620" priority="2046" operator="lessThan">
      <formula>$C$4</formula>
    </cfRule>
  </conditionalFormatting>
  <conditionalFormatting sqref="AU40">
    <cfRule type="cellIs" dxfId="4619" priority="2047" operator="lessThan">
      <formula>$C$4</formula>
    </cfRule>
  </conditionalFormatting>
  <conditionalFormatting sqref="AU41">
    <cfRule type="cellIs" dxfId="4618" priority="2048" operator="lessThan">
      <formula>$C$4</formula>
    </cfRule>
  </conditionalFormatting>
  <conditionalFormatting sqref="AU42">
    <cfRule type="cellIs" dxfId="4617" priority="2049" operator="lessThan">
      <formula>$C$4</formula>
    </cfRule>
  </conditionalFormatting>
  <conditionalFormatting sqref="AU43">
    <cfRule type="cellIs" dxfId="4616" priority="2050" operator="lessThan">
      <formula>$C$4</formula>
    </cfRule>
  </conditionalFormatting>
  <conditionalFormatting sqref="AU44">
    <cfRule type="cellIs" dxfId="4615" priority="2051" operator="lessThan">
      <formula>$C$4</formula>
    </cfRule>
  </conditionalFormatting>
  <conditionalFormatting sqref="AU45">
    <cfRule type="cellIs" dxfId="4614" priority="2052" operator="lessThan">
      <formula>$C$4</formula>
    </cfRule>
  </conditionalFormatting>
  <conditionalFormatting sqref="AU46">
    <cfRule type="cellIs" dxfId="4613" priority="2053" operator="lessThan">
      <formula>$C$4</formula>
    </cfRule>
  </conditionalFormatting>
  <conditionalFormatting sqref="AU47">
    <cfRule type="cellIs" dxfId="4612" priority="2054" operator="lessThan">
      <formula>$C$4</formula>
    </cfRule>
  </conditionalFormatting>
  <conditionalFormatting sqref="AU48">
    <cfRule type="cellIs" dxfId="4611" priority="2055" operator="lessThan">
      <formula>$C$4</formula>
    </cfRule>
  </conditionalFormatting>
  <conditionalFormatting sqref="AU49">
    <cfRule type="cellIs" dxfId="4610" priority="2056" operator="lessThan">
      <formula>$C$4</formula>
    </cfRule>
  </conditionalFormatting>
  <conditionalFormatting sqref="AU50">
    <cfRule type="cellIs" dxfId="4609" priority="2057" operator="lessThan">
      <formula>$C$4</formula>
    </cfRule>
  </conditionalFormatting>
  <conditionalFormatting sqref="AU51">
    <cfRule type="cellIs" dxfId="4608" priority="2058" operator="lessThan">
      <formula>$C$4</formula>
    </cfRule>
  </conditionalFormatting>
  <conditionalFormatting sqref="AU52">
    <cfRule type="cellIs" dxfId="4607" priority="2059" operator="lessThan">
      <formula>$C$4</formula>
    </cfRule>
  </conditionalFormatting>
  <conditionalFormatting sqref="AU53">
    <cfRule type="cellIs" dxfId="4606" priority="2060" operator="lessThan">
      <formula>$C$4</formula>
    </cfRule>
  </conditionalFormatting>
  <conditionalFormatting sqref="AU54">
    <cfRule type="cellIs" dxfId="4605" priority="2061" operator="lessThan">
      <formula>$C$4</formula>
    </cfRule>
  </conditionalFormatting>
  <conditionalFormatting sqref="AU55">
    <cfRule type="cellIs" dxfId="4604" priority="2062" operator="lessThan">
      <formula>$C$4</formula>
    </cfRule>
  </conditionalFormatting>
  <conditionalFormatting sqref="AU56">
    <cfRule type="cellIs" dxfId="4603" priority="2063" operator="lessThan">
      <formula>$C$4</formula>
    </cfRule>
  </conditionalFormatting>
  <conditionalFormatting sqref="AU57">
    <cfRule type="cellIs" dxfId="4602" priority="2064" operator="lessThan">
      <formula>$C$4</formula>
    </cfRule>
  </conditionalFormatting>
  <conditionalFormatting sqref="AU58">
    <cfRule type="cellIs" dxfId="4601" priority="2065" operator="lessThan">
      <formula>$C$4</formula>
    </cfRule>
  </conditionalFormatting>
  <conditionalFormatting sqref="AU59">
    <cfRule type="cellIs" dxfId="4600" priority="2066" operator="lessThan">
      <formula>$C$4</formula>
    </cfRule>
  </conditionalFormatting>
  <conditionalFormatting sqref="AU60">
    <cfRule type="cellIs" dxfId="4599" priority="2067" operator="lessThan">
      <formula>$C$4</formula>
    </cfRule>
  </conditionalFormatting>
  <conditionalFormatting sqref="AV11">
    <cfRule type="cellIs" dxfId="4598" priority="2068" operator="lessThan">
      <formula>$C$4</formula>
    </cfRule>
  </conditionalFormatting>
  <conditionalFormatting sqref="AV12">
    <cfRule type="cellIs" dxfId="4597" priority="2069" operator="lessThan">
      <formula>$C$4</formula>
    </cfRule>
  </conditionalFormatting>
  <conditionalFormatting sqref="AV13">
    <cfRule type="cellIs" dxfId="4596" priority="2070" operator="lessThan">
      <formula>$C$4</formula>
    </cfRule>
  </conditionalFormatting>
  <conditionalFormatting sqref="AV14">
    <cfRule type="cellIs" dxfId="4595" priority="2071" operator="lessThan">
      <formula>$C$4</formula>
    </cfRule>
  </conditionalFormatting>
  <conditionalFormatting sqref="AV15">
    <cfRule type="cellIs" dxfId="4594" priority="2072" operator="lessThan">
      <formula>$C$4</formula>
    </cfRule>
  </conditionalFormatting>
  <conditionalFormatting sqref="AV16">
    <cfRule type="cellIs" dxfId="4593" priority="2073" operator="lessThan">
      <formula>$C$4</formula>
    </cfRule>
  </conditionalFormatting>
  <conditionalFormatting sqref="AV17">
    <cfRule type="cellIs" dxfId="4592" priority="2074" operator="lessThan">
      <formula>$C$4</formula>
    </cfRule>
  </conditionalFormatting>
  <conditionalFormatting sqref="AV18">
    <cfRule type="cellIs" dxfId="4591" priority="2075" operator="lessThan">
      <formula>$C$4</formula>
    </cfRule>
  </conditionalFormatting>
  <conditionalFormatting sqref="AV19">
    <cfRule type="cellIs" dxfId="4590" priority="2076" operator="lessThan">
      <formula>$C$4</formula>
    </cfRule>
  </conditionalFormatting>
  <conditionalFormatting sqref="AV20">
    <cfRule type="cellIs" dxfId="4589" priority="2077" operator="lessThan">
      <formula>$C$4</formula>
    </cfRule>
  </conditionalFormatting>
  <conditionalFormatting sqref="AV21">
    <cfRule type="cellIs" dxfId="4588" priority="2078" operator="lessThan">
      <formula>$C$4</formula>
    </cfRule>
  </conditionalFormatting>
  <conditionalFormatting sqref="AV22">
    <cfRule type="cellIs" dxfId="4587" priority="2079" operator="lessThan">
      <formula>$C$4</formula>
    </cfRule>
  </conditionalFormatting>
  <conditionalFormatting sqref="AV23">
    <cfRule type="cellIs" dxfId="4586" priority="2080" operator="lessThan">
      <formula>$C$4</formula>
    </cfRule>
  </conditionalFormatting>
  <conditionalFormatting sqref="AV24">
    <cfRule type="cellIs" dxfId="4585" priority="2081" operator="lessThan">
      <formula>$C$4</formula>
    </cfRule>
  </conditionalFormatting>
  <conditionalFormatting sqref="AV25">
    <cfRule type="cellIs" dxfId="4584" priority="2082" operator="lessThan">
      <formula>$C$4</formula>
    </cfRule>
  </conditionalFormatting>
  <conditionalFormatting sqref="AV26">
    <cfRule type="cellIs" dxfId="4583" priority="2083" operator="lessThan">
      <formula>$C$4</formula>
    </cfRule>
  </conditionalFormatting>
  <conditionalFormatting sqref="AV27">
    <cfRule type="cellIs" dxfId="4582" priority="2084" operator="lessThan">
      <formula>$C$4</formula>
    </cfRule>
  </conditionalFormatting>
  <conditionalFormatting sqref="AV28">
    <cfRule type="cellIs" dxfId="4581" priority="2085" operator="lessThan">
      <formula>$C$4</formula>
    </cfRule>
  </conditionalFormatting>
  <conditionalFormatting sqref="AV29">
    <cfRule type="cellIs" dxfId="4580" priority="2086" operator="lessThan">
      <formula>$C$4</formula>
    </cfRule>
  </conditionalFormatting>
  <conditionalFormatting sqref="AV30">
    <cfRule type="cellIs" dxfId="4579" priority="2087" operator="lessThan">
      <formula>$C$4</formula>
    </cfRule>
  </conditionalFormatting>
  <conditionalFormatting sqref="AV31">
    <cfRule type="cellIs" dxfId="4578" priority="2088" operator="lessThan">
      <formula>$C$4</formula>
    </cfRule>
  </conditionalFormatting>
  <conditionalFormatting sqref="AV32">
    <cfRule type="cellIs" dxfId="4577" priority="2089" operator="lessThan">
      <formula>$C$4</formula>
    </cfRule>
  </conditionalFormatting>
  <conditionalFormatting sqref="AV33">
    <cfRule type="cellIs" dxfId="4576" priority="2090" operator="lessThan">
      <formula>$C$4</formula>
    </cfRule>
  </conditionalFormatting>
  <conditionalFormatting sqref="AV34">
    <cfRule type="cellIs" dxfId="4575" priority="2091" operator="lessThan">
      <formula>$C$4</formula>
    </cfRule>
  </conditionalFormatting>
  <conditionalFormatting sqref="AV35">
    <cfRule type="cellIs" dxfId="4574" priority="2092" operator="lessThan">
      <formula>$C$4</formula>
    </cfRule>
  </conditionalFormatting>
  <conditionalFormatting sqref="AV36">
    <cfRule type="cellIs" dxfId="4573" priority="2093" operator="lessThan">
      <formula>$C$4</formula>
    </cfRule>
  </conditionalFormatting>
  <conditionalFormatting sqref="AV37">
    <cfRule type="cellIs" dxfId="4572" priority="2094" operator="lessThan">
      <formula>$C$4</formula>
    </cfRule>
  </conditionalFormatting>
  <conditionalFormatting sqref="AV38">
    <cfRule type="cellIs" dxfId="4571" priority="2095" operator="lessThan">
      <formula>$C$4</formula>
    </cfRule>
  </conditionalFormatting>
  <conditionalFormatting sqref="AV39">
    <cfRule type="cellIs" dxfId="4570" priority="2096" operator="lessThan">
      <formula>$C$4</formula>
    </cfRule>
  </conditionalFormatting>
  <conditionalFormatting sqref="AV40">
    <cfRule type="cellIs" dxfId="4569" priority="2097" operator="lessThan">
      <formula>$C$4</formula>
    </cfRule>
  </conditionalFormatting>
  <conditionalFormatting sqref="AV41">
    <cfRule type="cellIs" dxfId="4568" priority="2098" operator="lessThan">
      <formula>$C$4</formula>
    </cfRule>
  </conditionalFormatting>
  <conditionalFormatting sqref="AV42">
    <cfRule type="cellIs" dxfId="4567" priority="2099" operator="lessThan">
      <formula>$C$4</formula>
    </cfRule>
  </conditionalFormatting>
  <conditionalFormatting sqref="AV43">
    <cfRule type="cellIs" dxfId="4566" priority="2100" operator="lessThan">
      <formula>$C$4</formula>
    </cfRule>
  </conditionalFormatting>
  <conditionalFormatting sqref="AV44">
    <cfRule type="cellIs" dxfId="4565" priority="2101" operator="lessThan">
      <formula>$C$4</formula>
    </cfRule>
  </conditionalFormatting>
  <conditionalFormatting sqref="AV45">
    <cfRule type="cellIs" dxfId="4564" priority="2102" operator="lessThan">
      <formula>$C$4</formula>
    </cfRule>
  </conditionalFormatting>
  <conditionalFormatting sqref="AV46">
    <cfRule type="cellIs" dxfId="4563" priority="2103" operator="lessThan">
      <formula>$C$4</formula>
    </cfRule>
  </conditionalFormatting>
  <conditionalFormatting sqref="AV47">
    <cfRule type="cellIs" dxfId="4562" priority="2104" operator="lessThan">
      <formula>$C$4</formula>
    </cfRule>
  </conditionalFormatting>
  <conditionalFormatting sqref="AV48">
    <cfRule type="cellIs" dxfId="4561" priority="2105" operator="lessThan">
      <formula>$C$4</formula>
    </cfRule>
  </conditionalFormatting>
  <conditionalFormatting sqref="AV49">
    <cfRule type="cellIs" dxfId="4560" priority="2106" operator="lessThan">
      <formula>$C$4</formula>
    </cfRule>
  </conditionalFormatting>
  <conditionalFormatting sqref="AV50">
    <cfRule type="cellIs" dxfId="4559" priority="2107" operator="lessThan">
      <formula>$C$4</formula>
    </cfRule>
  </conditionalFormatting>
  <conditionalFormatting sqref="AV51">
    <cfRule type="cellIs" dxfId="4558" priority="2108" operator="lessThan">
      <formula>$C$4</formula>
    </cfRule>
  </conditionalFormatting>
  <conditionalFormatting sqref="AV52">
    <cfRule type="cellIs" dxfId="4557" priority="2109" operator="lessThan">
      <formula>$C$4</formula>
    </cfRule>
  </conditionalFormatting>
  <conditionalFormatting sqref="AV53">
    <cfRule type="cellIs" dxfId="4556" priority="2110" operator="lessThan">
      <formula>$C$4</formula>
    </cfRule>
  </conditionalFormatting>
  <conditionalFormatting sqref="AV54">
    <cfRule type="cellIs" dxfId="4555" priority="2111" operator="lessThan">
      <formula>$C$4</formula>
    </cfRule>
  </conditionalFormatting>
  <conditionalFormatting sqref="AV55">
    <cfRule type="cellIs" dxfId="4554" priority="2112" operator="lessThan">
      <formula>$C$4</formula>
    </cfRule>
  </conditionalFormatting>
  <conditionalFormatting sqref="AV56">
    <cfRule type="cellIs" dxfId="4553" priority="2113" operator="lessThan">
      <formula>$C$4</formula>
    </cfRule>
  </conditionalFormatting>
  <conditionalFormatting sqref="AV57">
    <cfRule type="cellIs" dxfId="4552" priority="2114" operator="lessThan">
      <formula>$C$4</formula>
    </cfRule>
  </conditionalFormatting>
  <conditionalFormatting sqref="AV58">
    <cfRule type="cellIs" dxfId="4551" priority="2115" operator="lessThan">
      <formula>$C$4</formula>
    </cfRule>
  </conditionalFormatting>
  <conditionalFormatting sqref="AV59">
    <cfRule type="cellIs" dxfId="4550" priority="2116" operator="lessThan">
      <formula>$C$4</formula>
    </cfRule>
  </conditionalFormatting>
  <conditionalFormatting sqref="AV60">
    <cfRule type="cellIs" dxfId="4549" priority="2117" operator="lessThan">
      <formula>$C$4</formula>
    </cfRule>
  </conditionalFormatting>
  <conditionalFormatting sqref="AW11">
    <cfRule type="cellIs" dxfId="4548" priority="2118" operator="lessThan">
      <formula>$C$4</formula>
    </cfRule>
  </conditionalFormatting>
  <conditionalFormatting sqref="AW12">
    <cfRule type="cellIs" dxfId="4547" priority="2119" operator="lessThan">
      <formula>$C$4</formula>
    </cfRule>
  </conditionalFormatting>
  <conditionalFormatting sqref="AW13">
    <cfRule type="cellIs" dxfId="4546" priority="2120" operator="lessThan">
      <formula>$C$4</formula>
    </cfRule>
  </conditionalFormatting>
  <conditionalFormatting sqref="AW14">
    <cfRule type="cellIs" dxfId="4545" priority="2121" operator="lessThan">
      <formula>$C$4</formula>
    </cfRule>
  </conditionalFormatting>
  <conditionalFormatting sqref="AW15">
    <cfRule type="cellIs" dxfId="4544" priority="2122" operator="lessThan">
      <formula>$C$4</formula>
    </cfRule>
  </conditionalFormatting>
  <conditionalFormatting sqref="AW16">
    <cfRule type="cellIs" dxfId="4543" priority="2123" operator="lessThan">
      <formula>$C$4</formula>
    </cfRule>
  </conditionalFormatting>
  <conditionalFormatting sqref="AW17">
    <cfRule type="cellIs" dxfId="4542" priority="2124" operator="lessThan">
      <formula>$C$4</formula>
    </cfRule>
  </conditionalFormatting>
  <conditionalFormatting sqref="AW18">
    <cfRule type="cellIs" dxfId="4541" priority="2125" operator="lessThan">
      <formula>$C$4</formula>
    </cfRule>
  </conditionalFormatting>
  <conditionalFormatting sqref="AW19">
    <cfRule type="cellIs" dxfId="4540" priority="2126" operator="lessThan">
      <formula>$C$4</formula>
    </cfRule>
  </conditionalFormatting>
  <conditionalFormatting sqref="AW20">
    <cfRule type="cellIs" dxfId="4539" priority="2127" operator="lessThan">
      <formula>$C$4</formula>
    </cfRule>
  </conditionalFormatting>
  <conditionalFormatting sqref="AW21">
    <cfRule type="cellIs" dxfId="4538" priority="2128" operator="lessThan">
      <formula>$C$4</formula>
    </cfRule>
  </conditionalFormatting>
  <conditionalFormatting sqref="AW22">
    <cfRule type="cellIs" dxfId="4537" priority="2129" operator="lessThan">
      <formula>$C$4</formula>
    </cfRule>
  </conditionalFormatting>
  <conditionalFormatting sqref="AW23">
    <cfRule type="cellIs" dxfId="4536" priority="2130" operator="lessThan">
      <formula>$C$4</formula>
    </cfRule>
  </conditionalFormatting>
  <conditionalFormatting sqref="AW24">
    <cfRule type="cellIs" dxfId="4535" priority="2131" operator="lessThan">
      <formula>$C$4</formula>
    </cfRule>
  </conditionalFormatting>
  <conditionalFormatting sqref="AW25">
    <cfRule type="cellIs" dxfId="4534" priority="2132" operator="lessThan">
      <formula>$C$4</formula>
    </cfRule>
  </conditionalFormatting>
  <conditionalFormatting sqref="AW26">
    <cfRule type="cellIs" dxfId="4533" priority="2133" operator="lessThan">
      <formula>$C$4</formula>
    </cfRule>
  </conditionalFormatting>
  <conditionalFormatting sqref="AW27">
    <cfRule type="cellIs" dxfId="4532" priority="2134" operator="lessThan">
      <formula>$C$4</formula>
    </cfRule>
  </conditionalFormatting>
  <conditionalFormatting sqref="AW28">
    <cfRule type="cellIs" dxfId="4531" priority="2135" operator="lessThan">
      <formula>$C$4</formula>
    </cfRule>
  </conditionalFormatting>
  <conditionalFormatting sqref="AW29">
    <cfRule type="cellIs" dxfId="4530" priority="2136" operator="lessThan">
      <formula>$C$4</formula>
    </cfRule>
  </conditionalFormatting>
  <conditionalFormatting sqref="AW30">
    <cfRule type="cellIs" dxfId="4529" priority="2137" operator="lessThan">
      <formula>$C$4</formula>
    </cfRule>
  </conditionalFormatting>
  <conditionalFormatting sqref="AW31">
    <cfRule type="cellIs" dxfId="4528" priority="2138" operator="lessThan">
      <formula>$C$4</formula>
    </cfRule>
  </conditionalFormatting>
  <conditionalFormatting sqref="AW32">
    <cfRule type="cellIs" dxfId="4527" priority="2139" operator="lessThan">
      <formula>$C$4</formula>
    </cfRule>
  </conditionalFormatting>
  <conditionalFormatting sqref="AW33">
    <cfRule type="cellIs" dxfId="4526" priority="2140" operator="lessThan">
      <formula>$C$4</formula>
    </cfRule>
  </conditionalFormatting>
  <conditionalFormatting sqref="AW34">
    <cfRule type="cellIs" dxfId="4525" priority="2141" operator="lessThan">
      <formula>$C$4</formula>
    </cfRule>
  </conditionalFormatting>
  <conditionalFormatting sqref="AW35">
    <cfRule type="cellIs" dxfId="4524" priority="2142" operator="lessThan">
      <formula>$C$4</formula>
    </cfRule>
  </conditionalFormatting>
  <conditionalFormatting sqref="AW36">
    <cfRule type="cellIs" dxfId="4523" priority="2143" operator="lessThan">
      <formula>$C$4</formula>
    </cfRule>
  </conditionalFormatting>
  <conditionalFormatting sqref="AW37">
    <cfRule type="cellIs" dxfId="4522" priority="2144" operator="lessThan">
      <formula>$C$4</formula>
    </cfRule>
  </conditionalFormatting>
  <conditionalFormatting sqref="AW38">
    <cfRule type="cellIs" dxfId="4521" priority="2145" operator="lessThan">
      <formula>$C$4</formula>
    </cfRule>
  </conditionalFormatting>
  <conditionalFormatting sqref="AW39">
    <cfRule type="cellIs" dxfId="4520" priority="2146" operator="lessThan">
      <formula>$C$4</formula>
    </cfRule>
  </conditionalFormatting>
  <conditionalFormatting sqref="AW40">
    <cfRule type="cellIs" dxfId="4519" priority="2147" operator="lessThan">
      <formula>$C$4</formula>
    </cfRule>
  </conditionalFormatting>
  <conditionalFormatting sqref="AW41">
    <cfRule type="cellIs" dxfId="4518" priority="2148" operator="lessThan">
      <formula>$C$4</formula>
    </cfRule>
  </conditionalFormatting>
  <conditionalFormatting sqref="AW42">
    <cfRule type="cellIs" dxfId="4517" priority="2149" operator="lessThan">
      <formula>$C$4</formula>
    </cfRule>
  </conditionalFormatting>
  <conditionalFormatting sqref="AW43">
    <cfRule type="cellIs" dxfId="4516" priority="2150" operator="lessThan">
      <formula>$C$4</formula>
    </cfRule>
  </conditionalFormatting>
  <conditionalFormatting sqref="AW44">
    <cfRule type="cellIs" dxfId="4515" priority="2151" operator="lessThan">
      <formula>$C$4</formula>
    </cfRule>
  </conditionalFormatting>
  <conditionalFormatting sqref="AW45">
    <cfRule type="cellIs" dxfId="4514" priority="2152" operator="lessThan">
      <formula>$C$4</formula>
    </cfRule>
  </conditionalFormatting>
  <conditionalFormatting sqref="AW46">
    <cfRule type="cellIs" dxfId="4513" priority="2153" operator="lessThan">
      <formula>$C$4</formula>
    </cfRule>
  </conditionalFormatting>
  <conditionalFormatting sqref="AW47">
    <cfRule type="cellIs" dxfId="4512" priority="2154" operator="lessThan">
      <formula>$C$4</formula>
    </cfRule>
  </conditionalFormatting>
  <conditionalFormatting sqref="AW48">
    <cfRule type="cellIs" dxfId="4511" priority="2155" operator="lessThan">
      <formula>$C$4</formula>
    </cfRule>
  </conditionalFormatting>
  <conditionalFormatting sqref="AW49">
    <cfRule type="cellIs" dxfId="4510" priority="2156" operator="lessThan">
      <formula>$C$4</formula>
    </cfRule>
  </conditionalFormatting>
  <conditionalFormatting sqref="AW50">
    <cfRule type="cellIs" dxfId="4509" priority="2157" operator="lessThan">
      <formula>$C$4</formula>
    </cfRule>
  </conditionalFormatting>
  <conditionalFormatting sqref="AW51">
    <cfRule type="cellIs" dxfId="4508" priority="2158" operator="lessThan">
      <formula>$C$4</formula>
    </cfRule>
  </conditionalFormatting>
  <conditionalFormatting sqref="AW52">
    <cfRule type="cellIs" dxfId="4507" priority="2159" operator="lessThan">
      <formula>$C$4</formula>
    </cfRule>
  </conditionalFormatting>
  <conditionalFormatting sqref="AW53">
    <cfRule type="cellIs" dxfId="4506" priority="2160" operator="lessThan">
      <formula>$C$4</formula>
    </cfRule>
  </conditionalFormatting>
  <conditionalFormatting sqref="AW54">
    <cfRule type="cellIs" dxfId="4505" priority="2161" operator="lessThan">
      <formula>$C$4</formula>
    </cfRule>
  </conditionalFormatting>
  <conditionalFormatting sqref="AW55">
    <cfRule type="cellIs" dxfId="4504" priority="2162" operator="lessThan">
      <formula>$C$4</formula>
    </cfRule>
  </conditionalFormatting>
  <conditionalFormatting sqref="AW56">
    <cfRule type="cellIs" dxfId="4503" priority="2163" operator="lessThan">
      <formula>$C$4</formula>
    </cfRule>
  </conditionalFormatting>
  <conditionalFormatting sqref="AW57">
    <cfRule type="cellIs" dxfId="4502" priority="2164" operator="lessThan">
      <formula>$C$4</formula>
    </cfRule>
  </conditionalFormatting>
  <conditionalFormatting sqref="AW58">
    <cfRule type="cellIs" dxfId="4501" priority="2165" operator="lessThan">
      <formula>$C$4</formula>
    </cfRule>
  </conditionalFormatting>
  <conditionalFormatting sqref="AW59">
    <cfRule type="cellIs" dxfId="4500" priority="2166" operator="lessThan">
      <formula>$C$4</formula>
    </cfRule>
  </conditionalFormatting>
  <conditionalFormatting sqref="AW60">
    <cfRule type="cellIs" dxfId="4499" priority="2167" operator="lessThan">
      <formula>$C$4</formula>
    </cfRule>
  </conditionalFormatting>
  <conditionalFormatting sqref="BR11">
    <cfRule type="cellIs" dxfId="4498" priority="2168" operator="lessThan">
      <formula>$C$4</formula>
    </cfRule>
  </conditionalFormatting>
  <conditionalFormatting sqref="BR12">
    <cfRule type="cellIs" dxfId="4497" priority="2169" operator="lessThan">
      <formula>$C$4</formula>
    </cfRule>
  </conditionalFormatting>
  <conditionalFormatting sqref="BR13">
    <cfRule type="cellIs" dxfId="4496" priority="2170" operator="lessThan">
      <formula>$C$4</formula>
    </cfRule>
  </conditionalFormatting>
  <conditionalFormatting sqref="BR14">
    <cfRule type="cellIs" dxfId="4495" priority="2171" operator="lessThan">
      <formula>$C$4</formula>
    </cfRule>
  </conditionalFormatting>
  <conditionalFormatting sqref="BR15">
    <cfRule type="cellIs" dxfId="4494" priority="2172" operator="lessThan">
      <formula>$C$4</formula>
    </cfRule>
  </conditionalFormatting>
  <conditionalFormatting sqref="BR16">
    <cfRule type="cellIs" dxfId="4493" priority="2173" operator="lessThan">
      <formula>$C$4</formula>
    </cfRule>
  </conditionalFormatting>
  <conditionalFormatting sqref="BR17">
    <cfRule type="cellIs" dxfId="4492" priority="2174" operator="lessThan">
      <formula>$C$4</formula>
    </cfRule>
  </conditionalFormatting>
  <conditionalFormatting sqref="BR18">
    <cfRule type="cellIs" dxfId="4491" priority="2175" operator="lessThan">
      <formula>$C$4</formula>
    </cfRule>
  </conditionalFormatting>
  <conditionalFormatting sqref="BR19">
    <cfRule type="cellIs" dxfId="4490" priority="2176" operator="lessThan">
      <formula>$C$4</formula>
    </cfRule>
  </conditionalFormatting>
  <conditionalFormatting sqref="BR20">
    <cfRule type="cellIs" dxfId="4489" priority="2177" operator="lessThan">
      <formula>$C$4</formula>
    </cfRule>
  </conditionalFormatting>
  <conditionalFormatting sqref="BR21">
    <cfRule type="cellIs" dxfId="4488" priority="2178" operator="lessThan">
      <formula>$C$4</formula>
    </cfRule>
  </conditionalFormatting>
  <conditionalFormatting sqref="BR22">
    <cfRule type="cellIs" dxfId="4487" priority="2179" operator="lessThan">
      <formula>$C$4</formula>
    </cfRule>
  </conditionalFormatting>
  <conditionalFormatting sqref="BR23">
    <cfRule type="cellIs" dxfId="4486" priority="2180" operator="lessThan">
      <formula>$C$4</formula>
    </cfRule>
  </conditionalFormatting>
  <conditionalFormatting sqref="BR24">
    <cfRule type="cellIs" dxfId="4485" priority="2181" operator="lessThan">
      <formula>$C$4</formula>
    </cfRule>
  </conditionalFormatting>
  <conditionalFormatting sqref="BR25">
    <cfRule type="cellIs" dxfId="4484" priority="2182" operator="lessThan">
      <formula>$C$4</formula>
    </cfRule>
  </conditionalFormatting>
  <conditionalFormatting sqref="BR26">
    <cfRule type="cellIs" dxfId="4483" priority="2183" operator="lessThan">
      <formula>$C$4</formula>
    </cfRule>
  </conditionalFormatting>
  <conditionalFormatting sqref="BR27">
    <cfRule type="cellIs" dxfId="4482" priority="2184" operator="lessThan">
      <formula>$C$4</formula>
    </cfRule>
  </conditionalFormatting>
  <conditionalFormatting sqref="BR28">
    <cfRule type="cellIs" dxfId="4481" priority="2185" operator="lessThan">
      <formula>$C$4</formula>
    </cfRule>
  </conditionalFormatting>
  <conditionalFormatting sqref="BR29">
    <cfRule type="cellIs" dxfId="4480" priority="2186" operator="lessThan">
      <formula>$C$4</formula>
    </cfRule>
  </conditionalFormatting>
  <conditionalFormatting sqref="BR30">
    <cfRule type="cellIs" dxfId="4479" priority="2187" operator="lessThan">
      <formula>$C$4</formula>
    </cfRule>
  </conditionalFormatting>
  <conditionalFormatting sqref="BR31">
    <cfRule type="cellIs" dxfId="4478" priority="2188" operator="lessThan">
      <formula>$C$4</formula>
    </cfRule>
  </conditionalFormatting>
  <conditionalFormatting sqref="BR32">
    <cfRule type="cellIs" dxfId="4477" priority="2189" operator="lessThan">
      <formula>$C$4</formula>
    </cfRule>
  </conditionalFormatting>
  <conditionalFormatting sqref="BR33">
    <cfRule type="cellIs" dxfId="4476" priority="2190" operator="lessThan">
      <formula>$C$4</formula>
    </cfRule>
  </conditionalFormatting>
  <conditionalFormatting sqref="BR34">
    <cfRule type="cellIs" dxfId="4475" priority="2191" operator="lessThan">
      <formula>$C$4</formula>
    </cfRule>
  </conditionalFormatting>
  <conditionalFormatting sqref="BR35">
    <cfRule type="cellIs" dxfId="4474" priority="2192" operator="lessThan">
      <formula>$C$4</formula>
    </cfRule>
  </conditionalFormatting>
  <conditionalFormatting sqref="BR36">
    <cfRule type="cellIs" dxfId="4473" priority="2193" operator="lessThan">
      <formula>$C$4</formula>
    </cfRule>
  </conditionalFormatting>
  <conditionalFormatting sqref="BR37">
    <cfRule type="cellIs" dxfId="4472" priority="2194" operator="lessThan">
      <formula>$C$4</formula>
    </cfRule>
  </conditionalFormatting>
  <conditionalFormatting sqref="BR38">
    <cfRule type="cellIs" dxfId="4471" priority="2195" operator="lessThan">
      <formula>$C$4</formula>
    </cfRule>
  </conditionalFormatting>
  <conditionalFormatting sqref="BR39">
    <cfRule type="cellIs" dxfId="4470" priority="2196" operator="lessThan">
      <formula>$C$4</formula>
    </cfRule>
  </conditionalFormatting>
  <conditionalFormatting sqref="BR40">
    <cfRule type="cellIs" dxfId="4469" priority="2197" operator="lessThan">
      <formula>$C$4</formula>
    </cfRule>
  </conditionalFormatting>
  <conditionalFormatting sqref="BR41">
    <cfRule type="cellIs" dxfId="4468" priority="2198" operator="lessThan">
      <formula>$C$4</formula>
    </cfRule>
  </conditionalFormatting>
  <conditionalFormatting sqref="BR42">
    <cfRule type="cellIs" dxfId="4467" priority="2199" operator="lessThan">
      <formula>$C$4</formula>
    </cfRule>
  </conditionalFormatting>
  <conditionalFormatting sqref="BR43">
    <cfRule type="cellIs" dxfId="4466" priority="2200" operator="lessThan">
      <formula>$C$4</formula>
    </cfRule>
  </conditionalFormatting>
  <conditionalFormatting sqref="BR44">
    <cfRule type="cellIs" dxfId="4465" priority="2201" operator="lessThan">
      <formula>$C$4</formula>
    </cfRule>
  </conditionalFormatting>
  <conditionalFormatting sqref="BR45">
    <cfRule type="cellIs" dxfId="4464" priority="2202" operator="lessThan">
      <formula>$C$4</formula>
    </cfRule>
  </conditionalFormatting>
  <conditionalFormatting sqref="BR46">
    <cfRule type="cellIs" dxfId="4463" priority="2203" operator="lessThan">
      <formula>$C$4</formula>
    </cfRule>
  </conditionalFormatting>
  <conditionalFormatting sqref="BR47">
    <cfRule type="cellIs" dxfId="4462" priority="2204" operator="lessThan">
      <formula>$C$4</formula>
    </cfRule>
  </conditionalFormatting>
  <conditionalFormatting sqref="BR48">
    <cfRule type="cellIs" dxfId="4461" priority="2205" operator="lessThan">
      <formula>$C$4</formula>
    </cfRule>
  </conditionalFormatting>
  <conditionalFormatting sqref="BR49">
    <cfRule type="cellIs" dxfId="4460" priority="2206" operator="lessThan">
      <formula>$C$4</formula>
    </cfRule>
  </conditionalFormatting>
  <conditionalFormatting sqref="BR50">
    <cfRule type="cellIs" dxfId="4459" priority="2207" operator="lessThan">
      <formula>$C$4</formula>
    </cfRule>
  </conditionalFormatting>
  <conditionalFormatting sqref="BR51">
    <cfRule type="cellIs" dxfId="4458" priority="2208" operator="lessThan">
      <formula>$C$4</formula>
    </cfRule>
  </conditionalFormatting>
  <conditionalFormatting sqref="BR52">
    <cfRule type="cellIs" dxfId="4457" priority="2209" operator="lessThan">
      <formula>$C$4</formula>
    </cfRule>
  </conditionalFormatting>
  <conditionalFormatting sqref="BR53">
    <cfRule type="cellIs" dxfId="4456" priority="2210" operator="lessThan">
      <formula>$C$4</formula>
    </cfRule>
  </conditionalFormatting>
  <conditionalFormatting sqref="BR54">
    <cfRule type="cellIs" dxfId="4455" priority="2211" operator="lessThan">
      <formula>$C$4</formula>
    </cfRule>
  </conditionalFormatting>
  <conditionalFormatting sqref="BR55">
    <cfRule type="cellIs" dxfId="4454" priority="2212" operator="lessThan">
      <formula>$C$4</formula>
    </cfRule>
  </conditionalFormatting>
  <conditionalFormatting sqref="BR56">
    <cfRule type="cellIs" dxfId="4453" priority="2213" operator="lessThan">
      <formula>$C$4</formula>
    </cfRule>
  </conditionalFormatting>
  <conditionalFormatting sqref="BR57">
    <cfRule type="cellIs" dxfId="4452" priority="2214" operator="lessThan">
      <formula>$C$4</formula>
    </cfRule>
  </conditionalFormatting>
  <conditionalFormatting sqref="BR58">
    <cfRule type="cellIs" dxfId="4451" priority="2215" operator="lessThan">
      <formula>$C$4</formula>
    </cfRule>
  </conditionalFormatting>
  <conditionalFormatting sqref="BR59">
    <cfRule type="cellIs" dxfId="4450" priority="2216" operator="lessThan">
      <formula>$C$4</formula>
    </cfRule>
  </conditionalFormatting>
  <conditionalFormatting sqref="BR60">
    <cfRule type="cellIs" dxfId="4449" priority="2217" operator="lessThan">
      <formula>$C$4</formula>
    </cfRule>
  </conditionalFormatting>
  <conditionalFormatting sqref="BS11">
    <cfRule type="cellIs" dxfId="4448" priority="2218" operator="lessThan">
      <formula>$C$4</formula>
    </cfRule>
  </conditionalFormatting>
  <conditionalFormatting sqref="BS12">
    <cfRule type="cellIs" dxfId="4447" priority="2219" operator="lessThan">
      <formula>$C$4</formula>
    </cfRule>
  </conditionalFormatting>
  <conditionalFormatting sqref="BS13">
    <cfRule type="cellIs" dxfId="4446" priority="2220" operator="lessThan">
      <formula>$C$4</formula>
    </cfRule>
  </conditionalFormatting>
  <conditionalFormatting sqref="BS14">
    <cfRule type="cellIs" dxfId="4445" priority="2221" operator="lessThan">
      <formula>$C$4</formula>
    </cfRule>
  </conditionalFormatting>
  <conditionalFormatting sqref="BS15">
    <cfRule type="cellIs" dxfId="4444" priority="2222" operator="lessThan">
      <formula>$C$4</formula>
    </cfRule>
  </conditionalFormatting>
  <conditionalFormatting sqref="BS16">
    <cfRule type="cellIs" dxfId="4443" priority="2223" operator="lessThan">
      <formula>$C$4</formula>
    </cfRule>
  </conditionalFormatting>
  <conditionalFormatting sqref="BS17">
    <cfRule type="cellIs" dxfId="4442" priority="2224" operator="lessThan">
      <formula>$C$4</formula>
    </cfRule>
  </conditionalFormatting>
  <conditionalFormatting sqref="BS18">
    <cfRule type="cellIs" dxfId="4441" priority="2225" operator="lessThan">
      <formula>$C$4</formula>
    </cfRule>
  </conditionalFormatting>
  <conditionalFormatting sqref="BS19">
    <cfRule type="cellIs" dxfId="4440" priority="2226" operator="lessThan">
      <formula>$C$4</formula>
    </cfRule>
  </conditionalFormatting>
  <conditionalFormatting sqref="BS20">
    <cfRule type="cellIs" dxfId="4439" priority="2227" operator="lessThan">
      <formula>$C$4</formula>
    </cfRule>
  </conditionalFormatting>
  <conditionalFormatting sqref="BS21">
    <cfRule type="cellIs" dxfId="4438" priority="2228" operator="lessThan">
      <formula>$C$4</formula>
    </cfRule>
  </conditionalFormatting>
  <conditionalFormatting sqref="BS22">
    <cfRule type="cellIs" dxfId="4437" priority="2229" operator="lessThan">
      <formula>$C$4</formula>
    </cfRule>
  </conditionalFormatting>
  <conditionalFormatting sqref="BS23">
    <cfRule type="cellIs" dxfId="4436" priority="2230" operator="lessThan">
      <formula>$C$4</formula>
    </cfRule>
  </conditionalFormatting>
  <conditionalFormatting sqref="BS24">
    <cfRule type="cellIs" dxfId="4435" priority="2231" operator="lessThan">
      <formula>$C$4</formula>
    </cfRule>
  </conditionalFormatting>
  <conditionalFormatting sqref="BS25">
    <cfRule type="cellIs" dxfId="4434" priority="2232" operator="lessThan">
      <formula>$C$4</formula>
    </cfRule>
  </conditionalFormatting>
  <conditionalFormatting sqref="BS26">
    <cfRule type="cellIs" dxfId="4433" priority="2233" operator="lessThan">
      <formula>$C$4</formula>
    </cfRule>
  </conditionalFormatting>
  <conditionalFormatting sqref="BS27">
    <cfRule type="cellIs" dxfId="4432" priority="2234" operator="lessThan">
      <formula>$C$4</formula>
    </cfRule>
  </conditionalFormatting>
  <conditionalFormatting sqref="BS28">
    <cfRule type="cellIs" dxfId="4431" priority="2235" operator="lessThan">
      <formula>$C$4</formula>
    </cfRule>
  </conditionalFormatting>
  <conditionalFormatting sqref="BS29">
    <cfRule type="cellIs" dxfId="4430" priority="2236" operator="lessThan">
      <formula>$C$4</formula>
    </cfRule>
  </conditionalFormatting>
  <conditionalFormatting sqref="BS30">
    <cfRule type="cellIs" dxfId="4429" priority="2237" operator="lessThan">
      <formula>$C$4</formula>
    </cfRule>
  </conditionalFormatting>
  <conditionalFormatting sqref="BS31">
    <cfRule type="cellIs" dxfId="4428" priority="2238" operator="lessThan">
      <formula>$C$4</formula>
    </cfRule>
  </conditionalFormatting>
  <conditionalFormatting sqref="BS32">
    <cfRule type="cellIs" dxfId="4427" priority="2239" operator="lessThan">
      <formula>$C$4</formula>
    </cfRule>
  </conditionalFormatting>
  <conditionalFormatting sqref="BS33">
    <cfRule type="cellIs" dxfId="4426" priority="2240" operator="lessThan">
      <formula>$C$4</formula>
    </cfRule>
  </conditionalFormatting>
  <conditionalFormatting sqref="BS34">
    <cfRule type="cellIs" dxfId="4425" priority="2241" operator="lessThan">
      <formula>$C$4</formula>
    </cfRule>
  </conditionalFormatting>
  <conditionalFormatting sqref="BS35">
    <cfRule type="cellIs" dxfId="4424" priority="2242" operator="lessThan">
      <formula>$C$4</formula>
    </cfRule>
  </conditionalFormatting>
  <conditionalFormatting sqref="BS36">
    <cfRule type="cellIs" dxfId="4423" priority="2243" operator="lessThan">
      <formula>$C$4</formula>
    </cfRule>
  </conditionalFormatting>
  <conditionalFormatting sqref="BS37">
    <cfRule type="cellIs" dxfId="4422" priority="2244" operator="lessThan">
      <formula>$C$4</formula>
    </cfRule>
  </conditionalFormatting>
  <conditionalFormatting sqref="BS38">
    <cfRule type="cellIs" dxfId="4421" priority="2245" operator="lessThan">
      <formula>$C$4</formula>
    </cfRule>
  </conditionalFormatting>
  <conditionalFormatting sqref="BS39">
    <cfRule type="cellIs" dxfId="4420" priority="2246" operator="lessThan">
      <formula>$C$4</formula>
    </cfRule>
  </conditionalFormatting>
  <conditionalFormatting sqref="BS40">
    <cfRule type="cellIs" dxfId="4419" priority="2247" operator="lessThan">
      <formula>$C$4</formula>
    </cfRule>
  </conditionalFormatting>
  <conditionalFormatting sqref="BS41">
    <cfRule type="cellIs" dxfId="4418" priority="2248" operator="lessThan">
      <formula>$C$4</formula>
    </cfRule>
  </conditionalFormatting>
  <conditionalFormatting sqref="BS42">
    <cfRule type="cellIs" dxfId="4417" priority="2249" operator="lessThan">
      <formula>$C$4</formula>
    </cfRule>
  </conditionalFormatting>
  <conditionalFormatting sqref="BS43">
    <cfRule type="cellIs" dxfId="4416" priority="2250" operator="lessThan">
      <formula>$C$4</formula>
    </cfRule>
  </conditionalFormatting>
  <conditionalFormatting sqref="BS44">
    <cfRule type="cellIs" dxfId="4415" priority="2251" operator="lessThan">
      <formula>$C$4</formula>
    </cfRule>
  </conditionalFormatting>
  <conditionalFormatting sqref="BS45">
    <cfRule type="cellIs" dxfId="4414" priority="2252" operator="lessThan">
      <formula>$C$4</formula>
    </cfRule>
  </conditionalFormatting>
  <conditionalFormatting sqref="BS46">
    <cfRule type="cellIs" dxfId="4413" priority="2253" operator="lessThan">
      <formula>$C$4</formula>
    </cfRule>
  </conditionalFormatting>
  <conditionalFormatting sqref="BS47">
    <cfRule type="cellIs" dxfId="4412" priority="2254" operator="lessThan">
      <formula>$C$4</formula>
    </cfRule>
  </conditionalFormatting>
  <conditionalFormatting sqref="BS48">
    <cfRule type="cellIs" dxfId="4411" priority="2255" operator="lessThan">
      <formula>$C$4</formula>
    </cfRule>
  </conditionalFormatting>
  <conditionalFormatting sqref="BS49">
    <cfRule type="cellIs" dxfId="4410" priority="2256" operator="lessThan">
      <formula>$C$4</formula>
    </cfRule>
  </conditionalFormatting>
  <conditionalFormatting sqref="BS50">
    <cfRule type="cellIs" dxfId="4409" priority="2257" operator="lessThan">
      <formula>$C$4</formula>
    </cfRule>
  </conditionalFormatting>
  <conditionalFormatting sqref="BS51">
    <cfRule type="cellIs" dxfId="4408" priority="2258" operator="lessThan">
      <formula>$C$4</formula>
    </cfRule>
  </conditionalFormatting>
  <conditionalFormatting sqref="BS52">
    <cfRule type="cellIs" dxfId="4407" priority="2259" operator="lessThan">
      <formula>$C$4</formula>
    </cfRule>
  </conditionalFormatting>
  <conditionalFormatting sqref="BS53">
    <cfRule type="cellIs" dxfId="4406" priority="2260" operator="lessThan">
      <formula>$C$4</formula>
    </cfRule>
  </conditionalFormatting>
  <conditionalFormatting sqref="BS54">
    <cfRule type="cellIs" dxfId="4405" priority="2261" operator="lessThan">
      <formula>$C$4</formula>
    </cfRule>
  </conditionalFormatting>
  <conditionalFormatting sqref="BS55">
    <cfRule type="cellIs" dxfId="4404" priority="2262" operator="lessThan">
      <formula>$C$4</formula>
    </cfRule>
  </conditionalFormatting>
  <conditionalFormatting sqref="BS56">
    <cfRule type="cellIs" dxfId="4403" priority="2263" operator="lessThan">
      <formula>$C$4</formula>
    </cfRule>
  </conditionalFormatting>
  <conditionalFormatting sqref="BS57">
    <cfRule type="cellIs" dxfId="4402" priority="2264" operator="lessThan">
      <formula>$C$4</formula>
    </cfRule>
  </conditionalFormatting>
  <conditionalFormatting sqref="BS58">
    <cfRule type="cellIs" dxfId="4401" priority="2265" operator="lessThan">
      <formula>$C$4</formula>
    </cfRule>
  </conditionalFormatting>
  <conditionalFormatting sqref="BS59">
    <cfRule type="cellIs" dxfId="4400" priority="2266" operator="lessThan">
      <formula>$C$4</formula>
    </cfRule>
  </conditionalFormatting>
  <conditionalFormatting sqref="BS60">
    <cfRule type="cellIs" dxfId="4399" priority="2267" operator="lessThan">
      <formula>$C$4</formula>
    </cfRule>
  </conditionalFormatting>
  <conditionalFormatting sqref="BT47">
    <cfRule type="cellIs" dxfId="4398" priority="2304" operator="lessThan">
      <formula>$C$4</formula>
    </cfRule>
  </conditionalFormatting>
  <conditionalFormatting sqref="BT48">
    <cfRule type="cellIs" dxfId="4397" priority="2305" operator="lessThan">
      <formula>$C$4</formula>
    </cfRule>
  </conditionalFormatting>
  <conditionalFormatting sqref="BT49">
    <cfRule type="cellIs" dxfId="4396" priority="2306" operator="lessThan">
      <formula>$C$4</formula>
    </cfRule>
  </conditionalFormatting>
  <conditionalFormatting sqref="BT50">
    <cfRule type="cellIs" dxfId="4395" priority="2307" operator="lessThan">
      <formula>$C$4</formula>
    </cfRule>
  </conditionalFormatting>
  <conditionalFormatting sqref="BT51">
    <cfRule type="cellIs" dxfId="4394" priority="2308" operator="lessThan">
      <formula>$C$4</formula>
    </cfRule>
  </conditionalFormatting>
  <conditionalFormatting sqref="BT52">
    <cfRule type="cellIs" dxfId="4393" priority="2309" operator="lessThan">
      <formula>$C$4</formula>
    </cfRule>
  </conditionalFormatting>
  <conditionalFormatting sqref="BT53">
    <cfRule type="cellIs" dxfId="4392" priority="2310" operator="lessThan">
      <formula>$C$4</formula>
    </cfRule>
  </conditionalFormatting>
  <conditionalFormatting sqref="BT54">
    <cfRule type="cellIs" dxfId="4391" priority="2311" operator="lessThan">
      <formula>$C$4</formula>
    </cfRule>
  </conditionalFormatting>
  <conditionalFormatting sqref="BT55">
    <cfRule type="cellIs" dxfId="4390" priority="2312" operator="lessThan">
      <formula>$C$4</formula>
    </cfRule>
  </conditionalFormatting>
  <conditionalFormatting sqref="BT56">
    <cfRule type="cellIs" dxfId="4389" priority="2313" operator="lessThan">
      <formula>$C$4</formula>
    </cfRule>
  </conditionalFormatting>
  <conditionalFormatting sqref="BT57">
    <cfRule type="cellIs" dxfId="4388" priority="2314" operator="lessThan">
      <formula>$C$4</formula>
    </cfRule>
  </conditionalFormatting>
  <conditionalFormatting sqref="BT58">
    <cfRule type="cellIs" dxfId="4387" priority="2315" operator="lessThan">
      <formula>$C$4</formula>
    </cfRule>
  </conditionalFormatting>
  <conditionalFormatting sqref="BT59">
    <cfRule type="cellIs" dxfId="4386" priority="2316" operator="lessThan">
      <formula>$C$4</formula>
    </cfRule>
  </conditionalFormatting>
  <conditionalFormatting sqref="BT60">
    <cfRule type="cellIs" dxfId="4385" priority="2317" operator="lessThan">
      <formula>$C$4</formula>
    </cfRule>
  </conditionalFormatting>
  <conditionalFormatting sqref="BU11">
    <cfRule type="cellIs" dxfId="4384" priority="2318" operator="lessThan">
      <formula>$C$4</formula>
    </cfRule>
  </conditionalFormatting>
  <conditionalFormatting sqref="BU12">
    <cfRule type="cellIs" dxfId="4383" priority="2319" operator="lessThan">
      <formula>$C$4</formula>
    </cfRule>
  </conditionalFormatting>
  <conditionalFormatting sqref="BU13">
    <cfRule type="cellIs" dxfId="4382" priority="2320" operator="lessThan">
      <formula>$C$4</formula>
    </cfRule>
  </conditionalFormatting>
  <conditionalFormatting sqref="BU14">
    <cfRule type="cellIs" dxfId="4381" priority="2321" operator="lessThan">
      <formula>$C$4</formula>
    </cfRule>
  </conditionalFormatting>
  <conditionalFormatting sqref="BU15">
    <cfRule type="cellIs" dxfId="4380" priority="2322" operator="lessThan">
      <formula>$C$4</formula>
    </cfRule>
  </conditionalFormatting>
  <conditionalFormatting sqref="BU16">
    <cfRule type="cellIs" dxfId="4379" priority="2323" operator="lessThan">
      <formula>$C$4</formula>
    </cfRule>
  </conditionalFormatting>
  <conditionalFormatting sqref="BU17">
    <cfRule type="cellIs" dxfId="4378" priority="2324" operator="lessThan">
      <formula>$C$4</formula>
    </cfRule>
  </conditionalFormatting>
  <conditionalFormatting sqref="BU18">
    <cfRule type="cellIs" dxfId="4377" priority="2325" operator="lessThan">
      <formula>$C$4</formula>
    </cfRule>
  </conditionalFormatting>
  <conditionalFormatting sqref="BU19">
    <cfRule type="cellIs" dxfId="4376" priority="2326" operator="lessThan">
      <formula>$C$4</formula>
    </cfRule>
  </conditionalFormatting>
  <conditionalFormatting sqref="BU20">
    <cfRule type="cellIs" dxfId="4375" priority="2327" operator="lessThan">
      <formula>$C$4</formula>
    </cfRule>
  </conditionalFormatting>
  <conditionalFormatting sqref="BU21">
    <cfRule type="cellIs" dxfId="4374" priority="2328" operator="lessThan">
      <formula>$C$4</formula>
    </cfRule>
  </conditionalFormatting>
  <conditionalFormatting sqref="BU22">
    <cfRule type="cellIs" dxfId="4373" priority="2329" operator="lessThan">
      <formula>$C$4</formula>
    </cfRule>
  </conditionalFormatting>
  <conditionalFormatting sqref="BU23">
    <cfRule type="cellIs" dxfId="4372" priority="2330" operator="lessThan">
      <formula>$C$4</formula>
    </cfRule>
  </conditionalFormatting>
  <conditionalFormatting sqref="BU24">
    <cfRule type="cellIs" dxfId="4371" priority="2331" operator="lessThan">
      <formula>$C$4</formula>
    </cfRule>
  </conditionalFormatting>
  <conditionalFormatting sqref="BU25">
    <cfRule type="cellIs" dxfId="4370" priority="2332" operator="lessThan">
      <formula>$C$4</formula>
    </cfRule>
  </conditionalFormatting>
  <conditionalFormatting sqref="BU26">
    <cfRule type="cellIs" dxfId="4369" priority="2333" operator="lessThan">
      <formula>$C$4</formula>
    </cfRule>
  </conditionalFormatting>
  <conditionalFormatting sqref="BU27">
    <cfRule type="cellIs" dxfId="4368" priority="2334" operator="lessThan">
      <formula>$C$4</formula>
    </cfRule>
  </conditionalFormatting>
  <conditionalFormatting sqref="BU28">
    <cfRule type="cellIs" dxfId="4367" priority="2335" operator="lessThan">
      <formula>$C$4</formula>
    </cfRule>
  </conditionalFormatting>
  <conditionalFormatting sqref="BU29">
    <cfRule type="cellIs" dxfId="4366" priority="2336" operator="lessThan">
      <formula>$C$4</formula>
    </cfRule>
  </conditionalFormatting>
  <conditionalFormatting sqref="BU30">
    <cfRule type="cellIs" dxfId="4365" priority="2337" operator="lessThan">
      <formula>$C$4</formula>
    </cfRule>
  </conditionalFormatting>
  <conditionalFormatting sqref="BU31">
    <cfRule type="cellIs" dxfId="4364" priority="2338" operator="lessThan">
      <formula>$C$4</formula>
    </cfRule>
  </conditionalFormatting>
  <conditionalFormatting sqref="BU32">
    <cfRule type="cellIs" dxfId="4363" priority="2339" operator="lessThan">
      <formula>$C$4</formula>
    </cfRule>
  </conditionalFormatting>
  <conditionalFormatting sqref="BU33">
    <cfRule type="cellIs" dxfId="4362" priority="2340" operator="lessThan">
      <formula>$C$4</formula>
    </cfRule>
  </conditionalFormatting>
  <conditionalFormatting sqref="BU34">
    <cfRule type="cellIs" dxfId="4361" priority="2341" operator="lessThan">
      <formula>$C$4</formula>
    </cfRule>
  </conditionalFormatting>
  <conditionalFormatting sqref="BU35">
    <cfRule type="cellIs" dxfId="4360" priority="2342" operator="lessThan">
      <formula>$C$4</formula>
    </cfRule>
  </conditionalFormatting>
  <conditionalFormatting sqref="BU36">
    <cfRule type="cellIs" dxfId="4359" priority="2343" operator="lessThan">
      <formula>$C$4</formula>
    </cfRule>
  </conditionalFormatting>
  <conditionalFormatting sqref="BU37">
    <cfRule type="cellIs" dxfId="4358" priority="2344" operator="lessThan">
      <formula>$C$4</formula>
    </cfRule>
  </conditionalFormatting>
  <conditionalFormatting sqref="BU38">
    <cfRule type="cellIs" dxfId="4357" priority="2345" operator="lessThan">
      <formula>$C$4</formula>
    </cfRule>
  </conditionalFormatting>
  <conditionalFormatting sqref="BU39">
    <cfRule type="cellIs" dxfId="4356" priority="2346" operator="lessThan">
      <formula>$C$4</formula>
    </cfRule>
  </conditionalFormatting>
  <conditionalFormatting sqref="BU40">
    <cfRule type="cellIs" dxfId="4355" priority="2347" operator="lessThan">
      <formula>$C$4</formula>
    </cfRule>
  </conditionalFormatting>
  <conditionalFormatting sqref="BU41">
    <cfRule type="cellIs" dxfId="4354" priority="2348" operator="lessThan">
      <formula>$C$4</formula>
    </cfRule>
  </conditionalFormatting>
  <conditionalFormatting sqref="BU42">
    <cfRule type="cellIs" dxfId="4353" priority="2349" operator="lessThan">
      <formula>$C$4</formula>
    </cfRule>
  </conditionalFormatting>
  <conditionalFormatting sqref="BU43">
    <cfRule type="cellIs" dxfId="4352" priority="2350" operator="lessThan">
      <formula>$C$4</formula>
    </cfRule>
  </conditionalFormatting>
  <conditionalFormatting sqref="BU44">
    <cfRule type="cellIs" dxfId="4351" priority="2351" operator="lessThan">
      <formula>$C$4</formula>
    </cfRule>
  </conditionalFormatting>
  <conditionalFormatting sqref="BU45">
    <cfRule type="cellIs" dxfId="4350" priority="2352" operator="lessThan">
      <formula>$C$4</formula>
    </cfRule>
  </conditionalFormatting>
  <conditionalFormatting sqref="BU46">
    <cfRule type="cellIs" dxfId="4349" priority="2353" operator="lessThan">
      <formula>$C$4</formula>
    </cfRule>
  </conditionalFormatting>
  <conditionalFormatting sqref="BU47">
    <cfRule type="cellIs" dxfId="4348" priority="2354" operator="lessThan">
      <formula>$C$4</formula>
    </cfRule>
  </conditionalFormatting>
  <conditionalFormatting sqref="BU48">
    <cfRule type="cellIs" dxfId="4347" priority="2355" operator="lessThan">
      <formula>$C$4</formula>
    </cfRule>
  </conditionalFormatting>
  <conditionalFormatting sqref="BU49">
    <cfRule type="cellIs" dxfId="4346" priority="2356" operator="lessThan">
      <formula>$C$4</formula>
    </cfRule>
  </conditionalFormatting>
  <conditionalFormatting sqref="BU50">
    <cfRule type="cellIs" dxfId="4345" priority="2357" operator="lessThan">
      <formula>$C$4</formula>
    </cfRule>
  </conditionalFormatting>
  <conditionalFormatting sqref="BU51">
    <cfRule type="cellIs" dxfId="4344" priority="2358" operator="lessThan">
      <formula>$C$4</formula>
    </cfRule>
  </conditionalFormatting>
  <conditionalFormatting sqref="BU52">
    <cfRule type="cellIs" dxfId="4343" priority="2359" operator="lessThan">
      <formula>$C$4</formula>
    </cfRule>
  </conditionalFormatting>
  <conditionalFormatting sqref="BU53">
    <cfRule type="cellIs" dxfId="4342" priority="2360" operator="lessThan">
      <formula>$C$4</formula>
    </cfRule>
  </conditionalFormatting>
  <conditionalFormatting sqref="BU54">
    <cfRule type="cellIs" dxfId="4341" priority="2361" operator="lessThan">
      <formula>$C$4</formula>
    </cfRule>
  </conditionalFormatting>
  <conditionalFormatting sqref="BU55">
    <cfRule type="cellIs" dxfId="4340" priority="2362" operator="lessThan">
      <formula>$C$4</formula>
    </cfRule>
  </conditionalFormatting>
  <conditionalFormatting sqref="BU56">
    <cfRule type="cellIs" dxfId="4339" priority="2363" operator="lessThan">
      <formula>$C$4</formula>
    </cfRule>
  </conditionalFormatting>
  <conditionalFormatting sqref="BU57">
    <cfRule type="cellIs" dxfId="4338" priority="2364" operator="lessThan">
      <formula>$C$4</formula>
    </cfRule>
  </conditionalFormatting>
  <conditionalFormatting sqref="BU58">
    <cfRule type="cellIs" dxfId="4337" priority="2365" operator="lessThan">
      <formula>$C$4</formula>
    </cfRule>
  </conditionalFormatting>
  <conditionalFormatting sqref="BU59">
    <cfRule type="cellIs" dxfId="4336" priority="2366" operator="lessThan">
      <formula>$C$4</formula>
    </cfRule>
  </conditionalFormatting>
  <conditionalFormatting sqref="BU60">
    <cfRule type="cellIs" dxfId="4335" priority="2367" operator="lessThan">
      <formula>$C$4</formula>
    </cfRule>
  </conditionalFormatting>
  <conditionalFormatting sqref="BV11">
    <cfRule type="cellIs" dxfId="4334" priority="2368" operator="lessThan">
      <formula>$C$4</formula>
    </cfRule>
  </conditionalFormatting>
  <conditionalFormatting sqref="BV12">
    <cfRule type="cellIs" dxfId="4333" priority="2369" operator="lessThan">
      <formula>$C$4</formula>
    </cfRule>
  </conditionalFormatting>
  <conditionalFormatting sqref="BV13">
    <cfRule type="cellIs" dxfId="4332" priority="2370" operator="lessThan">
      <formula>$C$4</formula>
    </cfRule>
  </conditionalFormatting>
  <conditionalFormatting sqref="BV14">
    <cfRule type="cellIs" dxfId="4331" priority="2371" operator="lessThan">
      <formula>$C$4</formula>
    </cfRule>
  </conditionalFormatting>
  <conditionalFormatting sqref="BV15">
    <cfRule type="cellIs" dxfId="4330" priority="2372" operator="lessThan">
      <formula>$C$4</formula>
    </cfRule>
  </conditionalFormatting>
  <conditionalFormatting sqref="BV16">
    <cfRule type="cellIs" dxfId="4329" priority="2373" operator="lessThan">
      <formula>$C$4</formula>
    </cfRule>
  </conditionalFormatting>
  <conditionalFormatting sqref="BV17">
    <cfRule type="cellIs" dxfId="4328" priority="2374" operator="lessThan">
      <formula>$C$4</formula>
    </cfRule>
  </conditionalFormatting>
  <conditionalFormatting sqref="BV18">
    <cfRule type="cellIs" dxfId="4327" priority="2375" operator="lessThan">
      <formula>$C$4</formula>
    </cfRule>
  </conditionalFormatting>
  <conditionalFormatting sqref="BV19">
    <cfRule type="cellIs" dxfId="4326" priority="2376" operator="lessThan">
      <formula>$C$4</formula>
    </cfRule>
  </conditionalFormatting>
  <conditionalFormatting sqref="BV20">
    <cfRule type="cellIs" dxfId="4325" priority="2377" operator="lessThan">
      <formula>$C$4</formula>
    </cfRule>
  </conditionalFormatting>
  <conditionalFormatting sqref="BV21">
    <cfRule type="cellIs" dxfId="4324" priority="2378" operator="lessThan">
      <formula>$C$4</formula>
    </cfRule>
  </conditionalFormatting>
  <conditionalFormatting sqref="BV22">
    <cfRule type="cellIs" dxfId="4323" priority="2379" operator="lessThan">
      <formula>$C$4</formula>
    </cfRule>
  </conditionalFormatting>
  <conditionalFormatting sqref="BV23">
    <cfRule type="cellIs" dxfId="4322" priority="2380" operator="lessThan">
      <formula>$C$4</formula>
    </cfRule>
  </conditionalFormatting>
  <conditionalFormatting sqref="BV24">
    <cfRule type="cellIs" dxfId="4321" priority="2381" operator="lessThan">
      <formula>$C$4</formula>
    </cfRule>
  </conditionalFormatting>
  <conditionalFormatting sqref="BV25">
    <cfRule type="cellIs" dxfId="4320" priority="2382" operator="lessThan">
      <formula>$C$4</formula>
    </cfRule>
  </conditionalFormatting>
  <conditionalFormatting sqref="BV26">
    <cfRule type="cellIs" dxfId="4319" priority="2383" operator="lessThan">
      <formula>$C$4</formula>
    </cfRule>
  </conditionalFormatting>
  <conditionalFormatting sqref="BV27">
    <cfRule type="cellIs" dxfId="4318" priority="2384" operator="lessThan">
      <formula>$C$4</formula>
    </cfRule>
  </conditionalFormatting>
  <conditionalFormatting sqref="BV28">
    <cfRule type="cellIs" dxfId="4317" priority="2385" operator="lessThan">
      <formula>$C$4</formula>
    </cfRule>
  </conditionalFormatting>
  <conditionalFormatting sqref="BV29">
    <cfRule type="cellIs" dxfId="4316" priority="2386" operator="lessThan">
      <formula>$C$4</formula>
    </cfRule>
  </conditionalFormatting>
  <conditionalFormatting sqref="BV30">
    <cfRule type="cellIs" dxfId="4315" priority="2387" operator="lessThan">
      <formula>$C$4</formula>
    </cfRule>
  </conditionalFormatting>
  <conditionalFormatting sqref="BV31">
    <cfRule type="cellIs" dxfId="4314" priority="2388" operator="lessThan">
      <formula>$C$4</formula>
    </cfRule>
  </conditionalFormatting>
  <conditionalFormatting sqref="BV32">
    <cfRule type="cellIs" dxfId="4313" priority="2389" operator="lessThan">
      <formula>$C$4</formula>
    </cfRule>
  </conditionalFormatting>
  <conditionalFormatting sqref="BV33">
    <cfRule type="cellIs" dxfId="4312" priority="2390" operator="lessThan">
      <formula>$C$4</formula>
    </cfRule>
  </conditionalFormatting>
  <conditionalFormatting sqref="BV34">
    <cfRule type="cellIs" dxfId="4311" priority="2391" operator="lessThan">
      <formula>$C$4</formula>
    </cfRule>
  </conditionalFormatting>
  <conditionalFormatting sqref="BV35">
    <cfRule type="cellIs" dxfId="4310" priority="2392" operator="lessThan">
      <formula>$C$4</formula>
    </cfRule>
  </conditionalFormatting>
  <conditionalFormatting sqref="BV36">
    <cfRule type="cellIs" dxfId="4309" priority="2393" operator="lessThan">
      <formula>$C$4</formula>
    </cfRule>
  </conditionalFormatting>
  <conditionalFormatting sqref="BV37">
    <cfRule type="cellIs" dxfId="4308" priority="2394" operator="lessThan">
      <formula>$C$4</formula>
    </cfRule>
  </conditionalFormatting>
  <conditionalFormatting sqref="BV38">
    <cfRule type="cellIs" dxfId="4307" priority="2395" operator="lessThan">
      <formula>$C$4</formula>
    </cfRule>
  </conditionalFormatting>
  <conditionalFormatting sqref="BV39">
    <cfRule type="cellIs" dxfId="4306" priority="2396" operator="lessThan">
      <formula>$C$4</formula>
    </cfRule>
  </conditionalFormatting>
  <conditionalFormatting sqref="BV40">
    <cfRule type="cellIs" dxfId="4305" priority="2397" operator="lessThan">
      <formula>$C$4</formula>
    </cfRule>
  </conditionalFormatting>
  <conditionalFormatting sqref="BV41">
    <cfRule type="cellIs" dxfId="4304" priority="2398" operator="lessThan">
      <formula>$C$4</formula>
    </cfRule>
  </conditionalFormatting>
  <conditionalFormatting sqref="BV42">
    <cfRule type="cellIs" dxfId="4303" priority="2399" operator="lessThan">
      <formula>$C$4</formula>
    </cfRule>
  </conditionalFormatting>
  <conditionalFormatting sqref="BV43">
    <cfRule type="cellIs" dxfId="4302" priority="2400" operator="lessThan">
      <formula>$C$4</formula>
    </cfRule>
  </conditionalFormatting>
  <conditionalFormatting sqref="BV44">
    <cfRule type="cellIs" dxfId="4301" priority="2401" operator="lessThan">
      <formula>$C$4</formula>
    </cfRule>
  </conditionalFormatting>
  <conditionalFormatting sqref="BV45">
    <cfRule type="cellIs" dxfId="4300" priority="2402" operator="lessThan">
      <formula>$C$4</formula>
    </cfRule>
  </conditionalFormatting>
  <conditionalFormatting sqref="BV46">
    <cfRule type="cellIs" dxfId="4299" priority="2403" operator="lessThan">
      <formula>$C$4</formula>
    </cfRule>
  </conditionalFormatting>
  <conditionalFormatting sqref="BV47">
    <cfRule type="cellIs" dxfId="4298" priority="2404" operator="lessThan">
      <formula>$C$4</formula>
    </cfRule>
  </conditionalFormatting>
  <conditionalFormatting sqref="BV48">
    <cfRule type="cellIs" dxfId="4297" priority="2405" operator="lessThan">
      <formula>$C$4</formula>
    </cfRule>
  </conditionalFormatting>
  <conditionalFormatting sqref="BV49">
    <cfRule type="cellIs" dxfId="4296" priority="2406" operator="lessThan">
      <formula>$C$4</formula>
    </cfRule>
  </conditionalFormatting>
  <conditionalFormatting sqref="BV50">
    <cfRule type="cellIs" dxfId="4295" priority="2407" operator="lessThan">
      <formula>$C$4</formula>
    </cfRule>
  </conditionalFormatting>
  <conditionalFormatting sqref="BV51">
    <cfRule type="cellIs" dxfId="4294" priority="2408" operator="lessThan">
      <formula>$C$4</formula>
    </cfRule>
  </conditionalFormatting>
  <conditionalFormatting sqref="BV52">
    <cfRule type="cellIs" dxfId="4293" priority="2409" operator="lessThan">
      <formula>$C$4</formula>
    </cfRule>
  </conditionalFormatting>
  <conditionalFormatting sqref="BV53">
    <cfRule type="cellIs" dxfId="4292" priority="2410" operator="lessThan">
      <formula>$C$4</formula>
    </cfRule>
  </conditionalFormatting>
  <conditionalFormatting sqref="BV54">
    <cfRule type="cellIs" dxfId="4291" priority="2411" operator="lessThan">
      <formula>$C$4</formula>
    </cfRule>
  </conditionalFormatting>
  <conditionalFormatting sqref="BV55">
    <cfRule type="cellIs" dxfId="4290" priority="2412" operator="lessThan">
      <formula>$C$4</formula>
    </cfRule>
  </conditionalFormatting>
  <conditionalFormatting sqref="BV56">
    <cfRule type="cellIs" dxfId="4289" priority="2413" operator="lessThan">
      <formula>$C$4</formula>
    </cfRule>
  </conditionalFormatting>
  <conditionalFormatting sqref="BV57">
    <cfRule type="cellIs" dxfId="4288" priority="2414" operator="lessThan">
      <formula>$C$4</formula>
    </cfRule>
  </conditionalFormatting>
  <conditionalFormatting sqref="BV58">
    <cfRule type="cellIs" dxfId="4287" priority="2415" operator="lessThan">
      <formula>$C$4</formula>
    </cfRule>
  </conditionalFormatting>
  <conditionalFormatting sqref="BV59">
    <cfRule type="cellIs" dxfId="4286" priority="2416" operator="lessThan">
      <formula>$C$4</formula>
    </cfRule>
  </conditionalFormatting>
  <conditionalFormatting sqref="BV60">
    <cfRule type="cellIs" dxfId="4285" priority="2417" operator="lessThan">
      <formula>$C$4</formula>
    </cfRule>
  </conditionalFormatting>
  <conditionalFormatting sqref="BW11">
    <cfRule type="cellIs" dxfId="4284" priority="2418" operator="lessThan">
      <formula>$C$4</formula>
    </cfRule>
  </conditionalFormatting>
  <conditionalFormatting sqref="BW12">
    <cfRule type="cellIs" dxfId="4283" priority="2419" operator="lessThan">
      <formula>$C$4</formula>
    </cfRule>
  </conditionalFormatting>
  <conditionalFormatting sqref="BW13">
    <cfRule type="cellIs" dxfId="4282" priority="2420" operator="lessThan">
      <formula>$C$4</formula>
    </cfRule>
  </conditionalFormatting>
  <conditionalFormatting sqref="BW14">
    <cfRule type="cellIs" dxfId="4281" priority="2421" operator="lessThan">
      <formula>$C$4</formula>
    </cfRule>
  </conditionalFormatting>
  <conditionalFormatting sqref="BW15">
    <cfRule type="cellIs" dxfId="4280" priority="2422" operator="lessThan">
      <formula>$C$4</formula>
    </cfRule>
  </conditionalFormatting>
  <conditionalFormatting sqref="BW16">
    <cfRule type="cellIs" dxfId="4279" priority="2423" operator="lessThan">
      <formula>$C$4</formula>
    </cfRule>
  </conditionalFormatting>
  <conditionalFormatting sqref="BW17">
    <cfRule type="cellIs" dxfId="4278" priority="2424" operator="lessThan">
      <formula>$C$4</formula>
    </cfRule>
  </conditionalFormatting>
  <conditionalFormatting sqref="BW18">
    <cfRule type="cellIs" dxfId="4277" priority="2425" operator="lessThan">
      <formula>$C$4</formula>
    </cfRule>
  </conditionalFormatting>
  <conditionalFormatting sqref="BW19">
    <cfRule type="cellIs" dxfId="4276" priority="2426" operator="lessThan">
      <formula>$C$4</formula>
    </cfRule>
  </conditionalFormatting>
  <conditionalFormatting sqref="BW20">
    <cfRule type="cellIs" dxfId="4275" priority="2427" operator="lessThan">
      <formula>$C$4</formula>
    </cfRule>
  </conditionalFormatting>
  <conditionalFormatting sqref="BW21">
    <cfRule type="cellIs" dxfId="4274" priority="2428" operator="lessThan">
      <formula>$C$4</formula>
    </cfRule>
  </conditionalFormatting>
  <conditionalFormatting sqref="BW22">
    <cfRule type="cellIs" dxfId="4273" priority="2429" operator="lessThan">
      <formula>$C$4</formula>
    </cfRule>
  </conditionalFormatting>
  <conditionalFormatting sqref="BW23">
    <cfRule type="cellIs" dxfId="4272" priority="2430" operator="lessThan">
      <formula>$C$4</formula>
    </cfRule>
  </conditionalFormatting>
  <conditionalFormatting sqref="BW24">
    <cfRule type="cellIs" dxfId="4271" priority="2431" operator="lessThan">
      <formula>$C$4</formula>
    </cfRule>
  </conditionalFormatting>
  <conditionalFormatting sqref="BW25">
    <cfRule type="cellIs" dxfId="4270" priority="2432" operator="lessThan">
      <formula>$C$4</formula>
    </cfRule>
  </conditionalFormatting>
  <conditionalFormatting sqref="BW26">
    <cfRule type="cellIs" dxfId="4269" priority="2433" operator="lessThan">
      <formula>$C$4</formula>
    </cfRule>
  </conditionalFormatting>
  <conditionalFormatting sqref="BW27">
    <cfRule type="cellIs" dxfId="4268" priority="2434" operator="lessThan">
      <formula>$C$4</formula>
    </cfRule>
  </conditionalFormatting>
  <conditionalFormatting sqref="BW28">
    <cfRule type="cellIs" dxfId="4267" priority="2435" operator="lessThan">
      <formula>$C$4</formula>
    </cfRule>
  </conditionalFormatting>
  <conditionalFormatting sqref="BW29">
    <cfRule type="cellIs" dxfId="4266" priority="2436" operator="lessThan">
      <formula>$C$4</formula>
    </cfRule>
  </conditionalFormatting>
  <conditionalFormatting sqref="BW30">
    <cfRule type="cellIs" dxfId="4265" priority="2437" operator="lessThan">
      <formula>$C$4</formula>
    </cfRule>
  </conditionalFormatting>
  <conditionalFormatting sqref="BW31">
    <cfRule type="cellIs" dxfId="4264" priority="2438" operator="lessThan">
      <formula>$C$4</formula>
    </cfRule>
  </conditionalFormatting>
  <conditionalFormatting sqref="BW32">
    <cfRule type="cellIs" dxfId="4263" priority="2439" operator="lessThan">
      <formula>$C$4</formula>
    </cfRule>
  </conditionalFormatting>
  <conditionalFormatting sqref="BW33">
    <cfRule type="cellIs" dxfId="4262" priority="2440" operator="lessThan">
      <formula>$C$4</formula>
    </cfRule>
  </conditionalFormatting>
  <conditionalFormatting sqref="BW34">
    <cfRule type="cellIs" dxfId="4261" priority="2441" operator="lessThan">
      <formula>$C$4</formula>
    </cfRule>
  </conditionalFormatting>
  <conditionalFormatting sqref="BW35">
    <cfRule type="cellIs" dxfId="4260" priority="2442" operator="lessThan">
      <formula>$C$4</formula>
    </cfRule>
  </conditionalFormatting>
  <conditionalFormatting sqref="BW36">
    <cfRule type="cellIs" dxfId="4259" priority="2443" operator="lessThan">
      <formula>$C$4</formula>
    </cfRule>
  </conditionalFormatting>
  <conditionalFormatting sqref="BW37">
    <cfRule type="cellIs" dxfId="4258" priority="2444" operator="lessThan">
      <formula>$C$4</formula>
    </cfRule>
  </conditionalFormatting>
  <conditionalFormatting sqref="BW38">
    <cfRule type="cellIs" dxfId="4257" priority="2445" operator="lessThan">
      <formula>$C$4</formula>
    </cfRule>
  </conditionalFormatting>
  <conditionalFormatting sqref="BW39">
    <cfRule type="cellIs" dxfId="4256" priority="2446" operator="lessThan">
      <formula>$C$4</formula>
    </cfRule>
  </conditionalFormatting>
  <conditionalFormatting sqref="BW40">
    <cfRule type="cellIs" dxfId="4255" priority="2447" operator="lessThan">
      <formula>$C$4</formula>
    </cfRule>
  </conditionalFormatting>
  <conditionalFormatting sqref="BW41">
    <cfRule type="cellIs" dxfId="4254" priority="2448" operator="lessThan">
      <formula>$C$4</formula>
    </cfRule>
  </conditionalFormatting>
  <conditionalFormatting sqref="BW42">
    <cfRule type="cellIs" dxfId="4253" priority="2449" operator="lessThan">
      <formula>$C$4</formula>
    </cfRule>
  </conditionalFormatting>
  <conditionalFormatting sqref="BW43">
    <cfRule type="cellIs" dxfId="4252" priority="2450" operator="lessThan">
      <formula>$C$4</formula>
    </cfRule>
  </conditionalFormatting>
  <conditionalFormatting sqref="BW44">
    <cfRule type="cellIs" dxfId="4251" priority="2451" operator="lessThan">
      <formula>$C$4</formula>
    </cfRule>
  </conditionalFormatting>
  <conditionalFormatting sqref="BW45">
    <cfRule type="cellIs" dxfId="4250" priority="2452" operator="lessThan">
      <formula>$C$4</formula>
    </cfRule>
  </conditionalFormatting>
  <conditionalFormatting sqref="BW46">
    <cfRule type="cellIs" dxfId="4249" priority="2453" operator="lessThan">
      <formula>$C$4</formula>
    </cfRule>
  </conditionalFormatting>
  <conditionalFormatting sqref="BW47">
    <cfRule type="cellIs" dxfId="4248" priority="2454" operator="lessThan">
      <formula>$C$4</formula>
    </cfRule>
  </conditionalFormatting>
  <conditionalFormatting sqref="BW48">
    <cfRule type="cellIs" dxfId="4247" priority="2455" operator="lessThan">
      <formula>$C$4</formula>
    </cfRule>
  </conditionalFormatting>
  <conditionalFormatting sqref="BW49">
    <cfRule type="cellIs" dxfId="4246" priority="2456" operator="lessThan">
      <formula>$C$4</formula>
    </cfRule>
  </conditionalFormatting>
  <conditionalFormatting sqref="BW50">
    <cfRule type="cellIs" dxfId="4245" priority="2457" operator="lessThan">
      <formula>$C$4</formula>
    </cfRule>
  </conditionalFormatting>
  <conditionalFormatting sqref="BW51">
    <cfRule type="cellIs" dxfId="4244" priority="2458" operator="lessThan">
      <formula>$C$4</formula>
    </cfRule>
  </conditionalFormatting>
  <conditionalFormatting sqref="BW52">
    <cfRule type="cellIs" dxfId="4243" priority="2459" operator="lessThan">
      <formula>$C$4</formula>
    </cfRule>
  </conditionalFormatting>
  <conditionalFormatting sqref="BW53">
    <cfRule type="cellIs" dxfId="4242" priority="2460" operator="lessThan">
      <formula>$C$4</formula>
    </cfRule>
  </conditionalFormatting>
  <conditionalFormatting sqref="BW54">
    <cfRule type="cellIs" dxfId="4241" priority="2461" operator="lessThan">
      <formula>$C$4</formula>
    </cfRule>
  </conditionalFormatting>
  <conditionalFormatting sqref="BW55">
    <cfRule type="cellIs" dxfId="4240" priority="2462" operator="lessThan">
      <formula>$C$4</formula>
    </cfRule>
  </conditionalFormatting>
  <conditionalFormatting sqref="BW56">
    <cfRule type="cellIs" dxfId="4239" priority="2463" operator="lessThan">
      <formula>$C$4</formula>
    </cfRule>
  </conditionalFormatting>
  <conditionalFormatting sqref="BW57">
    <cfRule type="cellIs" dxfId="4238" priority="2464" operator="lessThan">
      <formula>$C$4</formula>
    </cfRule>
  </conditionalFormatting>
  <conditionalFormatting sqref="BW58">
    <cfRule type="cellIs" dxfId="4237" priority="2465" operator="lessThan">
      <formula>$C$4</formula>
    </cfRule>
  </conditionalFormatting>
  <conditionalFormatting sqref="BW59">
    <cfRule type="cellIs" dxfId="4236" priority="2466" operator="lessThan">
      <formula>$C$4</formula>
    </cfRule>
  </conditionalFormatting>
  <conditionalFormatting sqref="BW60">
    <cfRule type="cellIs" dxfId="4235" priority="2467" operator="lessThan">
      <formula>$C$4</formula>
    </cfRule>
  </conditionalFormatting>
  <conditionalFormatting sqref="BX47">
    <cfRule type="cellIs" dxfId="4234" priority="2504" operator="lessThan">
      <formula>$C$4</formula>
    </cfRule>
  </conditionalFormatting>
  <conditionalFormatting sqref="BX48">
    <cfRule type="cellIs" dxfId="4233" priority="2505" operator="lessThan">
      <formula>$C$4</formula>
    </cfRule>
  </conditionalFormatting>
  <conditionalFormatting sqref="BX49">
    <cfRule type="cellIs" dxfId="4232" priority="2506" operator="lessThan">
      <formula>$C$4</formula>
    </cfRule>
  </conditionalFormatting>
  <conditionalFormatting sqref="BX50">
    <cfRule type="cellIs" dxfId="4231" priority="2507" operator="lessThan">
      <formula>$C$4</formula>
    </cfRule>
  </conditionalFormatting>
  <conditionalFormatting sqref="BX51">
    <cfRule type="cellIs" dxfId="4230" priority="2508" operator="lessThan">
      <formula>$C$4</formula>
    </cfRule>
  </conditionalFormatting>
  <conditionalFormatting sqref="BX52">
    <cfRule type="cellIs" dxfId="4229" priority="2509" operator="lessThan">
      <formula>$C$4</formula>
    </cfRule>
  </conditionalFormatting>
  <conditionalFormatting sqref="BX53">
    <cfRule type="cellIs" dxfId="4228" priority="2510" operator="lessThan">
      <formula>$C$4</formula>
    </cfRule>
  </conditionalFormatting>
  <conditionalFormatting sqref="BX54">
    <cfRule type="cellIs" dxfId="4227" priority="2511" operator="lessThan">
      <formula>$C$4</formula>
    </cfRule>
  </conditionalFormatting>
  <conditionalFormatting sqref="BX55">
    <cfRule type="cellIs" dxfId="4226" priority="2512" operator="lessThan">
      <formula>$C$4</formula>
    </cfRule>
  </conditionalFormatting>
  <conditionalFormatting sqref="BX56">
    <cfRule type="cellIs" dxfId="4225" priority="2513" operator="lessThan">
      <formula>$C$4</formula>
    </cfRule>
  </conditionalFormatting>
  <conditionalFormatting sqref="BX57">
    <cfRule type="cellIs" dxfId="4224" priority="2514" operator="lessThan">
      <formula>$C$4</formula>
    </cfRule>
  </conditionalFormatting>
  <conditionalFormatting sqref="BX58">
    <cfRule type="cellIs" dxfId="4223" priority="2515" operator="lessThan">
      <formula>$C$4</formula>
    </cfRule>
  </conditionalFormatting>
  <conditionalFormatting sqref="BX59">
    <cfRule type="cellIs" dxfId="4222" priority="2516" operator="lessThan">
      <formula>$C$4</formula>
    </cfRule>
  </conditionalFormatting>
  <conditionalFormatting sqref="BX60">
    <cfRule type="cellIs" dxfId="4221" priority="2517" operator="lessThan">
      <formula>$C$4</formula>
    </cfRule>
  </conditionalFormatting>
  <conditionalFormatting sqref="BY11">
    <cfRule type="cellIs" dxfId="4220" priority="2518" operator="lessThan">
      <formula>$C$4</formula>
    </cfRule>
  </conditionalFormatting>
  <conditionalFormatting sqref="BY12">
    <cfRule type="cellIs" dxfId="4219" priority="2519" operator="lessThan">
      <formula>$C$4</formula>
    </cfRule>
  </conditionalFormatting>
  <conditionalFormatting sqref="BY13">
    <cfRule type="cellIs" dxfId="4218" priority="2520" operator="lessThan">
      <formula>$C$4</formula>
    </cfRule>
  </conditionalFormatting>
  <conditionalFormatting sqref="BY14">
    <cfRule type="cellIs" dxfId="4217" priority="2521" operator="lessThan">
      <formula>$C$4</formula>
    </cfRule>
  </conditionalFormatting>
  <conditionalFormatting sqref="BY15">
    <cfRule type="cellIs" dxfId="4216" priority="2522" operator="lessThan">
      <formula>$C$4</formula>
    </cfRule>
  </conditionalFormatting>
  <conditionalFormatting sqref="BY16">
    <cfRule type="cellIs" dxfId="4215" priority="2523" operator="lessThan">
      <formula>$C$4</formula>
    </cfRule>
  </conditionalFormatting>
  <conditionalFormatting sqref="BY17">
    <cfRule type="cellIs" dxfId="4214" priority="2524" operator="lessThan">
      <formula>$C$4</formula>
    </cfRule>
  </conditionalFormatting>
  <conditionalFormatting sqref="BY18">
    <cfRule type="cellIs" dxfId="4213" priority="2525" operator="lessThan">
      <formula>$C$4</formula>
    </cfRule>
  </conditionalFormatting>
  <conditionalFormatting sqref="BY19">
    <cfRule type="cellIs" dxfId="4212" priority="2526" operator="lessThan">
      <formula>$C$4</formula>
    </cfRule>
  </conditionalFormatting>
  <conditionalFormatting sqref="BY20">
    <cfRule type="cellIs" dxfId="4211" priority="2527" operator="lessThan">
      <formula>$C$4</formula>
    </cfRule>
  </conditionalFormatting>
  <conditionalFormatting sqref="BY21">
    <cfRule type="cellIs" dxfId="4210" priority="2528" operator="lessThan">
      <formula>$C$4</formula>
    </cfRule>
  </conditionalFormatting>
  <conditionalFormatting sqref="BY22">
    <cfRule type="cellIs" dxfId="4209" priority="2529" operator="lessThan">
      <formula>$C$4</formula>
    </cfRule>
  </conditionalFormatting>
  <conditionalFormatting sqref="BY23">
    <cfRule type="cellIs" dxfId="4208" priority="2530" operator="lessThan">
      <formula>$C$4</formula>
    </cfRule>
  </conditionalFormatting>
  <conditionalFormatting sqref="BY24">
    <cfRule type="cellIs" dxfId="4207" priority="2531" operator="lessThan">
      <formula>$C$4</formula>
    </cfRule>
  </conditionalFormatting>
  <conditionalFormatting sqref="BY25">
    <cfRule type="cellIs" dxfId="4206" priority="2532" operator="lessThan">
      <formula>$C$4</formula>
    </cfRule>
  </conditionalFormatting>
  <conditionalFormatting sqref="BY26">
    <cfRule type="cellIs" dxfId="4205" priority="2533" operator="lessThan">
      <formula>$C$4</formula>
    </cfRule>
  </conditionalFormatting>
  <conditionalFormatting sqref="BY27">
    <cfRule type="cellIs" dxfId="4204" priority="2534" operator="lessThan">
      <formula>$C$4</formula>
    </cfRule>
  </conditionalFormatting>
  <conditionalFormatting sqref="BY28">
    <cfRule type="cellIs" dxfId="4203" priority="2535" operator="lessThan">
      <formula>$C$4</formula>
    </cfRule>
  </conditionalFormatting>
  <conditionalFormatting sqref="BY29">
    <cfRule type="cellIs" dxfId="4202" priority="2536" operator="lessThan">
      <formula>$C$4</formula>
    </cfRule>
  </conditionalFormatting>
  <conditionalFormatting sqref="BY30">
    <cfRule type="cellIs" dxfId="4201" priority="2537" operator="lessThan">
      <formula>$C$4</formula>
    </cfRule>
  </conditionalFormatting>
  <conditionalFormatting sqref="BY31">
    <cfRule type="cellIs" dxfId="4200" priority="2538" operator="lessThan">
      <formula>$C$4</formula>
    </cfRule>
  </conditionalFormatting>
  <conditionalFormatting sqref="BY32">
    <cfRule type="cellIs" dxfId="4199" priority="2539" operator="lessThan">
      <formula>$C$4</formula>
    </cfRule>
  </conditionalFormatting>
  <conditionalFormatting sqref="BY33">
    <cfRule type="cellIs" dxfId="4198" priority="2540" operator="lessThan">
      <formula>$C$4</formula>
    </cfRule>
  </conditionalFormatting>
  <conditionalFormatting sqref="BY34">
    <cfRule type="cellIs" dxfId="4197" priority="2541" operator="lessThan">
      <formula>$C$4</formula>
    </cfRule>
  </conditionalFormatting>
  <conditionalFormatting sqref="BY35">
    <cfRule type="cellIs" dxfId="4196" priority="2542" operator="lessThan">
      <formula>$C$4</formula>
    </cfRule>
  </conditionalFormatting>
  <conditionalFormatting sqref="BY36">
    <cfRule type="cellIs" dxfId="4195" priority="2543" operator="lessThan">
      <formula>$C$4</formula>
    </cfRule>
  </conditionalFormatting>
  <conditionalFormatting sqref="BY37">
    <cfRule type="cellIs" dxfId="4194" priority="2544" operator="lessThan">
      <formula>$C$4</formula>
    </cfRule>
  </conditionalFormatting>
  <conditionalFormatting sqref="BY38">
    <cfRule type="cellIs" dxfId="4193" priority="2545" operator="lessThan">
      <formula>$C$4</formula>
    </cfRule>
  </conditionalFormatting>
  <conditionalFormatting sqref="BY39">
    <cfRule type="cellIs" dxfId="4192" priority="2546" operator="lessThan">
      <formula>$C$4</formula>
    </cfRule>
  </conditionalFormatting>
  <conditionalFormatting sqref="BY40">
    <cfRule type="cellIs" dxfId="4191" priority="2547" operator="lessThan">
      <formula>$C$4</formula>
    </cfRule>
  </conditionalFormatting>
  <conditionalFormatting sqref="BY41">
    <cfRule type="cellIs" dxfId="4190" priority="2548" operator="lessThan">
      <formula>$C$4</formula>
    </cfRule>
  </conditionalFormatting>
  <conditionalFormatting sqref="BY42">
    <cfRule type="cellIs" dxfId="4189" priority="2549" operator="lessThan">
      <formula>$C$4</formula>
    </cfRule>
  </conditionalFormatting>
  <conditionalFormatting sqref="BY43">
    <cfRule type="cellIs" dxfId="4188" priority="2550" operator="lessThan">
      <formula>$C$4</formula>
    </cfRule>
  </conditionalFormatting>
  <conditionalFormatting sqref="BY44">
    <cfRule type="cellIs" dxfId="4187" priority="2551" operator="lessThan">
      <formula>$C$4</formula>
    </cfRule>
  </conditionalFormatting>
  <conditionalFormatting sqref="BY45">
    <cfRule type="cellIs" dxfId="4186" priority="2552" operator="lessThan">
      <formula>$C$4</formula>
    </cfRule>
  </conditionalFormatting>
  <conditionalFormatting sqref="BY46">
    <cfRule type="cellIs" dxfId="4185" priority="2553" operator="lessThan">
      <formula>$C$4</formula>
    </cfRule>
  </conditionalFormatting>
  <conditionalFormatting sqref="BY47">
    <cfRule type="cellIs" dxfId="4184" priority="2554" operator="lessThan">
      <formula>$C$4</formula>
    </cfRule>
  </conditionalFormatting>
  <conditionalFormatting sqref="BY48">
    <cfRule type="cellIs" dxfId="4183" priority="2555" operator="lessThan">
      <formula>$C$4</formula>
    </cfRule>
  </conditionalFormatting>
  <conditionalFormatting sqref="BY49">
    <cfRule type="cellIs" dxfId="4182" priority="2556" operator="lessThan">
      <formula>$C$4</formula>
    </cfRule>
  </conditionalFormatting>
  <conditionalFormatting sqref="BY50">
    <cfRule type="cellIs" dxfId="4181" priority="2557" operator="lessThan">
      <formula>$C$4</formula>
    </cfRule>
  </conditionalFormatting>
  <conditionalFormatting sqref="BY51">
    <cfRule type="cellIs" dxfId="4180" priority="2558" operator="lessThan">
      <formula>$C$4</formula>
    </cfRule>
  </conditionalFormatting>
  <conditionalFormatting sqref="BY52">
    <cfRule type="cellIs" dxfId="4179" priority="2559" operator="lessThan">
      <formula>$C$4</formula>
    </cfRule>
  </conditionalFormatting>
  <conditionalFormatting sqref="BY53">
    <cfRule type="cellIs" dxfId="4178" priority="2560" operator="lessThan">
      <formula>$C$4</formula>
    </cfRule>
  </conditionalFormatting>
  <conditionalFormatting sqref="BY54">
    <cfRule type="cellIs" dxfId="4177" priority="2561" operator="lessThan">
      <formula>$C$4</formula>
    </cfRule>
  </conditionalFormatting>
  <conditionalFormatting sqref="BY55">
    <cfRule type="cellIs" dxfId="4176" priority="2562" operator="lessThan">
      <formula>$C$4</formula>
    </cfRule>
  </conditionalFormatting>
  <conditionalFormatting sqref="BY56">
    <cfRule type="cellIs" dxfId="4175" priority="2563" operator="lessThan">
      <formula>$C$4</formula>
    </cfRule>
  </conditionalFormatting>
  <conditionalFormatting sqref="BY57">
    <cfRule type="cellIs" dxfId="4174" priority="2564" operator="lessThan">
      <formula>$C$4</formula>
    </cfRule>
  </conditionalFormatting>
  <conditionalFormatting sqref="BY58">
    <cfRule type="cellIs" dxfId="4173" priority="2565" operator="lessThan">
      <formula>$C$4</formula>
    </cfRule>
  </conditionalFormatting>
  <conditionalFormatting sqref="BY59">
    <cfRule type="cellIs" dxfId="4172" priority="2566" operator="lessThan">
      <formula>$C$4</formula>
    </cfRule>
  </conditionalFormatting>
  <conditionalFormatting sqref="BY60">
    <cfRule type="cellIs" dxfId="4171" priority="2567" operator="lessThan">
      <formula>$C$4</formula>
    </cfRule>
  </conditionalFormatting>
  <conditionalFormatting sqref="BZ47">
    <cfRule type="cellIs" dxfId="4170" priority="2604" operator="lessThan">
      <formula>$C$4</formula>
    </cfRule>
  </conditionalFormatting>
  <conditionalFormatting sqref="BZ48">
    <cfRule type="cellIs" dxfId="4169" priority="2605" operator="lessThan">
      <formula>$C$4</formula>
    </cfRule>
  </conditionalFormatting>
  <conditionalFormatting sqref="BZ49">
    <cfRule type="cellIs" dxfId="4168" priority="2606" operator="lessThan">
      <formula>$C$4</formula>
    </cfRule>
  </conditionalFormatting>
  <conditionalFormatting sqref="BZ50">
    <cfRule type="cellIs" dxfId="4167" priority="2607" operator="lessThan">
      <formula>$C$4</formula>
    </cfRule>
  </conditionalFormatting>
  <conditionalFormatting sqref="BZ51">
    <cfRule type="cellIs" dxfId="4166" priority="2608" operator="lessThan">
      <formula>$C$4</formula>
    </cfRule>
  </conditionalFormatting>
  <conditionalFormatting sqref="BZ52">
    <cfRule type="cellIs" dxfId="4165" priority="2609" operator="lessThan">
      <formula>$C$4</formula>
    </cfRule>
  </conditionalFormatting>
  <conditionalFormatting sqref="BZ53">
    <cfRule type="cellIs" dxfId="4164" priority="2610" operator="lessThan">
      <formula>$C$4</formula>
    </cfRule>
  </conditionalFormatting>
  <conditionalFormatting sqref="BZ54">
    <cfRule type="cellIs" dxfId="4163" priority="2611" operator="lessThan">
      <formula>$C$4</formula>
    </cfRule>
  </conditionalFormatting>
  <conditionalFormatting sqref="BZ55">
    <cfRule type="cellIs" dxfId="4162" priority="2612" operator="lessThan">
      <formula>$C$4</formula>
    </cfRule>
  </conditionalFormatting>
  <conditionalFormatting sqref="BZ56">
    <cfRule type="cellIs" dxfId="4161" priority="2613" operator="lessThan">
      <formula>$C$4</formula>
    </cfRule>
  </conditionalFormatting>
  <conditionalFormatting sqref="BZ57">
    <cfRule type="cellIs" dxfId="4160" priority="2614" operator="lessThan">
      <formula>$C$4</formula>
    </cfRule>
  </conditionalFormatting>
  <conditionalFormatting sqref="BZ58">
    <cfRule type="cellIs" dxfId="4159" priority="2615" operator="lessThan">
      <formula>$C$4</formula>
    </cfRule>
  </conditionalFormatting>
  <conditionalFormatting sqref="BZ59">
    <cfRule type="cellIs" dxfId="4158" priority="2616" operator="lessThan">
      <formula>$C$4</formula>
    </cfRule>
  </conditionalFormatting>
  <conditionalFormatting sqref="BZ60">
    <cfRule type="cellIs" dxfId="4157" priority="2617" operator="lessThan">
      <formula>$C$4</formula>
    </cfRule>
  </conditionalFormatting>
  <conditionalFormatting sqref="CA11">
    <cfRule type="cellIs" dxfId="4156" priority="2618" operator="lessThan">
      <formula>$C$4</formula>
    </cfRule>
  </conditionalFormatting>
  <conditionalFormatting sqref="CA12">
    <cfRule type="cellIs" dxfId="4155" priority="2619" operator="lessThan">
      <formula>$C$4</formula>
    </cfRule>
  </conditionalFormatting>
  <conditionalFormatting sqref="CA13">
    <cfRule type="cellIs" dxfId="4154" priority="2620" operator="lessThan">
      <formula>$C$4</formula>
    </cfRule>
  </conditionalFormatting>
  <conditionalFormatting sqref="CA14">
    <cfRule type="cellIs" dxfId="4153" priority="2621" operator="lessThan">
      <formula>$C$4</formula>
    </cfRule>
  </conditionalFormatting>
  <conditionalFormatting sqref="CA15">
    <cfRule type="cellIs" dxfId="4152" priority="2622" operator="lessThan">
      <formula>$C$4</formula>
    </cfRule>
  </conditionalFormatting>
  <conditionalFormatting sqref="CA16">
    <cfRule type="cellIs" dxfId="4151" priority="2623" operator="lessThan">
      <formula>$C$4</formula>
    </cfRule>
  </conditionalFormatting>
  <conditionalFormatting sqref="CA17">
    <cfRule type="cellIs" dxfId="4150" priority="2624" operator="lessThan">
      <formula>$C$4</formula>
    </cfRule>
  </conditionalFormatting>
  <conditionalFormatting sqref="CA18">
    <cfRule type="cellIs" dxfId="4149" priority="2625" operator="lessThan">
      <formula>$C$4</formula>
    </cfRule>
  </conditionalFormatting>
  <conditionalFormatting sqref="CA19">
    <cfRule type="cellIs" dxfId="4148" priority="2626" operator="lessThan">
      <formula>$C$4</formula>
    </cfRule>
  </conditionalFormatting>
  <conditionalFormatting sqref="CA20">
    <cfRule type="cellIs" dxfId="4147" priority="2627" operator="lessThan">
      <formula>$C$4</formula>
    </cfRule>
  </conditionalFormatting>
  <conditionalFormatting sqref="CA21">
    <cfRule type="cellIs" dxfId="4146" priority="2628" operator="lessThan">
      <formula>$C$4</formula>
    </cfRule>
  </conditionalFormatting>
  <conditionalFormatting sqref="CA22">
    <cfRule type="cellIs" dxfId="4145" priority="2629" operator="lessThan">
      <formula>$C$4</formula>
    </cfRule>
  </conditionalFormatting>
  <conditionalFormatting sqref="CA23">
    <cfRule type="cellIs" dxfId="4144" priority="2630" operator="lessThan">
      <formula>$C$4</formula>
    </cfRule>
  </conditionalFormatting>
  <conditionalFormatting sqref="CA24">
    <cfRule type="cellIs" dxfId="4143" priority="2631" operator="lessThan">
      <formula>$C$4</formula>
    </cfRule>
  </conditionalFormatting>
  <conditionalFormatting sqref="CA25">
    <cfRule type="cellIs" dxfId="4142" priority="2632" operator="lessThan">
      <formula>$C$4</formula>
    </cfRule>
  </conditionalFormatting>
  <conditionalFormatting sqref="CA26">
    <cfRule type="cellIs" dxfId="4141" priority="2633" operator="lessThan">
      <formula>$C$4</formula>
    </cfRule>
  </conditionalFormatting>
  <conditionalFormatting sqref="CA27">
    <cfRule type="cellIs" dxfId="4140" priority="2634" operator="lessThan">
      <formula>$C$4</formula>
    </cfRule>
  </conditionalFormatting>
  <conditionalFormatting sqref="CA28">
    <cfRule type="cellIs" dxfId="4139" priority="2635" operator="lessThan">
      <formula>$C$4</formula>
    </cfRule>
  </conditionalFormatting>
  <conditionalFormatting sqref="CA29">
    <cfRule type="cellIs" dxfId="4138" priority="2636" operator="lessThan">
      <formula>$C$4</formula>
    </cfRule>
  </conditionalFormatting>
  <conditionalFormatting sqref="CA30">
    <cfRule type="cellIs" dxfId="4137" priority="2637" operator="lessThan">
      <formula>$C$4</formula>
    </cfRule>
  </conditionalFormatting>
  <conditionalFormatting sqref="CA31">
    <cfRule type="cellIs" dxfId="4136" priority="2638" operator="lessThan">
      <formula>$C$4</formula>
    </cfRule>
  </conditionalFormatting>
  <conditionalFormatting sqref="CA32">
    <cfRule type="cellIs" dxfId="4135" priority="2639" operator="lessThan">
      <formula>$C$4</formula>
    </cfRule>
  </conditionalFormatting>
  <conditionalFormatting sqref="CA33">
    <cfRule type="cellIs" dxfId="4134" priority="2640" operator="lessThan">
      <formula>$C$4</formula>
    </cfRule>
  </conditionalFormatting>
  <conditionalFormatting sqref="CA34">
    <cfRule type="cellIs" dxfId="4133" priority="2641" operator="lessThan">
      <formula>$C$4</formula>
    </cfRule>
  </conditionalFormatting>
  <conditionalFormatting sqref="CA35">
    <cfRule type="cellIs" dxfId="4132" priority="2642" operator="lessThan">
      <formula>$C$4</formula>
    </cfRule>
  </conditionalFormatting>
  <conditionalFormatting sqref="CA36">
    <cfRule type="cellIs" dxfId="4131" priority="2643" operator="lessThan">
      <formula>$C$4</formula>
    </cfRule>
  </conditionalFormatting>
  <conditionalFormatting sqref="CA37">
    <cfRule type="cellIs" dxfId="4130" priority="2644" operator="lessThan">
      <formula>$C$4</formula>
    </cfRule>
  </conditionalFormatting>
  <conditionalFormatting sqref="CA38">
    <cfRule type="cellIs" dxfId="4129" priority="2645" operator="lessThan">
      <formula>$C$4</formula>
    </cfRule>
  </conditionalFormatting>
  <conditionalFormatting sqref="CA39">
    <cfRule type="cellIs" dxfId="4128" priority="2646" operator="lessThan">
      <formula>$C$4</formula>
    </cfRule>
  </conditionalFormatting>
  <conditionalFormatting sqref="CA40">
    <cfRule type="cellIs" dxfId="4127" priority="2647" operator="lessThan">
      <formula>$C$4</formula>
    </cfRule>
  </conditionalFormatting>
  <conditionalFormatting sqref="CA41">
    <cfRule type="cellIs" dxfId="4126" priority="2648" operator="lessThan">
      <formula>$C$4</formula>
    </cfRule>
  </conditionalFormatting>
  <conditionalFormatting sqref="CA42">
    <cfRule type="cellIs" dxfId="4125" priority="2649" operator="lessThan">
      <formula>$C$4</formula>
    </cfRule>
  </conditionalFormatting>
  <conditionalFormatting sqref="CA43">
    <cfRule type="cellIs" dxfId="4124" priority="2650" operator="lessThan">
      <formula>$C$4</formula>
    </cfRule>
  </conditionalFormatting>
  <conditionalFormatting sqref="CA44">
    <cfRule type="cellIs" dxfId="4123" priority="2651" operator="lessThan">
      <formula>$C$4</formula>
    </cfRule>
  </conditionalFormatting>
  <conditionalFormatting sqref="CA45">
    <cfRule type="cellIs" dxfId="4122" priority="2652" operator="lessThan">
      <formula>$C$4</formula>
    </cfRule>
  </conditionalFormatting>
  <conditionalFormatting sqref="CA46">
    <cfRule type="cellIs" dxfId="4121" priority="2653" operator="lessThan">
      <formula>$C$4</formula>
    </cfRule>
  </conditionalFormatting>
  <conditionalFormatting sqref="CA47">
    <cfRule type="cellIs" dxfId="4120" priority="2654" operator="lessThan">
      <formula>$C$4</formula>
    </cfRule>
  </conditionalFormatting>
  <conditionalFormatting sqref="CA48">
    <cfRule type="cellIs" dxfId="4119" priority="2655" operator="lessThan">
      <formula>$C$4</formula>
    </cfRule>
  </conditionalFormatting>
  <conditionalFormatting sqref="CA49">
    <cfRule type="cellIs" dxfId="4118" priority="2656" operator="lessThan">
      <formula>$C$4</formula>
    </cfRule>
  </conditionalFormatting>
  <conditionalFormatting sqref="CA50">
    <cfRule type="cellIs" dxfId="4117" priority="2657" operator="lessThan">
      <formula>$C$4</formula>
    </cfRule>
  </conditionalFormatting>
  <conditionalFormatting sqref="CA51">
    <cfRule type="cellIs" dxfId="4116" priority="2658" operator="lessThan">
      <formula>$C$4</formula>
    </cfRule>
  </conditionalFormatting>
  <conditionalFormatting sqref="CA52">
    <cfRule type="cellIs" dxfId="4115" priority="2659" operator="lessThan">
      <formula>$C$4</formula>
    </cfRule>
  </conditionalFormatting>
  <conditionalFormatting sqref="CA53">
    <cfRule type="cellIs" dxfId="4114" priority="2660" operator="lessThan">
      <formula>$C$4</formula>
    </cfRule>
  </conditionalFormatting>
  <conditionalFormatting sqref="CA54">
    <cfRule type="cellIs" dxfId="4113" priority="2661" operator="lessThan">
      <formula>$C$4</formula>
    </cfRule>
  </conditionalFormatting>
  <conditionalFormatting sqref="CA55">
    <cfRule type="cellIs" dxfId="4112" priority="2662" operator="lessThan">
      <formula>$C$4</formula>
    </cfRule>
  </conditionalFormatting>
  <conditionalFormatting sqref="CA56">
    <cfRule type="cellIs" dxfId="4111" priority="2663" operator="lessThan">
      <formula>$C$4</formula>
    </cfRule>
  </conditionalFormatting>
  <conditionalFormatting sqref="CA57">
    <cfRule type="cellIs" dxfId="4110" priority="2664" operator="lessThan">
      <formula>$C$4</formula>
    </cfRule>
  </conditionalFormatting>
  <conditionalFormatting sqref="CA58">
    <cfRule type="cellIs" dxfId="4109" priority="2665" operator="lessThan">
      <formula>$C$4</formula>
    </cfRule>
  </conditionalFormatting>
  <conditionalFormatting sqref="CA59">
    <cfRule type="cellIs" dxfId="4108" priority="2666" operator="lessThan">
      <formula>$C$4</formula>
    </cfRule>
  </conditionalFormatting>
  <conditionalFormatting sqref="CA60">
    <cfRule type="cellIs" dxfId="4107" priority="2667" operator="lessThan">
      <formula>$C$4</formula>
    </cfRule>
  </conditionalFormatting>
  <conditionalFormatting sqref="CB11">
    <cfRule type="cellIs" dxfId="4106" priority="2668" operator="lessThan">
      <formula>$C$4</formula>
    </cfRule>
  </conditionalFormatting>
  <conditionalFormatting sqref="CB12">
    <cfRule type="cellIs" dxfId="4105" priority="2669" operator="lessThan">
      <formula>$C$4</formula>
    </cfRule>
  </conditionalFormatting>
  <conditionalFormatting sqref="CB13">
    <cfRule type="cellIs" dxfId="4104" priority="2670" operator="lessThan">
      <formula>$C$4</formula>
    </cfRule>
  </conditionalFormatting>
  <conditionalFormatting sqref="CB14">
    <cfRule type="cellIs" dxfId="4103" priority="2671" operator="lessThan">
      <formula>$C$4</formula>
    </cfRule>
  </conditionalFormatting>
  <conditionalFormatting sqref="CB15">
    <cfRule type="cellIs" dxfId="4102" priority="2672" operator="lessThan">
      <formula>$C$4</formula>
    </cfRule>
  </conditionalFormatting>
  <conditionalFormatting sqref="CB16">
    <cfRule type="cellIs" dxfId="4101" priority="2673" operator="lessThan">
      <formula>$C$4</formula>
    </cfRule>
  </conditionalFormatting>
  <conditionalFormatting sqref="CB17">
    <cfRule type="cellIs" dxfId="4100" priority="2674" operator="lessThan">
      <formula>$C$4</formula>
    </cfRule>
  </conditionalFormatting>
  <conditionalFormatting sqref="CB18">
    <cfRule type="cellIs" dxfId="4099" priority="2675" operator="lessThan">
      <formula>$C$4</formula>
    </cfRule>
  </conditionalFormatting>
  <conditionalFormatting sqref="CB19">
    <cfRule type="cellIs" dxfId="4098" priority="2676" operator="lessThan">
      <formula>$C$4</formula>
    </cfRule>
  </conditionalFormatting>
  <conditionalFormatting sqref="CB20">
    <cfRule type="cellIs" dxfId="4097" priority="2677" operator="lessThan">
      <formula>$C$4</formula>
    </cfRule>
  </conditionalFormatting>
  <conditionalFormatting sqref="CB21">
    <cfRule type="cellIs" dxfId="4096" priority="2678" operator="lessThan">
      <formula>$C$4</formula>
    </cfRule>
  </conditionalFormatting>
  <conditionalFormatting sqref="CB22">
    <cfRule type="cellIs" dxfId="4095" priority="2679" operator="lessThan">
      <formula>$C$4</formula>
    </cfRule>
  </conditionalFormatting>
  <conditionalFormatting sqref="CB23">
    <cfRule type="cellIs" dxfId="4094" priority="2680" operator="lessThan">
      <formula>$C$4</formula>
    </cfRule>
  </conditionalFormatting>
  <conditionalFormatting sqref="CB24">
    <cfRule type="cellIs" dxfId="4093" priority="2681" operator="lessThan">
      <formula>$C$4</formula>
    </cfRule>
  </conditionalFormatting>
  <conditionalFormatting sqref="CB25">
    <cfRule type="cellIs" dxfId="4092" priority="2682" operator="lessThan">
      <formula>$C$4</formula>
    </cfRule>
  </conditionalFormatting>
  <conditionalFormatting sqref="CB26">
    <cfRule type="cellIs" dxfId="4091" priority="2683" operator="lessThan">
      <formula>$C$4</formula>
    </cfRule>
  </conditionalFormatting>
  <conditionalFormatting sqref="CB27">
    <cfRule type="cellIs" dxfId="4090" priority="2684" operator="lessThan">
      <formula>$C$4</formula>
    </cfRule>
  </conditionalFormatting>
  <conditionalFormatting sqref="CB28">
    <cfRule type="cellIs" dxfId="4089" priority="2685" operator="lessThan">
      <formula>$C$4</formula>
    </cfRule>
  </conditionalFormatting>
  <conditionalFormatting sqref="CB29">
    <cfRule type="cellIs" dxfId="4088" priority="2686" operator="lessThan">
      <formula>$C$4</formula>
    </cfRule>
  </conditionalFormatting>
  <conditionalFormatting sqref="CB30">
    <cfRule type="cellIs" dxfId="4087" priority="2687" operator="lessThan">
      <formula>$C$4</formula>
    </cfRule>
  </conditionalFormatting>
  <conditionalFormatting sqref="CB31">
    <cfRule type="cellIs" dxfId="4086" priority="2688" operator="lessThan">
      <formula>$C$4</formula>
    </cfRule>
  </conditionalFormatting>
  <conditionalFormatting sqref="CB32">
    <cfRule type="cellIs" dxfId="4085" priority="2689" operator="lessThan">
      <formula>$C$4</formula>
    </cfRule>
  </conditionalFormatting>
  <conditionalFormatting sqref="CB33">
    <cfRule type="cellIs" dxfId="4084" priority="2690" operator="lessThan">
      <formula>$C$4</formula>
    </cfRule>
  </conditionalFormatting>
  <conditionalFormatting sqref="CB34">
    <cfRule type="cellIs" dxfId="4083" priority="2691" operator="lessThan">
      <formula>$C$4</formula>
    </cfRule>
  </conditionalFormatting>
  <conditionalFormatting sqref="CB35">
    <cfRule type="cellIs" dxfId="4082" priority="2692" operator="lessThan">
      <formula>$C$4</formula>
    </cfRule>
  </conditionalFormatting>
  <conditionalFormatting sqref="CB36">
    <cfRule type="cellIs" dxfId="4081" priority="2693" operator="lessThan">
      <formula>$C$4</formula>
    </cfRule>
  </conditionalFormatting>
  <conditionalFormatting sqref="CB37">
    <cfRule type="cellIs" dxfId="4080" priority="2694" operator="lessThan">
      <formula>$C$4</formula>
    </cfRule>
  </conditionalFormatting>
  <conditionalFormatting sqref="CB38">
    <cfRule type="cellIs" dxfId="4079" priority="2695" operator="lessThan">
      <formula>$C$4</formula>
    </cfRule>
  </conditionalFormatting>
  <conditionalFormatting sqref="CB39">
    <cfRule type="cellIs" dxfId="4078" priority="2696" operator="lessThan">
      <formula>$C$4</formula>
    </cfRule>
  </conditionalFormatting>
  <conditionalFormatting sqref="CB40">
    <cfRule type="cellIs" dxfId="4077" priority="2697" operator="lessThan">
      <formula>$C$4</formula>
    </cfRule>
  </conditionalFormatting>
  <conditionalFormatting sqref="CB41">
    <cfRule type="cellIs" dxfId="4076" priority="2698" operator="lessThan">
      <formula>$C$4</formula>
    </cfRule>
  </conditionalFormatting>
  <conditionalFormatting sqref="CB42">
    <cfRule type="cellIs" dxfId="4075" priority="2699" operator="lessThan">
      <formula>$C$4</formula>
    </cfRule>
  </conditionalFormatting>
  <conditionalFormatting sqref="CB43">
    <cfRule type="cellIs" dxfId="4074" priority="2700" operator="lessThan">
      <formula>$C$4</formula>
    </cfRule>
  </conditionalFormatting>
  <conditionalFormatting sqref="CB44">
    <cfRule type="cellIs" dxfId="4073" priority="2701" operator="lessThan">
      <formula>$C$4</formula>
    </cfRule>
  </conditionalFormatting>
  <conditionalFormatting sqref="CB45">
    <cfRule type="cellIs" dxfId="4072" priority="2702" operator="lessThan">
      <formula>$C$4</formula>
    </cfRule>
  </conditionalFormatting>
  <conditionalFormatting sqref="CB46">
    <cfRule type="cellIs" dxfId="4071" priority="2703" operator="lessThan">
      <formula>$C$4</formula>
    </cfRule>
  </conditionalFormatting>
  <conditionalFormatting sqref="CB47">
    <cfRule type="cellIs" dxfId="4070" priority="2704" operator="lessThan">
      <formula>$C$4</formula>
    </cfRule>
  </conditionalFormatting>
  <conditionalFormatting sqref="CB48">
    <cfRule type="cellIs" dxfId="4069" priority="2705" operator="lessThan">
      <formula>$C$4</formula>
    </cfRule>
  </conditionalFormatting>
  <conditionalFormatting sqref="CB49">
    <cfRule type="cellIs" dxfId="4068" priority="2706" operator="lessThan">
      <formula>$C$4</formula>
    </cfRule>
  </conditionalFormatting>
  <conditionalFormatting sqref="CB50">
    <cfRule type="cellIs" dxfId="4067" priority="2707" operator="lessThan">
      <formula>$C$4</formula>
    </cfRule>
  </conditionalFormatting>
  <conditionalFormatting sqref="CB51">
    <cfRule type="cellIs" dxfId="4066" priority="2708" operator="lessThan">
      <formula>$C$4</formula>
    </cfRule>
  </conditionalFormatting>
  <conditionalFormatting sqref="CB52">
    <cfRule type="cellIs" dxfId="4065" priority="2709" operator="lessThan">
      <formula>$C$4</formula>
    </cfRule>
  </conditionalFormatting>
  <conditionalFormatting sqref="CB53">
    <cfRule type="cellIs" dxfId="4064" priority="2710" operator="lessThan">
      <formula>$C$4</formula>
    </cfRule>
  </conditionalFormatting>
  <conditionalFormatting sqref="CB54">
    <cfRule type="cellIs" dxfId="4063" priority="2711" operator="lessThan">
      <formula>$C$4</formula>
    </cfRule>
  </conditionalFormatting>
  <conditionalFormatting sqref="CB55">
    <cfRule type="cellIs" dxfId="4062" priority="2712" operator="lessThan">
      <formula>$C$4</formula>
    </cfRule>
  </conditionalFormatting>
  <conditionalFormatting sqref="CB56">
    <cfRule type="cellIs" dxfId="4061" priority="2713" operator="lessThan">
      <formula>$C$4</formula>
    </cfRule>
  </conditionalFormatting>
  <conditionalFormatting sqref="CB57">
    <cfRule type="cellIs" dxfId="4060" priority="2714" operator="lessThan">
      <formula>$C$4</formula>
    </cfRule>
  </conditionalFormatting>
  <conditionalFormatting sqref="CB58">
    <cfRule type="cellIs" dxfId="4059" priority="2715" operator="lessThan">
      <formula>$C$4</formula>
    </cfRule>
  </conditionalFormatting>
  <conditionalFormatting sqref="CB59">
    <cfRule type="cellIs" dxfId="4058" priority="2716" operator="lessThan">
      <formula>$C$4</formula>
    </cfRule>
  </conditionalFormatting>
  <conditionalFormatting sqref="CB60">
    <cfRule type="cellIs" dxfId="4057" priority="2717" operator="lessThan">
      <formula>$C$4</formula>
    </cfRule>
  </conditionalFormatting>
  <conditionalFormatting sqref="CC47">
    <cfRule type="cellIs" dxfId="4056" priority="2754" operator="lessThan">
      <formula>$C$4</formula>
    </cfRule>
  </conditionalFormatting>
  <conditionalFormatting sqref="CC48">
    <cfRule type="cellIs" dxfId="4055" priority="2755" operator="lessThan">
      <formula>$C$4</formula>
    </cfRule>
  </conditionalFormatting>
  <conditionalFormatting sqref="CC49">
    <cfRule type="cellIs" dxfId="4054" priority="2756" operator="lessThan">
      <formula>$C$4</formula>
    </cfRule>
  </conditionalFormatting>
  <conditionalFormatting sqref="CC50">
    <cfRule type="cellIs" dxfId="4053" priority="2757" operator="lessThan">
      <formula>$C$4</formula>
    </cfRule>
  </conditionalFormatting>
  <conditionalFormatting sqref="CC51">
    <cfRule type="cellIs" dxfId="4052" priority="2758" operator="lessThan">
      <formula>$C$4</formula>
    </cfRule>
  </conditionalFormatting>
  <conditionalFormatting sqref="CC52">
    <cfRule type="cellIs" dxfId="4051" priority="2759" operator="lessThan">
      <formula>$C$4</formula>
    </cfRule>
  </conditionalFormatting>
  <conditionalFormatting sqref="CC53">
    <cfRule type="cellIs" dxfId="4050" priority="2760" operator="lessThan">
      <formula>$C$4</formula>
    </cfRule>
  </conditionalFormatting>
  <conditionalFormatting sqref="CC54">
    <cfRule type="cellIs" dxfId="4049" priority="2761" operator="lessThan">
      <formula>$C$4</formula>
    </cfRule>
  </conditionalFormatting>
  <conditionalFormatting sqref="CC55">
    <cfRule type="cellIs" dxfId="4048" priority="2762" operator="lessThan">
      <formula>$C$4</formula>
    </cfRule>
  </conditionalFormatting>
  <conditionalFormatting sqref="CC56">
    <cfRule type="cellIs" dxfId="4047" priority="2763" operator="lessThan">
      <formula>$C$4</formula>
    </cfRule>
  </conditionalFormatting>
  <conditionalFormatting sqref="CC57">
    <cfRule type="cellIs" dxfId="4046" priority="2764" operator="lessThan">
      <formula>$C$4</formula>
    </cfRule>
  </conditionalFormatting>
  <conditionalFormatting sqref="CC58">
    <cfRule type="cellIs" dxfId="4045" priority="2765" operator="lessThan">
      <formula>$C$4</formula>
    </cfRule>
  </conditionalFormatting>
  <conditionalFormatting sqref="CC59">
    <cfRule type="cellIs" dxfId="4044" priority="2766" operator="lessThan">
      <formula>$C$4</formula>
    </cfRule>
  </conditionalFormatting>
  <conditionalFormatting sqref="CC60">
    <cfRule type="cellIs" dxfId="4043" priority="2767" operator="lessThan">
      <formula>$C$4</formula>
    </cfRule>
  </conditionalFormatting>
  <conditionalFormatting sqref="CD11">
    <cfRule type="cellIs" dxfId="4042" priority="2768" operator="lessThan">
      <formula>$C$4</formula>
    </cfRule>
  </conditionalFormatting>
  <conditionalFormatting sqref="CD12">
    <cfRule type="cellIs" dxfId="4041" priority="2769" operator="lessThan">
      <formula>$C$4</formula>
    </cfRule>
  </conditionalFormatting>
  <conditionalFormatting sqref="CD13">
    <cfRule type="cellIs" dxfId="4040" priority="2770" operator="lessThan">
      <formula>$C$4</formula>
    </cfRule>
  </conditionalFormatting>
  <conditionalFormatting sqref="CD14">
    <cfRule type="cellIs" dxfId="4039" priority="2771" operator="lessThan">
      <formula>$C$4</formula>
    </cfRule>
  </conditionalFormatting>
  <conditionalFormatting sqref="CD15">
    <cfRule type="cellIs" dxfId="4038" priority="2772" operator="lessThan">
      <formula>$C$4</formula>
    </cfRule>
  </conditionalFormatting>
  <conditionalFormatting sqref="CD16">
    <cfRule type="cellIs" dxfId="4037" priority="2773" operator="lessThan">
      <formula>$C$4</formula>
    </cfRule>
  </conditionalFormatting>
  <conditionalFormatting sqref="CD17">
    <cfRule type="cellIs" dxfId="4036" priority="2774" operator="lessThan">
      <formula>$C$4</formula>
    </cfRule>
  </conditionalFormatting>
  <conditionalFormatting sqref="CD18">
    <cfRule type="cellIs" dxfId="4035" priority="2775" operator="lessThan">
      <formula>$C$4</formula>
    </cfRule>
  </conditionalFormatting>
  <conditionalFormatting sqref="CD19">
    <cfRule type="cellIs" dxfId="4034" priority="2776" operator="lessThan">
      <formula>$C$4</formula>
    </cfRule>
  </conditionalFormatting>
  <conditionalFormatting sqref="CD20">
    <cfRule type="cellIs" dxfId="4033" priority="2777" operator="lessThan">
      <formula>$C$4</formula>
    </cfRule>
  </conditionalFormatting>
  <conditionalFormatting sqref="CD21">
    <cfRule type="cellIs" dxfId="4032" priority="2778" operator="lessThan">
      <formula>$C$4</formula>
    </cfRule>
  </conditionalFormatting>
  <conditionalFormatting sqref="CD22">
    <cfRule type="cellIs" dxfId="4031" priority="2779" operator="lessThan">
      <formula>$C$4</formula>
    </cfRule>
  </conditionalFormatting>
  <conditionalFormatting sqref="CD23">
    <cfRule type="cellIs" dxfId="4030" priority="2780" operator="lessThan">
      <formula>$C$4</formula>
    </cfRule>
  </conditionalFormatting>
  <conditionalFormatting sqref="CD24">
    <cfRule type="cellIs" dxfId="4029" priority="2781" operator="lessThan">
      <formula>$C$4</formula>
    </cfRule>
  </conditionalFormatting>
  <conditionalFormatting sqref="CD25">
    <cfRule type="cellIs" dxfId="4028" priority="2782" operator="lessThan">
      <formula>$C$4</formula>
    </cfRule>
  </conditionalFormatting>
  <conditionalFormatting sqref="CD26">
    <cfRule type="cellIs" dxfId="4027" priority="2783" operator="lessThan">
      <formula>$C$4</formula>
    </cfRule>
  </conditionalFormatting>
  <conditionalFormatting sqref="CD27">
    <cfRule type="cellIs" dxfId="4026" priority="2784" operator="lessThan">
      <formula>$C$4</formula>
    </cfRule>
  </conditionalFormatting>
  <conditionalFormatting sqref="CD28">
    <cfRule type="cellIs" dxfId="4025" priority="2785" operator="lessThan">
      <formula>$C$4</formula>
    </cfRule>
  </conditionalFormatting>
  <conditionalFormatting sqref="CD29">
    <cfRule type="cellIs" dxfId="4024" priority="2786" operator="lessThan">
      <formula>$C$4</formula>
    </cfRule>
  </conditionalFormatting>
  <conditionalFormatting sqref="CD30">
    <cfRule type="cellIs" dxfId="4023" priority="2787" operator="lessThan">
      <formula>$C$4</formula>
    </cfRule>
  </conditionalFormatting>
  <conditionalFormatting sqref="CD31">
    <cfRule type="cellIs" dxfId="4022" priority="2788" operator="lessThan">
      <formula>$C$4</formula>
    </cfRule>
  </conditionalFormatting>
  <conditionalFormatting sqref="CD32">
    <cfRule type="cellIs" dxfId="4021" priority="2789" operator="lessThan">
      <formula>$C$4</formula>
    </cfRule>
  </conditionalFormatting>
  <conditionalFormatting sqref="CD33">
    <cfRule type="cellIs" dxfId="4020" priority="2790" operator="lessThan">
      <formula>$C$4</formula>
    </cfRule>
  </conditionalFormatting>
  <conditionalFormatting sqref="CD34">
    <cfRule type="cellIs" dxfId="4019" priority="2791" operator="lessThan">
      <formula>$C$4</formula>
    </cfRule>
  </conditionalFormatting>
  <conditionalFormatting sqref="CD35">
    <cfRule type="cellIs" dxfId="4018" priority="2792" operator="lessThan">
      <formula>$C$4</formula>
    </cfRule>
  </conditionalFormatting>
  <conditionalFormatting sqref="CD36">
    <cfRule type="cellIs" dxfId="4017" priority="2793" operator="lessThan">
      <formula>$C$4</formula>
    </cfRule>
  </conditionalFormatting>
  <conditionalFormatting sqref="CD37">
    <cfRule type="cellIs" dxfId="4016" priority="2794" operator="lessThan">
      <formula>$C$4</formula>
    </cfRule>
  </conditionalFormatting>
  <conditionalFormatting sqref="CD38">
    <cfRule type="cellIs" dxfId="4015" priority="2795" operator="lessThan">
      <formula>$C$4</formula>
    </cfRule>
  </conditionalFormatting>
  <conditionalFormatting sqref="CD39">
    <cfRule type="cellIs" dxfId="4014" priority="2796" operator="lessThan">
      <formula>$C$4</formula>
    </cfRule>
  </conditionalFormatting>
  <conditionalFormatting sqref="CD40">
    <cfRule type="cellIs" dxfId="4013" priority="2797" operator="lessThan">
      <formula>$C$4</formula>
    </cfRule>
  </conditionalFormatting>
  <conditionalFormatting sqref="CD41">
    <cfRule type="cellIs" dxfId="4012" priority="2798" operator="lessThan">
      <formula>$C$4</formula>
    </cfRule>
  </conditionalFormatting>
  <conditionalFormatting sqref="CD42">
    <cfRule type="cellIs" dxfId="4011" priority="2799" operator="lessThan">
      <formula>$C$4</formula>
    </cfRule>
  </conditionalFormatting>
  <conditionalFormatting sqref="CD43">
    <cfRule type="cellIs" dxfId="4010" priority="2800" operator="lessThan">
      <formula>$C$4</formula>
    </cfRule>
  </conditionalFormatting>
  <conditionalFormatting sqref="CD44">
    <cfRule type="cellIs" dxfId="4009" priority="2801" operator="lessThan">
      <formula>$C$4</formula>
    </cfRule>
  </conditionalFormatting>
  <conditionalFormatting sqref="CD45">
    <cfRule type="cellIs" dxfId="4008" priority="2802" operator="lessThan">
      <formula>$C$4</formula>
    </cfRule>
  </conditionalFormatting>
  <conditionalFormatting sqref="CD46">
    <cfRule type="cellIs" dxfId="4007" priority="2803" operator="lessThan">
      <formula>$C$4</formula>
    </cfRule>
  </conditionalFormatting>
  <conditionalFormatting sqref="CD47">
    <cfRule type="cellIs" dxfId="4006" priority="2804" operator="lessThan">
      <formula>$C$4</formula>
    </cfRule>
  </conditionalFormatting>
  <conditionalFormatting sqref="CD48">
    <cfRule type="cellIs" dxfId="4005" priority="2805" operator="lessThan">
      <formula>$C$4</formula>
    </cfRule>
  </conditionalFormatting>
  <conditionalFormatting sqref="CD49">
    <cfRule type="cellIs" dxfId="4004" priority="2806" operator="lessThan">
      <formula>$C$4</formula>
    </cfRule>
  </conditionalFormatting>
  <conditionalFormatting sqref="CD50">
    <cfRule type="cellIs" dxfId="4003" priority="2807" operator="lessThan">
      <formula>$C$4</formula>
    </cfRule>
  </conditionalFormatting>
  <conditionalFormatting sqref="CD51">
    <cfRule type="cellIs" dxfId="4002" priority="2808" operator="lessThan">
      <formula>$C$4</formula>
    </cfRule>
  </conditionalFormatting>
  <conditionalFormatting sqref="CD52">
    <cfRule type="cellIs" dxfId="4001" priority="2809" operator="lessThan">
      <formula>$C$4</formula>
    </cfRule>
  </conditionalFormatting>
  <conditionalFormatting sqref="CD53">
    <cfRule type="cellIs" dxfId="4000" priority="2810" operator="lessThan">
      <formula>$C$4</formula>
    </cfRule>
  </conditionalFormatting>
  <conditionalFormatting sqref="CD54">
    <cfRule type="cellIs" dxfId="3999" priority="2811" operator="lessThan">
      <formula>$C$4</formula>
    </cfRule>
  </conditionalFormatting>
  <conditionalFormatting sqref="CD55">
    <cfRule type="cellIs" dxfId="3998" priority="2812" operator="lessThan">
      <formula>$C$4</formula>
    </cfRule>
  </conditionalFormatting>
  <conditionalFormatting sqref="CD56">
    <cfRule type="cellIs" dxfId="3997" priority="2813" operator="lessThan">
      <formula>$C$4</formula>
    </cfRule>
  </conditionalFormatting>
  <conditionalFormatting sqref="CD57">
    <cfRule type="cellIs" dxfId="3996" priority="2814" operator="lessThan">
      <formula>$C$4</formula>
    </cfRule>
  </conditionalFormatting>
  <conditionalFormatting sqref="CD58">
    <cfRule type="cellIs" dxfId="3995" priority="2815" operator="lessThan">
      <formula>$C$4</formula>
    </cfRule>
  </conditionalFormatting>
  <conditionalFormatting sqref="CD59">
    <cfRule type="cellIs" dxfId="3994" priority="2816" operator="lessThan">
      <formula>$C$4</formula>
    </cfRule>
  </conditionalFormatting>
  <conditionalFormatting sqref="CD60">
    <cfRule type="cellIs" dxfId="3993" priority="2817" operator="lessThan">
      <formula>$C$4</formula>
    </cfRule>
  </conditionalFormatting>
  <conditionalFormatting sqref="CE11">
    <cfRule type="cellIs" dxfId="3992" priority="2818" operator="lessThan">
      <formula>$C$4</formula>
    </cfRule>
  </conditionalFormatting>
  <conditionalFormatting sqref="CE12">
    <cfRule type="cellIs" dxfId="3991" priority="2819" operator="lessThan">
      <formula>$C$4</formula>
    </cfRule>
  </conditionalFormatting>
  <conditionalFormatting sqref="CE13">
    <cfRule type="cellIs" dxfId="3990" priority="2820" operator="lessThan">
      <formula>$C$4</formula>
    </cfRule>
  </conditionalFormatting>
  <conditionalFormatting sqref="CE14">
    <cfRule type="cellIs" dxfId="3989" priority="2821" operator="lessThan">
      <formula>$C$4</formula>
    </cfRule>
  </conditionalFormatting>
  <conditionalFormatting sqref="CE15">
    <cfRule type="cellIs" dxfId="3988" priority="2822" operator="lessThan">
      <formula>$C$4</formula>
    </cfRule>
  </conditionalFormatting>
  <conditionalFormatting sqref="CE16">
    <cfRule type="cellIs" dxfId="3987" priority="2823" operator="lessThan">
      <formula>$C$4</formula>
    </cfRule>
  </conditionalFormatting>
  <conditionalFormatting sqref="CE17">
    <cfRule type="cellIs" dxfId="3986" priority="2824" operator="lessThan">
      <formula>$C$4</formula>
    </cfRule>
  </conditionalFormatting>
  <conditionalFormatting sqref="CE18">
    <cfRule type="cellIs" dxfId="3985" priority="2825" operator="lessThan">
      <formula>$C$4</formula>
    </cfRule>
  </conditionalFormatting>
  <conditionalFormatting sqref="CE19">
    <cfRule type="cellIs" dxfId="3984" priority="2826" operator="lessThan">
      <formula>$C$4</formula>
    </cfRule>
  </conditionalFormatting>
  <conditionalFormatting sqref="CE20">
    <cfRule type="cellIs" dxfId="3983" priority="2827" operator="lessThan">
      <formula>$C$4</formula>
    </cfRule>
  </conditionalFormatting>
  <conditionalFormatting sqref="CE21">
    <cfRule type="cellIs" dxfId="3982" priority="2828" operator="lessThan">
      <formula>$C$4</formula>
    </cfRule>
  </conditionalFormatting>
  <conditionalFormatting sqref="CE22">
    <cfRule type="cellIs" dxfId="3981" priority="2829" operator="lessThan">
      <formula>$C$4</formula>
    </cfRule>
  </conditionalFormatting>
  <conditionalFormatting sqref="CE23">
    <cfRule type="cellIs" dxfId="3980" priority="2830" operator="lessThan">
      <formula>$C$4</formula>
    </cfRule>
  </conditionalFormatting>
  <conditionalFormatting sqref="CE24">
    <cfRule type="cellIs" dxfId="3979" priority="2831" operator="lessThan">
      <formula>$C$4</formula>
    </cfRule>
  </conditionalFormatting>
  <conditionalFormatting sqref="CE25">
    <cfRule type="cellIs" dxfId="3978" priority="2832" operator="lessThan">
      <formula>$C$4</formula>
    </cfRule>
  </conditionalFormatting>
  <conditionalFormatting sqref="CE26">
    <cfRule type="cellIs" dxfId="3977" priority="2833" operator="lessThan">
      <formula>$C$4</formula>
    </cfRule>
  </conditionalFormatting>
  <conditionalFormatting sqref="CE27">
    <cfRule type="cellIs" dxfId="3976" priority="2834" operator="lessThan">
      <formula>$C$4</formula>
    </cfRule>
  </conditionalFormatting>
  <conditionalFormatting sqref="CE28">
    <cfRule type="cellIs" dxfId="3975" priority="2835" operator="lessThan">
      <formula>$C$4</formula>
    </cfRule>
  </conditionalFormatting>
  <conditionalFormatting sqref="CE29">
    <cfRule type="cellIs" dxfId="3974" priority="2836" operator="lessThan">
      <formula>$C$4</formula>
    </cfRule>
  </conditionalFormatting>
  <conditionalFormatting sqref="CE30">
    <cfRule type="cellIs" dxfId="3973" priority="2837" operator="lessThan">
      <formula>$C$4</formula>
    </cfRule>
  </conditionalFormatting>
  <conditionalFormatting sqref="CE31">
    <cfRule type="cellIs" dxfId="3972" priority="2838" operator="lessThan">
      <formula>$C$4</formula>
    </cfRule>
  </conditionalFormatting>
  <conditionalFormatting sqref="CE32">
    <cfRule type="cellIs" dxfId="3971" priority="2839" operator="lessThan">
      <formula>$C$4</formula>
    </cfRule>
  </conditionalFormatting>
  <conditionalFormatting sqref="CE33">
    <cfRule type="cellIs" dxfId="3970" priority="2840" operator="lessThan">
      <formula>$C$4</formula>
    </cfRule>
  </conditionalFormatting>
  <conditionalFormatting sqref="CE34">
    <cfRule type="cellIs" dxfId="3969" priority="2841" operator="lessThan">
      <formula>$C$4</formula>
    </cfRule>
  </conditionalFormatting>
  <conditionalFormatting sqref="CE35">
    <cfRule type="cellIs" dxfId="3968" priority="2842" operator="lessThan">
      <formula>$C$4</formula>
    </cfRule>
  </conditionalFormatting>
  <conditionalFormatting sqref="CE36">
    <cfRule type="cellIs" dxfId="3967" priority="2843" operator="lessThan">
      <formula>$C$4</formula>
    </cfRule>
  </conditionalFormatting>
  <conditionalFormatting sqref="CE37">
    <cfRule type="cellIs" dxfId="3966" priority="2844" operator="lessThan">
      <formula>$C$4</formula>
    </cfRule>
  </conditionalFormatting>
  <conditionalFormatting sqref="CE38">
    <cfRule type="cellIs" dxfId="3965" priority="2845" operator="lessThan">
      <formula>$C$4</formula>
    </cfRule>
  </conditionalFormatting>
  <conditionalFormatting sqref="CE39">
    <cfRule type="cellIs" dxfId="3964" priority="2846" operator="lessThan">
      <formula>$C$4</formula>
    </cfRule>
  </conditionalFormatting>
  <conditionalFormatting sqref="CE40">
    <cfRule type="cellIs" dxfId="3963" priority="2847" operator="lessThan">
      <formula>$C$4</formula>
    </cfRule>
  </conditionalFormatting>
  <conditionalFormatting sqref="CE41">
    <cfRule type="cellIs" dxfId="3962" priority="2848" operator="lessThan">
      <formula>$C$4</formula>
    </cfRule>
  </conditionalFormatting>
  <conditionalFormatting sqref="CE42">
    <cfRule type="cellIs" dxfId="3961" priority="2849" operator="lessThan">
      <formula>$C$4</formula>
    </cfRule>
  </conditionalFormatting>
  <conditionalFormatting sqref="CE43">
    <cfRule type="cellIs" dxfId="3960" priority="2850" operator="lessThan">
      <formula>$C$4</formula>
    </cfRule>
  </conditionalFormatting>
  <conditionalFormatting sqref="CE44">
    <cfRule type="cellIs" dxfId="3959" priority="2851" operator="lessThan">
      <formula>$C$4</formula>
    </cfRule>
  </conditionalFormatting>
  <conditionalFormatting sqref="CE45">
    <cfRule type="cellIs" dxfId="3958" priority="2852" operator="lessThan">
      <formula>$C$4</formula>
    </cfRule>
  </conditionalFormatting>
  <conditionalFormatting sqref="CE46">
    <cfRule type="cellIs" dxfId="3957" priority="2853" operator="lessThan">
      <formula>$C$4</formula>
    </cfRule>
  </conditionalFormatting>
  <conditionalFormatting sqref="CE47">
    <cfRule type="cellIs" dxfId="3956" priority="2854" operator="lessThan">
      <formula>$C$4</formula>
    </cfRule>
  </conditionalFormatting>
  <conditionalFormatting sqref="CE48">
    <cfRule type="cellIs" dxfId="3955" priority="2855" operator="lessThan">
      <formula>$C$4</formula>
    </cfRule>
  </conditionalFormatting>
  <conditionalFormatting sqref="CE49">
    <cfRule type="cellIs" dxfId="3954" priority="2856" operator="lessThan">
      <formula>$C$4</formula>
    </cfRule>
  </conditionalFormatting>
  <conditionalFormatting sqref="CE50">
    <cfRule type="cellIs" dxfId="3953" priority="2857" operator="lessThan">
      <formula>$C$4</formula>
    </cfRule>
  </conditionalFormatting>
  <conditionalFormatting sqref="CE51">
    <cfRule type="cellIs" dxfId="3952" priority="2858" operator="lessThan">
      <formula>$C$4</formula>
    </cfRule>
  </conditionalFormatting>
  <conditionalFormatting sqref="CE52">
    <cfRule type="cellIs" dxfId="3951" priority="2859" operator="lessThan">
      <formula>$C$4</formula>
    </cfRule>
  </conditionalFormatting>
  <conditionalFormatting sqref="CE53">
    <cfRule type="cellIs" dxfId="3950" priority="2860" operator="lessThan">
      <formula>$C$4</formula>
    </cfRule>
  </conditionalFormatting>
  <conditionalFormatting sqref="CE54">
    <cfRule type="cellIs" dxfId="3949" priority="2861" operator="lessThan">
      <formula>$C$4</formula>
    </cfRule>
  </conditionalFormatting>
  <conditionalFormatting sqref="CE55">
    <cfRule type="cellIs" dxfId="3948" priority="2862" operator="lessThan">
      <formula>$C$4</formula>
    </cfRule>
  </conditionalFormatting>
  <conditionalFormatting sqref="CE56">
    <cfRule type="cellIs" dxfId="3947" priority="2863" operator="lessThan">
      <formula>$C$4</formula>
    </cfRule>
  </conditionalFormatting>
  <conditionalFormatting sqref="CE57">
    <cfRule type="cellIs" dxfId="3946" priority="2864" operator="lessThan">
      <formula>$C$4</formula>
    </cfRule>
  </conditionalFormatting>
  <conditionalFormatting sqref="CE58">
    <cfRule type="cellIs" dxfId="3945" priority="2865" operator="lessThan">
      <formula>$C$4</formula>
    </cfRule>
  </conditionalFormatting>
  <conditionalFormatting sqref="CE59">
    <cfRule type="cellIs" dxfId="3944" priority="2866" operator="lessThan">
      <formula>$C$4</formula>
    </cfRule>
  </conditionalFormatting>
  <conditionalFormatting sqref="CE60">
    <cfRule type="cellIs" dxfId="3943" priority="2867" operator="lessThan">
      <formula>$C$4</formula>
    </cfRule>
  </conditionalFormatting>
  <conditionalFormatting sqref="CF11">
    <cfRule type="cellIs" dxfId="3942" priority="2868" operator="lessThan">
      <formula>$C$4</formula>
    </cfRule>
  </conditionalFormatting>
  <conditionalFormatting sqref="CF12">
    <cfRule type="cellIs" dxfId="3941" priority="2869" operator="lessThan">
      <formula>$C$4</formula>
    </cfRule>
  </conditionalFormatting>
  <conditionalFormatting sqref="CF13">
    <cfRule type="cellIs" dxfId="3940" priority="2870" operator="lessThan">
      <formula>$C$4</formula>
    </cfRule>
  </conditionalFormatting>
  <conditionalFormatting sqref="CF14">
    <cfRule type="cellIs" dxfId="3939" priority="2871" operator="lessThan">
      <formula>$C$4</formula>
    </cfRule>
  </conditionalFormatting>
  <conditionalFormatting sqref="CF15">
    <cfRule type="cellIs" dxfId="3938" priority="2872" operator="lessThan">
      <formula>$C$4</formula>
    </cfRule>
  </conditionalFormatting>
  <conditionalFormatting sqref="CF16">
    <cfRule type="cellIs" dxfId="3937" priority="2873" operator="lessThan">
      <formula>$C$4</formula>
    </cfRule>
  </conditionalFormatting>
  <conditionalFormatting sqref="CF17">
    <cfRule type="cellIs" dxfId="3936" priority="2874" operator="lessThan">
      <formula>$C$4</formula>
    </cfRule>
  </conditionalFormatting>
  <conditionalFormatting sqref="CF18">
    <cfRule type="cellIs" dxfId="3935" priority="2875" operator="lessThan">
      <formula>$C$4</formula>
    </cfRule>
  </conditionalFormatting>
  <conditionalFormatting sqref="CF19">
    <cfRule type="cellIs" dxfId="3934" priority="2876" operator="lessThan">
      <formula>$C$4</formula>
    </cfRule>
  </conditionalFormatting>
  <conditionalFormatting sqref="CF20">
    <cfRule type="cellIs" dxfId="3933" priority="2877" operator="lessThan">
      <formula>$C$4</formula>
    </cfRule>
  </conditionalFormatting>
  <conditionalFormatting sqref="CF21">
    <cfRule type="cellIs" dxfId="3932" priority="2878" operator="lessThan">
      <formula>$C$4</formula>
    </cfRule>
  </conditionalFormatting>
  <conditionalFormatting sqref="CF22">
    <cfRule type="cellIs" dxfId="3931" priority="2879" operator="lessThan">
      <formula>$C$4</formula>
    </cfRule>
  </conditionalFormatting>
  <conditionalFormatting sqref="CF23">
    <cfRule type="cellIs" dxfId="3930" priority="2880" operator="lessThan">
      <formula>$C$4</formula>
    </cfRule>
  </conditionalFormatting>
  <conditionalFormatting sqref="CF24">
    <cfRule type="cellIs" dxfId="3929" priority="2881" operator="lessThan">
      <formula>$C$4</formula>
    </cfRule>
  </conditionalFormatting>
  <conditionalFormatting sqref="CF25">
    <cfRule type="cellIs" dxfId="3928" priority="2882" operator="lessThan">
      <formula>$C$4</formula>
    </cfRule>
  </conditionalFormatting>
  <conditionalFormatting sqref="CF26">
    <cfRule type="cellIs" dxfId="3927" priority="2883" operator="lessThan">
      <formula>$C$4</formula>
    </cfRule>
  </conditionalFormatting>
  <conditionalFormatting sqref="CF27">
    <cfRule type="cellIs" dxfId="3926" priority="2884" operator="lessThan">
      <formula>$C$4</formula>
    </cfRule>
  </conditionalFormatting>
  <conditionalFormatting sqref="CF28">
    <cfRule type="cellIs" dxfId="3925" priority="2885" operator="lessThan">
      <formula>$C$4</formula>
    </cfRule>
  </conditionalFormatting>
  <conditionalFormatting sqref="CF29">
    <cfRule type="cellIs" dxfId="3924" priority="2886" operator="lessThan">
      <formula>$C$4</formula>
    </cfRule>
  </conditionalFormatting>
  <conditionalFormatting sqref="CF30">
    <cfRule type="cellIs" dxfId="3923" priority="2887" operator="lessThan">
      <formula>$C$4</formula>
    </cfRule>
  </conditionalFormatting>
  <conditionalFormatting sqref="CF31">
    <cfRule type="cellIs" dxfId="3922" priority="2888" operator="lessThan">
      <formula>$C$4</formula>
    </cfRule>
  </conditionalFormatting>
  <conditionalFormatting sqref="CF32">
    <cfRule type="cellIs" dxfId="3921" priority="2889" operator="lessThan">
      <formula>$C$4</formula>
    </cfRule>
  </conditionalFormatting>
  <conditionalFormatting sqref="CF33">
    <cfRule type="cellIs" dxfId="3920" priority="2890" operator="lessThan">
      <formula>$C$4</formula>
    </cfRule>
  </conditionalFormatting>
  <conditionalFormatting sqref="CF34">
    <cfRule type="cellIs" dxfId="3919" priority="2891" operator="lessThan">
      <formula>$C$4</formula>
    </cfRule>
  </conditionalFormatting>
  <conditionalFormatting sqref="CF35">
    <cfRule type="cellIs" dxfId="3918" priority="2892" operator="lessThan">
      <formula>$C$4</formula>
    </cfRule>
  </conditionalFormatting>
  <conditionalFormatting sqref="CF36">
    <cfRule type="cellIs" dxfId="3917" priority="2893" operator="lessThan">
      <formula>$C$4</formula>
    </cfRule>
  </conditionalFormatting>
  <conditionalFormatting sqref="CF37">
    <cfRule type="cellIs" dxfId="3916" priority="2894" operator="lessThan">
      <formula>$C$4</formula>
    </cfRule>
  </conditionalFormatting>
  <conditionalFormatting sqref="CF38">
    <cfRule type="cellIs" dxfId="3915" priority="2895" operator="lessThan">
      <formula>$C$4</formula>
    </cfRule>
  </conditionalFormatting>
  <conditionalFormatting sqref="CF39">
    <cfRule type="cellIs" dxfId="3914" priority="2896" operator="lessThan">
      <formula>$C$4</formula>
    </cfRule>
  </conditionalFormatting>
  <conditionalFormatting sqref="CF40">
    <cfRule type="cellIs" dxfId="3913" priority="2897" operator="lessThan">
      <formula>$C$4</formula>
    </cfRule>
  </conditionalFormatting>
  <conditionalFormatting sqref="CF41">
    <cfRule type="cellIs" dxfId="3912" priority="2898" operator="lessThan">
      <formula>$C$4</formula>
    </cfRule>
  </conditionalFormatting>
  <conditionalFormatting sqref="CF42">
    <cfRule type="cellIs" dxfId="3911" priority="2899" operator="lessThan">
      <formula>$C$4</formula>
    </cfRule>
  </conditionalFormatting>
  <conditionalFormatting sqref="CF43">
    <cfRule type="cellIs" dxfId="3910" priority="2900" operator="lessThan">
      <formula>$C$4</formula>
    </cfRule>
  </conditionalFormatting>
  <conditionalFormatting sqref="CF44">
    <cfRule type="cellIs" dxfId="3909" priority="2901" operator="lessThan">
      <formula>$C$4</formula>
    </cfRule>
  </conditionalFormatting>
  <conditionalFormatting sqref="CF45">
    <cfRule type="cellIs" dxfId="3908" priority="2902" operator="lessThan">
      <formula>$C$4</formula>
    </cfRule>
  </conditionalFormatting>
  <conditionalFormatting sqref="CF46">
    <cfRule type="cellIs" dxfId="3907" priority="2903" operator="lessThan">
      <formula>$C$4</formula>
    </cfRule>
  </conditionalFormatting>
  <conditionalFormatting sqref="CF47">
    <cfRule type="cellIs" dxfId="3906" priority="2904" operator="lessThan">
      <formula>$C$4</formula>
    </cfRule>
  </conditionalFormatting>
  <conditionalFormatting sqref="CF48">
    <cfRule type="cellIs" dxfId="3905" priority="2905" operator="lessThan">
      <formula>$C$4</formula>
    </cfRule>
  </conditionalFormatting>
  <conditionalFormatting sqref="CF49">
    <cfRule type="cellIs" dxfId="3904" priority="2906" operator="lessThan">
      <formula>$C$4</formula>
    </cfRule>
  </conditionalFormatting>
  <conditionalFormatting sqref="CF50">
    <cfRule type="cellIs" dxfId="3903" priority="2907" operator="lessThan">
      <formula>$C$4</formula>
    </cfRule>
  </conditionalFormatting>
  <conditionalFormatting sqref="CF51">
    <cfRule type="cellIs" dxfId="3902" priority="2908" operator="lessThan">
      <formula>$C$4</formula>
    </cfRule>
  </conditionalFormatting>
  <conditionalFormatting sqref="CF52">
    <cfRule type="cellIs" dxfId="3901" priority="2909" operator="lessThan">
      <formula>$C$4</formula>
    </cfRule>
  </conditionalFormatting>
  <conditionalFormatting sqref="CF53">
    <cfRule type="cellIs" dxfId="3900" priority="2910" operator="lessThan">
      <formula>$C$4</formula>
    </cfRule>
  </conditionalFormatting>
  <conditionalFormatting sqref="CF54">
    <cfRule type="cellIs" dxfId="3899" priority="2911" operator="lessThan">
      <formula>$C$4</formula>
    </cfRule>
  </conditionalFormatting>
  <conditionalFormatting sqref="CF55">
    <cfRule type="cellIs" dxfId="3898" priority="2912" operator="lessThan">
      <formula>$C$4</formula>
    </cfRule>
  </conditionalFormatting>
  <conditionalFormatting sqref="CF56">
    <cfRule type="cellIs" dxfId="3897" priority="2913" operator="lessThan">
      <formula>$C$4</formula>
    </cfRule>
  </conditionalFormatting>
  <conditionalFormatting sqref="CF57">
    <cfRule type="cellIs" dxfId="3896" priority="2914" operator="lessThan">
      <formula>$C$4</formula>
    </cfRule>
  </conditionalFormatting>
  <conditionalFormatting sqref="CF58">
    <cfRule type="cellIs" dxfId="3895" priority="2915" operator="lessThan">
      <formula>$C$4</formula>
    </cfRule>
  </conditionalFormatting>
  <conditionalFormatting sqref="CF59">
    <cfRule type="cellIs" dxfId="3894" priority="2916" operator="lessThan">
      <formula>$C$4</formula>
    </cfRule>
  </conditionalFormatting>
  <conditionalFormatting sqref="CF60">
    <cfRule type="cellIs" dxfId="3893" priority="2917" operator="lessThan">
      <formula>$C$4</formula>
    </cfRule>
  </conditionalFormatting>
  <conditionalFormatting sqref="CG11">
    <cfRule type="cellIs" dxfId="3892" priority="2918" operator="lessThan">
      <formula>$C$4</formula>
    </cfRule>
  </conditionalFormatting>
  <conditionalFormatting sqref="CG12">
    <cfRule type="cellIs" dxfId="3891" priority="2919" operator="lessThan">
      <formula>$C$4</formula>
    </cfRule>
  </conditionalFormatting>
  <conditionalFormatting sqref="CG13">
    <cfRule type="cellIs" dxfId="3890" priority="2920" operator="lessThan">
      <formula>$C$4</formula>
    </cfRule>
  </conditionalFormatting>
  <conditionalFormatting sqref="CG14">
    <cfRule type="cellIs" dxfId="3889" priority="2921" operator="lessThan">
      <formula>$C$4</formula>
    </cfRule>
  </conditionalFormatting>
  <conditionalFormatting sqref="CG15">
    <cfRule type="cellIs" dxfId="3888" priority="2922" operator="lessThan">
      <formula>$C$4</formula>
    </cfRule>
  </conditionalFormatting>
  <conditionalFormatting sqref="CG16">
    <cfRule type="cellIs" dxfId="3887" priority="2923" operator="lessThan">
      <formula>$C$4</formula>
    </cfRule>
  </conditionalFormatting>
  <conditionalFormatting sqref="CG17">
    <cfRule type="cellIs" dxfId="3886" priority="2924" operator="lessThan">
      <formula>$C$4</formula>
    </cfRule>
  </conditionalFormatting>
  <conditionalFormatting sqref="CG18">
    <cfRule type="cellIs" dxfId="3885" priority="2925" operator="lessThan">
      <formula>$C$4</formula>
    </cfRule>
  </conditionalFormatting>
  <conditionalFormatting sqref="CG19">
    <cfRule type="cellIs" dxfId="3884" priority="2926" operator="lessThan">
      <formula>$C$4</formula>
    </cfRule>
  </conditionalFormatting>
  <conditionalFormatting sqref="CG20">
    <cfRule type="cellIs" dxfId="3883" priority="2927" operator="lessThan">
      <formula>$C$4</formula>
    </cfRule>
  </conditionalFormatting>
  <conditionalFormatting sqref="CG21">
    <cfRule type="cellIs" dxfId="3882" priority="2928" operator="lessThan">
      <formula>$C$4</formula>
    </cfRule>
  </conditionalFormatting>
  <conditionalFormatting sqref="CG22">
    <cfRule type="cellIs" dxfId="3881" priority="2929" operator="lessThan">
      <formula>$C$4</formula>
    </cfRule>
  </conditionalFormatting>
  <conditionalFormatting sqref="CG23">
    <cfRule type="cellIs" dxfId="3880" priority="2930" operator="lessThan">
      <formula>$C$4</formula>
    </cfRule>
  </conditionalFormatting>
  <conditionalFormatting sqref="CG24">
    <cfRule type="cellIs" dxfId="3879" priority="2931" operator="lessThan">
      <formula>$C$4</formula>
    </cfRule>
  </conditionalFormatting>
  <conditionalFormatting sqref="CG25">
    <cfRule type="cellIs" dxfId="3878" priority="2932" operator="lessThan">
      <formula>$C$4</formula>
    </cfRule>
  </conditionalFormatting>
  <conditionalFormatting sqref="CG26">
    <cfRule type="cellIs" dxfId="3877" priority="2933" operator="lessThan">
      <formula>$C$4</formula>
    </cfRule>
  </conditionalFormatting>
  <conditionalFormatting sqref="CG27">
    <cfRule type="cellIs" dxfId="3876" priority="2934" operator="lessThan">
      <formula>$C$4</formula>
    </cfRule>
  </conditionalFormatting>
  <conditionalFormatting sqref="CG28">
    <cfRule type="cellIs" dxfId="3875" priority="2935" operator="lessThan">
      <formula>$C$4</formula>
    </cfRule>
  </conditionalFormatting>
  <conditionalFormatting sqref="CG29">
    <cfRule type="cellIs" dxfId="3874" priority="2936" operator="lessThan">
      <formula>$C$4</formula>
    </cfRule>
  </conditionalFormatting>
  <conditionalFormatting sqref="CG30">
    <cfRule type="cellIs" dxfId="3873" priority="2937" operator="lessThan">
      <formula>$C$4</formula>
    </cfRule>
  </conditionalFormatting>
  <conditionalFormatting sqref="CG31">
    <cfRule type="cellIs" dxfId="3872" priority="2938" operator="lessThan">
      <formula>$C$4</formula>
    </cfRule>
  </conditionalFormatting>
  <conditionalFormatting sqref="CG32">
    <cfRule type="cellIs" dxfId="3871" priority="2939" operator="lessThan">
      <formula>$C$4</formula>
    </cfRule>
  </conditionalFormatting>
  <conditionalFormatting sqref="CG33">
    <cfRule type="cellIs" dxfId="3870" priority="2940" operator="lessThan">
      <formula>$C$4</formula>
    </cfRule>
  </conditionalFormatting>
  <conditionalFormatting sqref="CG34">
    <cfRule type="cellIs" dxfId="3869" priority="2941" operator="lessThan">
      <formula>$C$4</formula>
    </cfRule>
  </conditionalFormatting>
  <conditionalFormatting sqref="CG35">
    <cfRule type="cellIs" dxfId="3868" priority="2942" operator="lessThan">
      <formula>$C$4</formula>
    </cfRule>
  </conditionalFormatting>
  <conditionalFormatting sqref="CG36">
    <cfRule type="cellIs" dxfId="3867" priority="2943" operator="lessThan">
      <formula>$C$4</formula>
    </cfRule>
  </conditionalFormatting>
  <conditionalFormatting sqref="CG37">
    <cfRule type="cellIs" dxfId="3866" priority="2944" operator="lessThan">
      <formula>$C$4</formula>
    </cfRule>
  </conditionalFormatting>
  <conditionalFormatting sqref="CG38">
    <cfRule type="cellIs" dxfId="3865" priority="2945" operator="lessThan">
      <formula>$C$4</formula>
    </cfRule>
  </conditionalFormatting>
  <conditionalFormatting sqref="CG39">
    <cfRule type="cellIs" dxfId="3864" priority="2946" operator="lessThan">
      <formula>$C$4</formula>
    </cfRule>
  </conditionalFormatting>
  <conditionalFormatting sqref="CG40">
    <cfRule type="cellIs" dxfId="3863" priority="2947" operator="lessThan">
      <formula>$C$4</formula>
    </cfRule>
  </conditionalFormatting>
  <conditionalFormatting sqref="CG41">
    <cfRule type="cellIs" dxfId="3862" priority="2948" operator="lessThan">
      <formula>$C$4</formula>
    </cfRule>
  </conditionalFormatting>
  <conditionalFormatting sqref="CG42">
    <cfRule type="cellIs" dxfId="3861" priority="2949" operator="lessThan">
      <formula>$C$4</formula>
    </cfRule>
  </conditionalFormatting>
  <conditionalFormatting sqref="CG43">
    <cfRule type="cellIs" dxfId="3860" priority="2950" operator="lessThan">
      <formula>$C$4</formula>
    </cfRule>
  </conditionalFormatting>
  <conditionalFormatting sqref="CG44">
    <cfRule type="cellIs" dxfId="3859" priority="2951" operator="lessThan">
      <formula>$C$4</formula>
    </cfRule>
  </conditionalFormatting>
  <conditionalFormatting sqref="CG45">
    <cfRule type="cellIs" dxfId="3858" priority="2952" operator="lessThan">
      <formula>$C$4</formula>
    </cfRule>
  </conditionalFormatting>
  <conditionalFormatting sqref="CG46">
    <cfRule type="cellIs" dxfId="3857" priority="2953" operator="lessThan">
      <formula>$C$4</formula>
    </cfRule>
  </conditionalFormatting>
  <conditionalFormatting sqref="CG47">
    <cfRule type="cellIs" dxfId="3856" priority="2954" operator="lessThan">
      <formula>$C$4</formula>
    </cfRule>
  </conditionalFormatting>
  <conditionalFormatting sqref="CG48">
    <cfRule type="cellIs" dxfId="3855" priority="2955" operator="lessThan">
      <formula>$C$4</formula>
    </cfRule>
  </conditionalFormatting>
  <conditionalFormatting sqref="CG49">
    <cfRule type="cellIs" dxfId="3854" priority="2956" operator="lessThan">
      <formula>$C$4</formula>
    </cfRule>
  </conditionalFormatting>
  <conditionalFormatting sqref="CG50">
    <cfRule type="cellIs" dxfId="3853" priority="2957" operator="lessThan">
      <formula>$C$4</formula>
    </cfRule>
  </conditionalFormatting>
  <conditionalFormatting sqref="CG51">
    <cfRule type="cellIs" dxfId="3852" priority="2958" operator="lessThan">
      <formula>$C$4</formula>
    </cfRule>
  </conditionalFormatting>
  <conditionalFormatting sqref="CG52">
    <cfRule type="cellIs" dxfId="3851" priority="2959" operator="lessThan">
      <formula>$C$4</formula>
    </cfRule>
  </conditionalFormatting>
  <conditionalFormatting sqref="CG53">
    <cfRule type="cellIs" dxfId="3850" priority="2960" operator="lessThan">
      <formula>$C$4</formula>
    </cfRule>
  </conditionalFormatting>
  <conditionalFormatting sqref="CG54">
    <cfRule type="cellIs" dxfId="3849" priority="2961" operator="lessThan">
      <formula>$C$4</formula>
    </cfRule>
  </conditionalFormatting>
  <conditionalFormatting sqref="CG55">
    <cfRule type="cellIs" dxfId="3848" priority="2962" operator="lessThan">
      <formula>$C$4</formula>
    </cfRule>
  </conditionalFormatting>
  <conditionalFormatting sqref="CG56">
    <cfRule type="cellIs" dxfId="3847" priority="2963" operator="lessThan">
      <formula>$C$4</formula>
    </cfRule>
  </conditionalFormatting>
  <conditionalFormatting sqref="CG57">
    <cfRule type="cellIs" dxfId="3846" priority="2964" operator="lessThan">
      <formula>$C$4</formula>
    </cfRule>
  </conditionalFormatting>
  <conditionalFormatting sqref="CG58">
    <cfRule type="cellIs" dxfId="3845" priority="2965" operator="lessThan">
      <formula>$C$4</formula>
    </cfRule>
  </conditionalFormatting>
  <conditionalFormatting sqref="CG59">
    <cfRule type="cellIs" dxfId="3844" priority="2966" operator="lessThan">
      <formula>$C$4</formula>
    </cfRule>
  </conditionalFormatting>
  <conditionalFormatting sqref="CG60">
    <cfRule type="cellIs" dxfId="3843" priority="2967" operator="lessThan">
      <formula>$C$4</formula>
    </cfRule>
  </conditionalFormatting>
  <conditionalFormatting sqref="CM11">
    <cfRule type="cellIs" dxfId="3842" priority="2968" operator="lessThan">
      <formula>$C$4</formula>
    </cfRule>
  </conditionalFormatting>
  <conditionalFormatting sqref="CM12">
    <cfRule type="cellIs" dxfId="3841" priority="2969" operator="lessThan">
      <formula>$C$4</formula>
    </cfRule>
  </conditionalFormatting>
  <conditionalFormatting sqref="CM13">
    <cfRule type="cellIs" dxfId="3840" priority="2970" operator="lessThan">
      <formula>$C$4</formula>
    </cfRule>
  </conditionalFormatting>
  <conditionalFormatting sqref="CM14">
    <cfRule type="cellIs" dxfId="3839" priority="2971" operator="lessThan">
      <formula>$C$4</formula>
    </cfRule>
  </conditionalFormatting>
  <conditionalFormatting sqref="CM15">
    <cfRule type="cellIs" dxfId="3838" priority="2972" operator="lessThan">
      <formula>$C$4</formula>
    </cfRule>
  </conditionalFormatting>
  <conditionalFormatting sqref="CM16">
    <cfRule type="cellIs" dxfId="3837" priority="2973" operator="lessThan">
      <formula>$C$4</formula>
    </cfRule>
  </conditionalFormatting>
  <conditionalFormatting sqref="CM17">
    <cfRule type="cellIs" dxfId="3836" priority="2974" operator="lessThan">
      <formula>$C$4</formula>
    </cfRule>
  </conditionalFormatting>
  <conditionalFormatting sqref="CM18">
    <cfRule type="cellIs" dxfId="3835" priority="2975" operator="lessThan">
      <formula>$C$4</formula>
    </cfRule>
  </conditionalFormatting>
  <conditionalFormatting sqref="CM19">
    <cfRule type="cellIs" dxfId="3834" priority="2976" operator="lessThan">
      <formula>$C$4</formula>
    </cfRule>
  </conditionalFormatting>
  <conditionalFormatting sqref="CM20">
    <cfRule type="cellIs" dxfId="3833" priority="2977" operator="lessThan">
      <formula>$C$4</formula>
    </cfRule>
  </conditionalFormatting>
  <conditionalFormatting sqref="CM21">
    <cfRule type="cellIs" dxfId="3832" priority="2978" operator="lessThan">
      <formula>$C$4</formula>
    </cfRule>
  </conditionalFormatting>
  <conditionalFormatting sqref="CM22">
    <cfRule type="cellIs" dxfId="3831" priority="2979" operator="lessThan">
      <formula>$C$4</formula>
    </cfRule>
  </conditionalFormatting>
  <conditionalFormatting sqref="CM23">
    <cfRule type="cellIs" dxfId="3830" priority="2980" operator="lessThan">
      <formula>$C$4</formula>
    </cfRule>
  </conditionalFormatting>
  <conditionalFormatting sqref="CM24">
    <cfRule type="cellIs" dxfId="3829" priority="2981" operator="lessThan">
      <formula>$C$4</formula>
    </cfRule>
  </conditionalFormatting>
  <conditionalFormatting sqref="CM25">
    <cfRule type="cellIs" dxfId="3828" priority="2982" operator="lessThan">
      <formula>$C$4</formula>
    </cfRule>
  </conditionalFormatting>
  <conditionalFormatting sqref="CM26">
    <cfRule type="cellIs" dxfId="3827" priority="2983" operator="lessThan">
      <formula>$C$4</formula>
    </cfRule>
  </conditionalFormatting>
  <conditionalFormatting sqref="CM27">
    <cfRule type="cellIs" dxfId="3826" priority="2984" operator="lessThan">
      <formula>$C$4</formula>
    </cfRule>
  </conditionalFormatting>
  <conditionalFormatting sqref="CM28">
    <cfRule type="cellIs" dxfId="3825" priority="2985" operator="lessThan">
      <formula>$C$4</formula>
    </cfRule>
  </conditionalFormatting>
  <conditionalFormatting sqref="CM29">
    <cfRule type="cellIs" dxfId="3824" priority="2986" operator="lessThan">
      <formula>$C$4</formula>
    </cfRule>
  </conditionalFormatting>
  <conditionalFormatting sqref="CM30">
    <cfRule type="cellIs" dxfId="3823" priority="2987" operator="lessThan">
      <formula>$C$4</formula>
    </cfRule>
  </conditionalFormatting>
  <conditionalFormatting sqref="CM31">
    <cfRule type="cellIs" dxfId="3822" priority="2988" operator="lessThan">
      <formula>$C$4</formula>
    </cfRule>
  </conditionalFormatting>
  <conditionalFormatting sqref="CM32">
    <cfRule type="cellIs" dxfId="3821" priority="2989" operator="lessThan">
      <formula>$C$4</formula>
    </cfRule>
  </conditionalFormatting>
  <conditionalFormatting sqref="CM33">
    <cfRule type="cellIs" dxfId="3820" priority="2990" operator="lessThan">
      <formula>$C$4</formula>
    </cfRule>
  </conditionalFormatting>
  <conditionalFormatting sqref="CM34">
    <cfRule type="cellIs" dxfId="3819" priority="2991" operator="lessThan">
      <formula>$C$4</formula>
    </cfRule>
  </conditionalFormatting>
  <conditionalFormatting sqref="CM35">
    <cfRule type="cellIs" dxfId="3818" priority="2992" operator="lessThan">
      <formula>$C$4</formula>
    </cfRule>
  </conditionalFormatting>
  <conditionalFormatting sqref="CM36">
    <cfRule type="cellIs" dxfId="3817" priority="2993" operator="lessThan">
      <formula>$C$4</formula>
    </cfRule>
  </conditionalFormatting>
  <conditionalFormatting sqref="CM37">
    <cfRule type="cellIs" dxfId="3816" priority="2994" operator="lessThan">
      <formula>$C$4</formula>
    </cfRule>
  </conditionalFormatting>
  <conditionalFormatting sqref="CM38">
    <cfRule type="cellIs" dxfId="3815" priority="2995" operator="lessThan">
      <formula>$C$4</formula>
    </cfRule>
  </conditionalFormatting>
  <conditionalFormatting sqref="CM39">
    <cfRule type="cellIs" dxfId="3814" priority="2996" operator="lessThan">
      <formula>$C$4</formula>
    </cfRule>
  </conditionalFormatting>
  <conditionalFormatting sqref="CM40">
    <cfRule type="cellIs" dxfId="3813" priority="2997" operator="lessThan">
      <formula>$C$4</formula>
    </cfRule>
  </conditionalFormatting>
  <conditionalFormatting sqref="CM41">
    <cfRule type="cellIs" dxfId="3812" priority="2998" operator="lessThan">
      <formula>$C$4</formula>
    </cfRule>
  </conditionalFormatting>
  <conditionalFormatting sqref="CM42">
    <cfRule type="cellIs" dxfId="3811" priority="2999" operator="lessThan">
      <formula>$C$4</formula>
    </cfRule>
  </conditionalFormatting>
  <conditionalFormatting sqref="CM43">
    <cfRule type="cellIs" dxfId="3810" priority="3000" operator="lessThan">
      <formula>$C$4</formula>
    </cfRule>
  </conditionalFormatting>
  <conditionalFormatting sqref="CM44">
    <cfRule type="cellIs" dxfId="3809" priority="3001" operator="lessThan">
      <formula>$C$4</formula>
    </cfRule>
  </conditionalFormatting>
  <conditionalFormatting sqref="CM45">
    <cfRule type="cellIs" dxfId="3808" priority="3002" operator="lessThan">
      <formula>$C$4</formula>
    </cfRule>
  </conditionalFormatting>
  <conditionalFormatting sqref="CM46">
    <cfRule type="cellIs" dxfId="3807" priority="3003" operator="lessThan">
      <formula>$C$4</formula>
    </cfRule>
  </conditionalFormatting>
  <conditionalFormatting sqref="CM47">
    <cfRule type="cellIs" dxfId="3806" priority="3004" operator="lessThan">
      <formula>$C$4</formula>
    </cfRule>
  </conditionalFormatting>
  <conditionalFormatting sqref="CM48">
    <cfRule type="cellIs" dxfId="3805" priority="3005" operator="lessThan">
      <formula>$C$4</formula>
    </cfRule>
  </conditionalFormatting>
  <conditionalFormatting sqref="CM49">
    <cfRule type="cellIs" dxfId="3804" priority="3006" operator="lessThan">
      <formula>$C$4</formula>
    </cfRule>
  </conditionalFormatting>
  <conditionalFormatting sqref="CM50">
    <cfRule type="cellIs" dxfId="3803" priority="3007" operator="lessThan">
      <formula>$C$4</formula>
    </cfRule>
  </conditionalFormatting>
  <conditionalFormatting sqref="CM51">
    <cfRule type="cellIs" dxfId="3802" priority="3008" operator="lessThan">
      <formula>$C$4</formula>
    </cfRule>
  </conditionalFormatting>
  <conditionalFormatting sqref="CM52">
    <cfRule type="cellIs" dxfId="3801" priority="3009" operator="lessThan">
      <formula>$C$4</formula>
    </cfRule>
  </conditionalFormatting>
  <conditionalFormatting sqref="CM53">
    <cfRule type="cellIs" dxfId="3800" priority="3010" operator="lessThan">
      <formula>$C$4</formula>
    </cfRule>
  </conditionalFormatting>
  <conditionalFormatting sqref="CM54">
    <cfRule type="cellIs" dxfId="3799" priority="3011" operator="lessThan">
      <formula>$C$4</formula>
    </cfRule>
  </conditionalFormatting>
  <conditionalFormatting sqref="CM55">
    <cfRule type="cellIs" dxfId="3798" priority="3012" operator="lessThan">
      <formula>$C$4</formula>
    </cfRule>
  </conditionalFormatting>
  <conditionalFormatting sqref="CM56">
    <cfRule type="cellIs" dxfId="3797" priority="3013" operator="lessThan">
      <formula>$C$4</formula>
    </cfRule>
  </conditionalFormatting>
  <conditionalFormatting sqref="CM57">
    <cfRule type="cellIs" dxfId="3796" priority="3014" operator="lessThan">
      <formula>$C$4</formula>
    </cfRule>
  </conditionalFormatting>
  <conditionalFormatting sqref="CM58">
    <cfRule type="cellIs" dxfId="3795" priority="3015" operator="lessThan">
      <formula>$C$4</formula>
    </cfRule>
  </conditionalFormatting>
  <conditionalFormatting sqref="CM59">
    <cfRule type="cellIs" dxfId="3794" priority="3016" operator="lessThan">
      <formula>$C$4</formula>
    </cfRule>
  </conditionalFormatting>
  <conditionalFormatting sqref="CM60">
    <cfRule type="cellIs" dxfId="3793" priority="3017" operator="lessThan">
      <formula>$C$4</formula>
    </cfRule>
  </conditionalFormatting>
  <conditionalFormatting sqref="CN11">
    <cfRule type="cellIs" dxfId="3792" priority="3018" operator="lessThan">
      <formula>$C$4</formula>
    </cfRule>
  </conditionalFormatting>
  <conditionalFormatting sqref="CN12">
    <cfRule type="cellIs" dxfId="3791" priority="3019" operator="lessThan">
      <formula>$C$4</formula>
    </cfRule>
  </conditionalFormatting>
  <conditionalFormatting sqref="CN13">
    <cfRule type="cellIs" dxfId="3790" priority="3020" operator="lessThan">
      <formula>$C$4</formula>
    </cfRule>
  </conditionalFormatting>
  <conditionalFormatting sqref="CN14">
    <cfRule type="cellIs" dxfId="3789" priority="3021" operator="lessThan">
      <formula>$C$4</formula>
    </cfRule>
  </conditionalFormatting>
  <conditionalFormatting sqref="CN15">
    <cfRule type="cellIs" dxfId="3788" priority="3022" operator="lessThan">
      <formula>$C$4</formula>
    </cfRule>
  </conditionalFormatting>
  <conditionalFormatting sqref="CN16">
    <cfRule type="cellIs" dxfId="3787" priority="3023" operator="lessThan">
      <formula>$C$4</formula>
    </cfRule>
  </conditionalFormatting>
  <conditionalFormatting sqref="CN17">
    <cfRule type="cellIs" dxfId="3786" priority="3024" operator="lessThan">
      <formula>$C$4</formula>
    </cfRule>
  </conditionalFormatting>
  <conditionalFormatting sqref="CN18">
    <cfRule type="cellIs" dxfId="3785" priority="3025" operator="lessThan">
      <formula>$C$4</formula>
    </cfRule>
  </conditionalFormatting>
  <conditionalFormatting sqref="CN19">
    <cfRule type="cellIs" dxfId="3784" priority="3026" operator="lessThan">
      <formula>$C$4</formula>
    </cfRule>
  </conditionalFormatting>
  <conditionalFormatting sqref="CN20">
    <cfRule type="cellIs" dxfId="3783" priority="3027" operator="lessThan">
      <formula>$C$4</formula>
    </cfRule>
  </conditionalFormatting>
  <conditionalFormatting sqref="CN21">
    <cfRule type="cellIs" dxfId="3782" priority="3028" operator="lessThan">
      <formula>$C$4</formula>
    </cfRule>
  </conditionalFormatting>
  <conditionalFormatting sqref="CN22">
    <cfRule type="cellIs" dxfId="3781" priority="3029" operator="lessThan">
      <formula>$C$4</formula>
    </cfRule>
  </conditionalFormatting>
  <conditionalFormatting sqref="CN23">
    <cfRule type="cellIs" dxfId="3780" priority="3030" operator="lessThan">
      <formula>$C$4</formula>
    </cfRule>
  </conditionalFormatting>
  <conditionalFormatting sqref="CN24">
    <cfRule type="cellIs" dxfId="3779" priority="3031" operator="lessThan">
      <formula>$C$4</formula>
    </cfRule>
  </conditionalFormatting>
  <conditionalFormatting sqref="CN25">
    <cfRule type="cellIs" dxfId="3778" priority="3032" operator="lessThan">
      <formula>$C$4</formula>
    </cfRule>
  </conditionalFormatting>
  <conditionalFormatting sqref="CN26">
    <cfRule type="cellIs" dxfId="3777" priority="3033" operator="lessThan">
      <formula>$C$4</formula>
    </cfRule>
  </conditionalFormatting>
  <conditionalFormatting sqref="CN27">
    <cfRule type="cellIs" dxfId="3776" priority="3034" operator="lessThan">
      <formula>$C$4</formula>
    </cfRule>
  </conditionalFormatting>
  <conditionalFormatting sqref="CN28">
    <cfRule type="cellIs" dxfId="3775" priority="3035" operator="lessThan">
      <formula>$C$4</formula>
    </cfRule>
  </conditionalFormatting>
  <conditionalFormatting sqref="CN29">
    <cfRule type="cellIs" dxfId="3774" priority="3036" operator="lessThan">
      <formula>$C$4</formula>
    </cfRule>
  </conditionalFormatting>
  <conditionalFormatting sqref="CN30">
    <cfRule type="cellIs" dxfId="3773" priority="3037" operator="lessThan">
      <formula>$C$4</formula>
    </cfRule>
  </conditionalFormatting>
  <conditionalFormatting sqref="CN31">
    <cfRule type="cellIs" dxfId="3772" priority="3038" operator="lessThan">
      <formula>$C$4</formula>
    </cfRule>
  </conditionalFormatting>
  <conditionalFormatting sqref="CN32">
    <cfRule type="cellIs" dxfId="3771" priority="3039" operator="lessThan">
      <formula>$C$4</formula>
    </cfRule>
  </conditionalFormatting>
  <conditionalFormatting sqref="CN33">
    <cfRule type="cellIs" dxfId="3770" priority="3040" operator="lessThan">
      <formula>$C$4</formula>
    </cfRule>
  </conditionalFormatting>
  <conditionalFormatting sqref="CN34">
    <cfRule type="cellIs" dxfId="3769" priority="3041" operator="lessThan">
      <formula>$C$4</formula>
    </cfRule>
  </conditionalFormatting>
  <conditionalFormatting sqref="CN35">
    <cfRule type="cellIs" dxfId="3768" priority="3042" operator="lessThan">
      <formula>$C$4</formula>
    </cfRule>
  </conditionalFormatting>
  <conditionalFormatting sqref="CN36">
    <cfRule type="cellIs" dxfId="3767" priority="3043" operator="lessThan">
      <formula>$C$4</formula>
    </cfRule>
  </conditionalFormatting>
  <conditionalFormatting sqref="CN37">
    <cfRule type="cellIs" dxfId="3766" priority="3044" operator="lessThan">
      <formula>$C$4</formula>
    </cfRule>
  </conditionalFormatting>
  <conditionalFormatting sqref="CN38">
    <cfRule type="cellIs" dxfId="3765" priority="3045" operator="lessThan">
      <formula>$C$4</formula>
    </cfRule>
  </conditionalFormatting>
  <conditionalFormatting sqref="CN39">
    <cfRule type="cellIs" dxfId="3764" priority="3046" operator="lessThan">
      <formula>$C$4</formula>
    </cfRule>
  </conditionalFormatting>
  <conditionalFormatting sqref="CN40">
    <cfRule type="cellIs" dxfId="3763" priority="3047" operator="lessThan">
      <formula>$C$4</formula>
    </cfRule>
  </conditionalFormatting>
  <conditionalFormatting sqref="CN41">
    <cfRule type="cellIs" dxfId="3762" priority="3048" operator="lessThan">
      <formula>$C$4</formula>
    </cfRule>
  </conditionalFormatting>
  <conditionalFormatting sqref="CN42">
    <cfRule type="cellIs" dxfId="3761" priority="3049" operator="lessThan">
      <formula>$C$4</formula>
    </cfRule>
  </conditionalFormatting>
  <conditionalFormatting sqref="CN43">
    <cfRule type="cellIs" dxfId="3760" priority="3050" operator="lessThan">
      <formula>$C$4</formula>
    </cfRule>
  </conditionalFormatting>
  <conditionalFormatting sqref="CN44">
    <cfRule type="cellIs" dxfId="3759" priority="3051" operator="lessThan">
      <formula>$C$4</formula>
    </cfRule>
  </conditionalFormatting>
  <conditionalFormatting sqref="CN45">
    <cfRule type="cellIs" dxfId="3758" priority="3052" operator="lessThan">
      <formula>$C$4</formula>
    </cfRule>
  </conditionalFormatting>
  <conditionalFormatting sqref="CN46">
    <cfRule type="cellIs" dxfId="3757" priority="3053" operator="lessThan">
      <formula>$C$4</formula>
    </cfRule>
  </conditionalFormatting>
  <conditionalFormatting sqref="CN47">
    <cfRule type="cellIs" dxfId="3756" priority="3054" operator="lessThan">
      <formula>$C$4</formula>
    </cfRule>
  </conditionalFormatting>
  <conditionalFormatting sqref="CN48">
    <cfRule type="cellIs" dxfId="3755" priority="3055" operator="lessThan">
      <formula>$C$4</formula>
    </cfRule>
  </conditionalFormatting>
  <conditionalFormatting sqref="CN49">
    <cfRule type="cellIs" dxfId="3754" priority="3056" operator="lessThan">
      <formula>$C$4</formula>
    </cfRule>
  </conditionalFormatting>
  <conditionalFormatting sqref="CN50">
    <cfRule type="cellIs" dxfId="3753" priority="3057" operator="lessThan">
      <formula>$C$4</formula>
    </cfRule>
  </conditionalFormatting>
  <conditionalFormatting sqref="CN51">
    <cfRule type="cellIs" dxfId="3752" priority="3058" operator="lessThan">
      <formula>$C$4</formula>
    </cfRule>
  </conditionalFormatting>
  <conditionalFormatting sqref="CN52">
    <cfRule type="cellIs" dxfId="3751" priority="3059" operator="lessThan">
      <formula>$C$4</formula>
    </cfRule>
  </conditionalFormatting>
  <conditionalFormatting sqref="CN53">
    <cfRule type="cellIs" dxfId="3750" priority="3060" operator="lessThan">
      <formula>$C$4</formula>
    </cfRule>
  </conditionalFormatting>
  <conditionalFormatting sqref="CN54">
    <cfRule type="cellIs" dxfId="3749" priority="3061" operator="lessThan">
      <formula>$C$4</formula>
    </cfRule>
  </conditionalFormatting>
  <conditionalFormatting sqref="CN55">
    <cfRule type="cellIs" dxfId="3748" priority="3062" operator="lessThan">
      <formula>$C$4</formula>
    </cfRule>
  </conditionalFormatting>
  <conditionalFormatting sqref="CN56">
    <cfRule type="cellIs" dxfId="3747" priority="3063" operator="lessThan">
      <formula>$C$4</formula>
    </cfRule>
  </conditionalFormatting>
  <conditionalFormatting sqref="CN57">
    <cfRule type="cellIs" dxfId="3746" priority="3064" operator="lessThan">
      <formula>$C$4</formula>
    </cfRule>
  </conditionalFormatting>
  <conditionalFormatting sqref="CN58">
    <cfRule type="cellIs" dxfId="3745" priority="3065" operator="lessThan">
      <formula>$C$4</formula>
    </cfRule>
  </conditionalFormatting>
  <conditionalFormatting sqref="CN59">
    <cfRule type="cellIs" dxfId="3744" priority="3066" operator="lessThan">
      <formula>$C$4</formula>
    </cfRule>
  </conditionalFormatting>
  <conditionalFormatting sqref="CN60">
    <cfRule type="cellIs" dxfId="3743" priority="3067" operator="lessThan">
      <formula>$C$4</formula>
    </cfRule>
  </conditionalFormatting>
  <conditionalFormatting sqref="CO11">
    <cfRule type="cellIs" dxfId="3742" priority="3068" operator="lessThan">
      <formula>$C$4</formula>
    </cfRule>
  </conditionalFormatting>
  <conditionalFormatting sqref="CO12">
    <cfRule type="cellIs" dxfId="3741" priority="3069" operator="lessThan">
      <formula>$C$4</formula>
    </cfRule>
  </conditionalFormatting>
  <conditionalFormatting sqref="CO13">
    <cfRule type="cellIs" dxfId="3740" priority="3070" operator="lessThan">
      <formula>$C$4</formula>
    </cfRule>
  </conditionalFormatting>
  <conditionalFormatting sqref="CO14">
    <cfRule type="cellIs" dxfId="3739" priority="3071" operator="lessThan">
      <formula>$C$4</formula>
    </cfRule>
  </conditionalFormatting>
  <conditionalFormatting sqref="CO15">
    <cfRule type="cellIs" dxfId="3738" priority="3072" operator="lessThan">
      <formula>$C$4</formula>
    </cfRule>
  </conditionalFormatting>
  <conditionalFormatting sqref="CO16">
    <cfRule type="cellIs" dxfId="3737" priority="3073" operator="lessThan">
      <formula>$C$4</formula>
    </cfRule>
  </conditionalFormatting>
  <conditionalFormatting sqref="CO17">
    <cfRule type="cellIs" dxfId="3736" priority="3074" operator="lessThan">
      <formula>$C$4</formula>
    </cfRule>
  </conditionalFormatting>
  <conditionalFormatting sqref="CO18">
    <cfRule type="cellIs" dxfId="3735" priority="3075" operator="lessThan">
      <formula>$C$4</formula>
    </cfRule>
  </conditionalFormatting>
  <conditionalFormatting sqref="CO19">
    <cfRule type="cellIs" dxfId="3734" priority="3076" operator="lessThan">
      <formula>$C$4</formula>
    </cfRule>
  </conditionalFormatting>
  <conditionalFormatting sqref="CO20">
    <cfRule type="cellIs" dxfId="3733" priority="3077" operator="lessThan">
      <formula>$C$4</formula>
    </cfRule>
  </conditionalFormatting>
  <conditionalFormatting sqref="CO21">
    <cfRule type="cellIs" dxfId="3732" priority="3078" operator="lessThan">
      <formula>$C$4</formula>
    </cfRule>
  </conditionalFormatting>
  <conditionalFormatting sqref="CO22">
    <cfRule type="cellIs" dxfId="3731" priority="3079" operator="lessThan">
      <formula>$C$4</formula>
    </cfRule>
  </conditionalFormatting>
  <conditionalFormatting sqref="CO23">
    <cfRule type="cellIs" dxfId="3730" priority="3080" operator="lessThan">
      <formula>$C$4</formula>
    </cfRule>
  </conditionalFormatting>
  <conditionalFormatting sqref="CO24">
    <cfRule type="cellIs" dxfId="3729" priority="3081" operator="lessThan">
      <formula>$C$4</formula>
    </cfRule>
  </conditionalFormatting>
  <conditionalFormatting sqref="CO25">
    <cfRule type="cellIs" dxfId="3728" priority="3082" operator="lessThan">
      <formula>$C$4</formula>
    </cfRule>
  </conditionalFormatting>
  <conditionalFormatting sqref="CO26">
    <cfRule type="cellIs" dxfId="3727" priority="3083" operator="lessThan">
      <formula>$C$4</formula>
    </cfRule>
  </conditionalFormatting>
  <conditionalFormatting sqref="CO27">
    <cfRule type="cellIs" dxfId="3726" priority="3084" operator="lessThan">
      <formula>$C$4</formula>
    </cfRule>
  </conditionalFormatting>
  <conditionalFormatting sqref="CO28">
    <cfRule type="cellIs" dxfId="3725" priority="3085" operator="lessThan">
      <formula>$C$4</formula>
    </cfRule>
  </conditionalFormatting>
  <conditionalFormatting sqref="CO29">
    <cfRule type="cellIs" dxfId="3724" priority="3086" operator="lessThan">
      <formula>$C$4</formula>
    </cfRule>
  </conditionalFormatting>
  <conditionalFormatting sqref="CO30">
    <cfRule type="cellIs" dxfId="3723" priority="3087" operator="lessThan">
      <formula>$C$4</formula>
    </cfRule>
  </conditionalFormatting>
  <conditionalFormatting sqref="CO31">
    <cfRule type="cellIs" dxfId="3722" priority="3088" operator="lessThan">
      <formula>$C$4</formula>
    </cfRule>
  </conditionalFormatting>
  <conditionalFormatting sqref="CO32">
    <cfRule type="cellIs" dxfId="3721" priority="3089" operator="lessThan">
      <formula>$C$4</formula>
    </cfRule>
  </conditionalFormatting>
  <conditionalFormatting sqref="CO33">
    <cfRule type="cellIs" dxfId="3720" priority="3090" operator="lessThan">
      <formula>$C$4</formula>
    </cfRule>
  </conditionalFormatting>
  <conditionalFormatting sqref="CO34">
    <cfRule type="cellIs" dxfId="3719" priority="3091" operator="lessThan">
      <formula>$C$4</formula>
    </cfRule>
  </conditionalFormatting>
  <conditionalFormatting sqref="CO35">
    <cfRule type="cellIs" dxfId="3718" priority="3092" operator="lessThan">
      <formula>$C$4</formula>
    </cfRule>
  </conditionalFormatting>
  <conditionalFormatting sqref="CO36">
    <cfRule type="cellIs" dxfId="3717" priority="3093" operator="lessThan">
      <formula>$C$4</formula>
    </cfRule>
  </conditionalFormatting>
  <conditionalFormatting sqref="CO37">
    <cfRule type="cellIs" dxfId="3716" priority="3094" operator="lessThan">
      <formula>$C$4</formula>
    </cfRule>
  </conditionalFormatting>
  <conditionalFormatting sqref="CO38">
    <cfRule type="cellIs" dxfId="3715" priority="3095" operator="lessThan">
      <formula>$C$4</formula>
    </cfRule>
  </conditionalFormatting>
  <conditionalFormatting sqref="CO39">
    <cfRule type="cellIs" dxfId="3714" priority="3096" operator="lessThan">
      <formula>$C$4</formula>
    </cfRule>
  </conditionalFormatting>
  <conditionalFormatting sqref="CO40">
    <cfRule type="cellIs" dxfId="3713" priority="3097" operator="lessThan">
      <formula>$C$4</formula>
    </cfRule>
  </conditionalFormatting>
  <conditionalFormatting sqref="CO41">
    <cfRule type="cellIs" dxfId="3712" priority="3098" operator="lessThan">
      <formula>$C$4</formula>
    </cfRule>
  </conditionalFormatting>
  <conditionalFormatting sqref="CO42">
    <cfRule type="cellIs" dxfId="3711" priority="3099" operator="lessThan">
      <formula>$C$4</formula>
    </cfRule>
  </conditionalFormatting>
  <conditionalFormatting sqref="CO43">
    <cfRule type="cellIs" dxfId="3710" priority="3100" operator="lessThan">
      <formula>$C$4</formula>
    </cfRule>
  </conditionalFormatting>
  <conditionalFormatting sqref="CO44">
    <cfRule type="cellIs" dxfId="3709" priority="3101" operator="lessThan">
      <formula>$C$4</formula>
    </cfRule>
  </conditionalFormatting>
  <conditionalFormatting sqref="CO45">
    <cfRule type="cellIs" dxfId="3708" priority="3102" operator="lessThan">
      <formula>$C$4</formula>
    </cfRule>
  </conditionalFormatting>
  <conditionalFormatting sqref="CO46">
    <cfRule type="cellIs" dxfId="3707" priority="3103" operator="lessThan">
      <formula>$C$4</formula>
    </cfRule>
  </conditionalFormatting>
  <conditionalFormatting sqref="CO47">
    <cfRule type="cellIs" dxfId="3706" priority="3104" operator="lessThan">
      <formula>$C$4</formula>
    </cfRule>
  </conditionalFormatting>
  <conditionalFormatting sqref="CO48">
    <cfRule type="cellIs" dxfId="3705" priority="3105" operator="lessThan">
      <formula>$C$4</formula>
    </cfRule>
  </conditionalFormatting>
  <conditionalFormatting sqref="CO49">
    <cfRule type="cellIs" dxfId="3704" priority="3106" operator="lessThan">
      <formula>$C$4</formula>
    </cfRule>
  </conditionalFormatting>
  <conditionalFormatting sqref="CO50">
    <cfRule type="cellIs" dxfId="3703" priority="3107" operator="lessThan">
      <formula>$C$4</formula>
    </cfRule>
  </conditionalFormatting>
  <conditionalFormatting sqref="CO51">
    <cfRule type="cellIs" dxfId="3702" priority="3108" operator="lessThan">
      <formula>$C$4</formula>
    </cfRule>
  </conditionalFormatting>
  <conditionalFormatting sqref="CO52">
    <cfRule type="cellIs" dxfId="3701" priority="3109" operator="lessThan">
      <formula>$C$4</formula>
    </cfRule>
  </conditionalFormatting>
  <conditionalFormatting sqref="CO53">
    <cfRule type="cellIs" dxfId="3700" priority="3110" operator="lessThan">
      <formula>$C$4</formula>
    </cfRule>
  </conditionalFormatting>
  <conditionalFormatting sqref="CO54">
    <cfRule type="cellIs" dxfId="3699" priority="3111" operator="lessThan">
      <formula>$C$4</formula>
    </cfRule>
  </conditionalFormatting>
  <conditionalFormatting sqref="CO55">
    <cfRule type="cellIs" dxfId="3698" priority="3112" operator="lessThan">
      <formula>$C$4</formula>
    </cfRule>
  </conditionalFormatting>
  <conditionalFormatting sqref="CO56">
    <cfRule type="cellIs" dxfId="3697" priority="3113" operator="lessThan">
      <formula>$C$4</formula>
    </cfRule>
  </conditionalFormatting>
  <conditionalFormatting sqref="CO57">
    <cfRule type="cellIs" dxfId="3696" priority="3114" operator="lessThan">
      <formula>$C$4</formula>
    </cfRule>
  </conditionalFormatting>
  <conditionalFormatting sqref="CO58">
    <cfRule type="cellIs" dxfId="3695" priority="3115" operator="lessThan">
      <formula>$C$4</formula>
    </cfRule>
  </conditionalFormatting>
  <conditionalFormatting sqref="CO59">
    <cfRule type="cellIs" dxfId="3694" priority="3116" operator="lessThan">
      <formula>$C$4</formula>
    </cfRule>
  </conditionalFormatting>
  <conditionalFormatting sqref="CO60">
    <cfRule type="cellIs" dxfId="3693" priority="3117" operator="lessThan">
      <formula>$C$4</formula>
    </cfRule>
  </conditionalFormatting>
  <conditionalFormatting sqref="R11">
    <cfRule type="cellIs" dxfId="3692" priority="3118" operator="lessThan">
      <formula>$C$4</formula>
    </cfRule>
  </conditionalFormatting>
  <conditionalFormatting sqref="R12">
    <cfRule type="cellIs" dxfId="3691" priority="3119" operator="lessThan">
      <formula>$C$4</formula>
    </cfRule>
  </conditionalFormatting>
  <conditionalFormatting sqref="R13">
    <cfRule type="cellIs" dxfId="3690" priority="3120" operator="lessThan">
      <formula>$C$4</formula>
    </cfRule>
  </conditionalFormatting>
  <conditionalFormatting sqref="R14">
    <cfRule type="cellIs" dxfId="3689" priority="3121" operator="lessThan">
      <formula>$C$4</formula>
    </cfRule>
  </conditionalFormatting>
  <conditionalFormatting sqref="R15">
    <cfRule type="cellIs" dxfId="3688" priority="3122" operator="lessThan">
      <formula>$C$4</formula>
    </cfRule>
  </conditionalFormatting>
  <conditionalFormatting sqref="R16">
    <cfRule type="cellIs" dxfId="3687" priority="3123" operator="lessThan">
      <formula>$C$4</formula>
    </cfRule>
  </conditionalFormatting>
  <conditionalFormatting sqref="R17">
    <cfRule type="cellIs" dxfId="3686" priority="3124" operator="lessThan">
      <formula>$C$4</formula>
    </cfRule>
  </conditionalFormatting>
  <conditionalFormatting sqref="R18">
    <cfRule type="cellIs" dxfId="3685" priority="3125" operator="lessThan">
      <formula>$C$4</formula>
    </cfRule>
  </conditionalFormatting>
  <conditionalFormatting sqref="R19">
    <cfRule type="cellIs" dxfId="3684" priority="3126" operator="lessThan">
      <formula>$C$4</formula>
    </cfRule>
  </conditionalFormatting>
  <conditionalFormatting sqref="R20">
    <cfRule type="cellIs" dxfId="3683" priority="3127" operator="lessThan">
      <formula>$C$4</formula>
    </cfRule>
  </conditionalFormatting>
  <conditionalFormatting sqref="R21">
    <cfRule type="cellIs" dxfId="3682" priority="3128" operator="lessThan">
      <formula>$C$4</formula>
    </cfRule>
  </conditionalFormatting>
  <conditionalFormatting sqref="R22">
    <cfRule type="cellIs" dxfId="3681" priority="3129" operator="lessThan">
      <formula>$C$4</formula>
    </cfRule>
  </conditionalFormatting>
  <conditionalFormatting sqref="R23">
    <cfRule type="cellIs" dxfId="3680" priority="3130" operator="lessThan">
      <formula>$C$4</formula>
    </cfRule>
  </conditionalFormatting>
  <conditionalFormatting sqref="R24">
    <cfRule type="cellIs" dxfId="3679" priority="3131" operator="lessThan">
      <formula>$C$4</formula>
    </cfRule>
  </conditionalFormatting>
  <conditionalFormatting sqref="R25">
    <cfRule type="cellIs" dxfId="3678" priority="3132" operator="lessThan">
      <formula>$C$4</formula>
    </cfRule>
  </conditionalFormatting>
  <conditionalFormatting sqref="R26">
    <cfRule type="cellIs" dxfId="3677" priority="3133" operator="lessThan">
      <formula>$C$4</formula>
    </cfRule>
  </conditionalFormatting>
  <conditionalFormatting sqref="R27">
    <cfRule type="cellIs" dxfId="3676" priority="3134" operator="lessThan">
      <formula>$C$4</formula>
    </cfRule>
  </conditionalFormatting>
  <conditionalFormatting sqref="R28">
    <cfRule type="cellIs" dxfId="3675" priority="3135" operator="lessThan">
      <formula>$C$4</formula>
    </cfRule>
  </conditionalFormatting>
  <conditionalFormatting sqref="R29">
    <cfRule type="cellIs" dxfId="3674" priority="3136" operator="lessThan">
      <formula>$C$4</formula>
    </cfRule>
  </conditionalFormatting>
  <conditionalFormatting sqref="R30">
    <cfRule type="cellIs" dxfId="3673" priority="3137" operator="lessThan">
      <formula>$C$4</formula>
    </cfRule>
  </conditionalFormatting>
  <conditionalFormatting sqref="R31">
    <cfRule type="cellIs" dxfId="3672" priority="3138" operator="lessThan">
      <formula>$C$4</formula>
    </cfRule>
  </conditionalFormatting>
  <conditionalFormatting sqref="R32">
    <cfRule type="cellIs" dxfId="3671" priority="3139" operator="lessThan">
      <formula>$C$4</formula>
    </cfRule>
  </conditionalFormatting>
  <conditionalFormatting sqref="R33">
    <cfRule type="cellIs" dxfId="3670" priority="3140" operator="lessThan">
      <formula>$C$4</formula>
    </cfRule>
  </conditionalFormatting>
  <conditionalFormatting sqref="R34">
    <cfRule type="cellIs" dxfId="3669" priority="3141" operator="lessThan">
      <formula>$C$4</formula>
    </cfRule>
  </conditionalFormatting>
  <conditionalFormatting sqref="R35">
    <cfRule type="cellIs" dxfId="3668" priority="3142" operator="lessThan">
      <formula>$C$4</formula>
    </cfRule>
  </conditionalFormatting>
  <conditionalFormatting sqref="R36">
    <cfRule type="cellIs" dxfId="3667" priority="3143" operator="lessThan">
      <formula>$C$4</formula>
    </cfRule>
  </conditionalFormatting>
  <conditionalFormatting sqref="R37">
    <cfRule type="cellIs" dxfId="3666" priority="3144" operator="lessThan">
      <formula>$C$4</formula>
    </cfRule>
  </conditionalFormatting>
  <conditionalFormatting sqref="R38">
    <cfRule type="cellIs" dxfId="3665" priority="3145" operator="lessThan">
      <formula>$C$4</formula>
    </cfRule>
  </conditionalFormatting>
  <conditionalFormatting sqref="R39">
    <cfRule type="cellIs" dxfId="3664" priority="3146" operator="lessThan">
      <formula>$C$4</formula>
    </cfRule>
  </conditionalFormatting>
  <conditionalFormatting sqref="R40">
    <cfRule type="cellIs" dxfId="3663" priority="3147" operator="lessThan">
      <formula>$C$4</formula>
    </cfRule>
  </conditionalFormatting>
  <conditionalFormatting sqref="R41">
    <cfRule type="cellIs" dxfId="3662" priority="3148" operator="lessThan">
      <formula>$C$4</formula>
    </cfRule>
  </conditionalFormatting>
  <conditionalFormatting sqref="R42">
    <cfRule type="cellIs" dxfId="3661" priority="3149" operator="lessThan">
      <formula>$C$4</formula>
    </cfRule>
  </conditionalFormatting>
  <conditionalFormatting sqref="R43">
    <cfRule type="cellIs" dxfId="3660" priority="3150" operator="lessThan">
      <formula>$C$4</formula>
    </cfRule>
  </conditionalFormatting>
  <conditionalFormatting sqref="R44">
    <cfRule type="cellIs" dxfId="3659" priority="3151" operator="lessThan">
      <formula>$C$4</formula>
    </cfRule>
  </conditionalFormatting>
  <conditionalFormatting sqref="R45">
    <cfRule type="cellIs" dxfId="3658" priority="3152" operator="lessThan">
      <formula>$C$4</formula>
    </cfRule>
  </conditionalFormatting>
  <conditionalFormatting sqref="R46">
    <cfRule type="cellIs" dxfId="3657" priority="3153" operator="lessThan">
      <formula>$C$4</formula>
    </cfRule>
  </conditionalFormatting>
  <conditionalFormatting sqref="R47">
    <cfRule type="cellIs" dxfId="3656" priority="3154" operator="lessThan">
      <formula>$C$4</formula>
    </cfRule>
  </conditionalFormatting>
  <conditionalFormatting sqref="R48">
    <cfRule type="cellIs" dxfId="3655" priority="3155" operator="lessThan">
      <formula>$C$4</formula>
    </cfRule>
  </conditionalFormatting>
  <conditionalFormatting sqref="R49">
    <cfRule type="cellIs" dxfId="3654" priority="3156" operator="lessThan">
      <formula>$C$4</formula>
    </cfRule>
  </conditionalFormatting>
  <conditionalFormatting sqref="R50">
    <cfRule type="cellIs" dxfId="3653" priority="3157" operator="lessThan">
      <formula>$C$4</formula>
    </cfRule>
  </conditionalFormatting>
  <conditionalFormatting sqref="R51">
    <cfRule type="cellIs" dxfId="3652" priority="3158" operator="lessThan">
      <formula>$C$4</formula>
    </cfRule>
  </conditionalFormatting>
  <conditionalFormatting sqref="R52">
    <cfRule type="cellIs" dxfId="3651" priority="3159" operator="lessThan">
      <formula>$C$4</formula>
    </cfRule>
  </conditionalFormatting>
  <conditionalFormatting sqref="R53">
    <cfRule type="cellIs" dxfId="3650" priority="3160" operator="lessThan">
      <formula>$C$4</formula>
    </cfRule>
  </conditionalFormatting>
  <conditionalFormatting sqref="R54">
    <cfRule type="cellIs" dxfId="3649" priority="3161" operator="lessThan">
      <formula>$C$4</formula>
    </cfRule>
  </conditionalFormatting>
  <conditionalFormatting sqref="R55">
    <cfRule type="cellIs" dxfId="3648" priority="3162" operator="lessThan">
      <formula>$C$4</formula>
    </cfRule>
  </conditionalFormatting>
  <conditionalFormatting sqref="R56">
    <cfRule type="cellIs" dxfId="3647" priority="3163" operator="lessThan">
      <formula>$C$4</formula>
    </cfRule>
  </conditionalFormatting>
  <conditionalFormatting sqref="R57">
    <cfRule type="cellIs" dxfId="3646" priority="3164" operator="lessThan">
      <formula>$C$4</formula>
    </cfRule>
  </conditionalFormatting>
  <conditionalFormatting sqref="R58">
    <cfRule type="cellIs" dxfId="3645" priority="3165" operator="lessThan">
      <formula>$C$4</formula>
    </cfRule>
  </conditionalFormatting>
  <conditionalFormatting sqref="R59">
    <cfRule type="cellIs" dxfId="3644" priority="3166" operator="lessThan">
      <formula>$C$4</formula>
    </cfRule>
  </conditionalFormatting>
  <conditionalFormatting sqref="R60">
    <cfRule type="cellIs" dxfId="3643" priority="3167" operator="lessThan">
      <formula>$C$4</formula>
    </cfRule>
  </conditionalFormatting>
  <conditionalFormatting sqref="S11">
    <cfRule type="cellIs" dxfId="3642" priority="3168" operator="lessThan">
      <formula>$C$4</formula>
    </cfRule>
  </conditionalFormatting>
  <conditionalFormatting sqref="S12">
    <cfRule type="cellIs" dxfId="3641" priority="3169" operator="lessThan">
      <formula>$C$4</formula>
    </cfRule>
  </conditionalFormatting>
  <conditionalFormatting sqref="S13">
    <cfRule type="cellIs" dxfId="3640" priority="3170" operator="lessThan">
      <formula>$C$4</formula>
    </cfRule>
  </conditionalFormatting>
  <conditionalFormatting sqref="S14">
    <cfRule type="cellIs" dxfId="3639" priority="3171" operator="lessThan">
      <formula>$C$4</formula>
    </cfRule>
  </conditionalFormatting>
  <conditionalFormatting sqref="S15">
    <cfRule type="cellIs" dxfId="3638" priority="3172" operator="lessThan">
      <formula>$C$4</formula>
    </cfRule>
  </conditionalFormatting>
  <conditionalFormatting sqref="S16">
    <cfRule type="cellIs" dxfId="3637" priority="3173" operator="lessThan">
      <formula>$C$4</formula>
    </cfRule>
  </conditionalFormatting>
  <conditionalFormatting sqref="S17">
    <cfRule type="cellIs" dxfId="3636" priority="3174" operator="lessThan">
      <formula>$C$4</formula>
    </cfRule>
  </conditionalFormatting>
  <conditionalFormatting sqref="S18">
    <cfRule type="cellIs" dxfId="3635" priority="3175" operator="lessThan">
      <formula>$C$4</formula>
    </cfRule>
  </conditionalFormatting>
  <conditionalFormatting sqref="S19">
    <cfRule type="cellIs" dxfId="3634" priority="3176" operator="lessThan">
      <formula>$C$4</formula>
    </cfRule>
  </conditionalFormatting>
  <conditionalFormatting sqref="S20">
    <cfRule type="cellIs" dxfId="3633" priority="3177" operator="lessThan">
      <formula>$C$4</formula>
    </cfRule>
  </conditionalFormatting>
  <conditionalFormatting sqref="S21">
    <cfRule type="cellIs" dxfId="3632" priority="3178" operator="lessThan">
      <formula>$C$4</formula>
    </cfRule>
  </conditionalFormatting>
  <conditionalFormatting sqref="S22">
    <cfRule type="cellIs" dxfId="3631" priority="3179" operator="lessThan">
      <formula>$C$4</formula>
    </cfRule>
  </conditionalFormatting>
  <conditionalFormatting sqref="S23">
    <cfRule type="cellIs" dxfId="3630" priority="3180" operator="lessThan">
      <formula>$C$4</formula>
    </cfRule>
  </conditionalFormatting>
  <conditionalFormatting sqref="S24">
    <cfRule type="cellIs" dxfId="3629" priority="3181" operator="lessThan">
      <formula>$C$4</formula>
    </cfRule>
  </conditionalFormatting>
  <conditionalFormatting sqref="S25">
    <cfRule type="cellIs" dxfId="3628" priority="3182" operator="lessThan">
      <formula>$C$4</formula>
    </cfRule>
  </conditionalFormatting>
  <conditionalFormatting sqref="S26">
    <cfRule type="cellIs" dxfId="3627" priority="3183" operator="lessThan">
      <formula>$C$4</formula>
    </cfRule>
  </conditionalFormatting>
  <conditionalFormatting sqref="S27">
    <cfRule type="cellIs" dxfId="3626" priority="3184" operator="lessThan">
      <formula>$C$4</formula>
    </cfRule>
  </conditionalFormatting>
  <conditionalFormatting sqref="S28">
    <cfRule type="cellIs" dxfId="3625" priority="3185" operator="lessThan">
      <formula>$C$4</formula>
    </cfRule>
  </conditionalFormatting>
  <conditionalFormatting sqref="S29">
    <cfRule type="cellIs" dxfId="3624" priority="3186" operator="lessThan">
      <formula>$C$4</formula>
    </cfRule>
  </conditionalFormatting>
  <conditionalFormatting sqref="S30">
    <cfRule type="cellIs" dxfId="3623" priority="3187" operator="lessThan">
      <formula>$C$4</formula>
    </cfRule>
  </conditionalFormatting>
  <conditionalFormatting sqref="S31">
    <cfRule type="cellIs" dxfId="3622" priority="3188" operator="lessThan">
      <formula>$C$4</formula>
    </cfRule>
  </conditionalFormatting>
  <conditionalFormatting sqref="S32">
    <cfRule type="cellIs" dxfId="3621" priority="3189" operator="lessThan">
      <formula>$C$4</formula>
    </cfRule>
  </conditionalFormatting>
  <conditionalFormatting sqref="S33">
    <cfRule type="cellIs" dxfId="3620" priority="3190" operator="lessThan">
      <formula>$C$4</formula>
    </cfRule>
  </conditionalFormatting>
  <conditionalFormatting sqref="S34">
    <cfRule type="cellIs" dxfId="3619" priority="3191" operator="lessThan">
      <formula>$C$4</formula>
    </cfRule>
  </conditionalFormatting>
  <conditionalFormatting sqref="S35">
    <cfRule type="cellIs" dxfId="3618" priority="3192" operator="lessThan">
      <formula>$C$4</formula>
    </cfRule>
  </conditionalFormatting>
  <conditionalFormatting sqref="S36">
    <cfRule type="cellIs" dxfId="3617" priority="3193" operator="lessThan">
      <formula>$C$4</formula>
    </cfRule>
  </conditionalFormatting>
  <conditionalFormatting sqref="S37">
    <cfRule type="cellIs" dxfId="3616" priority="3194" operator="lessThan">
      <formula>$C$4</formula>
    </cfRule>
  </conditionalFormatting>
  <conditionalFormatting sqref="S38">
    <cfRule type="cellIs" dxfId="3615" priority="3195" operator="lessThan">
      <formula>$C$4</formula>
    </cfRule>
  </conditionalFormatting>
  <conditionalFormatting sqref="S39">
    <cfRule type="cellIs" dxfId="3614" priority="3196" operator="lessThan">
      <formula>$C$4</formula>
    </cfRule>
  </conditionalFormatting>
  <conditionalFormatting sqref="S40">
    <cfRule type="cellIs" dxfId="3613" priority="3197" operator="lessThan">
      <formula>$C$4</formula>
    </cfRule>
  </conditionalFormatting>
  <conditionalFormatting sqref="S41">
    <cfRule type="cellIs" dxfId="3612" priority="3198" operator="lessThan">
      <formula>$C$4</formula>
    </cfRule>
  </conditionalFormatting>
  <conditionalFormatting sqref="S42">
    <cfRule type="cellIs" dxfId="3611" priority="3199" operator="lessThan">
      <formula>$C$4</formula>
    </cfRule>
  </conditionalFormatting>
  <conditionalFormatting sqref="S43">
    <cfRule type="cellIs" dxfId="3610" priority="3200" operator="lessThan">
      <formula>$C$4</formula>
    </cfRule>
  </conditionalFormatting>
  <conditionalFormatting sqref="S44">
    <cfRule type="cellIs" dxfId="3609" priority="3201" operator="lessThan">
      <formula>$C$4</formula>
    </cfRule>
  </conditionalFormatting>
  <conditionalFormatting sqref="S45">
    <cfRule type="cellIs" dxfId="3608" priority="3202" operator="lessThan">
      <formula>$C$4</formula>
    </cfRule>
  </conditionalFormatting>
  <conditionalFormatting sqref="S46">
    <cfRule type="cellIs" dxfId="3607" priority="3203" operator="lessThan">
      <formula>$C$4</formula>
    </cfRule>
  </conditionalFormatting>
  <conditionalFormatting sqref="S47">
    <cfRule type="cellIs" dxfId="3606" priority="3204" operator="lessThan">
      <formula>$C$4</formula>
    </cfRule>
  </conditionalFormatting>
  <conditionalFormatting sqref="S48">
    <cfRule type="cellIs" dxfId="3605" priority="3205" operator="lessThan">
      <formula>$C$4</formula>
    </cfRule>
  </conditionalFormatting>
  <conditionalFormatting sqref="S49">
    <cfRule type="cellIs" dxfId="3604" priority="3206" operator="lessThan">
      <formula>$C$4</formula>
    </cfRule>
  </conditionalFormatting>
  <conditionalFormatting sqref="S50">
    <cfRule type="cellIs" dxfId="3603" priority="3207" operator="lessThan">
      <formula>$C$4</formula>
    </cfRule>
  </conditionalFormatting>
  <conditionalFormatting sqref="S51">
    <cfRule type="cellIs" dxfId="3602" priority="3208" operator="lessThan">
      <formula>$C$4</formula>
    </cfRule>
  </conditionalFormatting>
  <conditionalFormatting sqref="S52">
    <cfRule type="cellIs" dxfId="3601" priority="3209" operator="lessThan">
      <formula>$C$4</formula>
    </cfRule>
  </conditionalFormatting>
  <conditionalFormatting sqref="S53">
    <cfRule type="cellIs" dxfId="3600" priority="3210" operator="lessThan">
      <formula>$C$4</formula>
    </cfRule>
  </conditionalFormatting>
  <conditionalFormatting sqref="S54">
    <cfRule type="cellIs" dxfId="3599" priority="3211" operator="lessThan">
      <formula>$C$4</formula>
    </cfRule>
  </conditionalFormatting>
  <conditionalFormatting sqref="S55">
    <cfRule type="cellIs" dxfId="3598" priority="3212" operator="lessThan">
      <formula>$C$4</formula>
    </cfRule>
  </conditionalFormatting>
  <conditionalFormatting sqref="S56">
    <cfRule type="cellIs" dxfId="3597" priority="3213" operator="lessThan">
      <formula>$C$4</formula>
    </cfRule>
  </conditionalFormatting>
  <conditionalFormatting sqref="S57">
    <cfRule type="cellIs" dxfId="3596" priority="3214" operator="lessThan">
      <formula>$C$4</formula>
    </cfRule>
  </conditionalFormatting>
  <conditionalFormatting sqref="S58">
    <cfRule type="cellIs" dxfId="3595" priority="3215" operator="lessThan">
      <formula>$C$4</formula>
    </cfRule>
  </conditionalFormatting>
  <conditionalFormatting sqref="S59">
    <cfRule type="cellIs" dxfId="3594" priority="3216" operator="lessThan">
      <formula>$C$4</formula>
    </cfRule>
  </conditionalFormatting>
  <conditionalFormatting sqref="S60">
    <cfRule type="cellIs" dxfId="3593" priority="3217" operator="lessThan">
      <formula>$C$4</formula>
    </cfRule>
  </conditionalFormatting>
  <conditionalFormatting sqref="U11">
    <cfRule type="cellIs" dxfId="3592" priority="3218" operator="lessThan">
      <formula>$C$4</formula>
    </cfRule>
  </conditionalFormatting>
  <conditionalFormatting sqref="U12">
    <cfRule type="cellIs" dxfId="3591" priority="3219" operator="lessThan">
      <formula>$C$4</formula>
    </cfRule>
  </conditionalFormatting>
  <conditionalFormatting sqref="U13">
    <cfRule type="cellIs" dxfId="3590" priority="3220" operator="lessThan">
      <formula>$C$4</formula>
    </cfRule>
  </conditionalFormatting>
  <conditionalFormatting sqref="U14">
    <cfRule type="cellIs" dxfId="3589" priority="3221" operator="lessThan">
      <formula>$C$4</formula>
    </cfRule>
  </conditionalFormatting>
  <conditionalFormatting sqref="U15">
    <cfRule type="cellIs" dxfId="3588" priority="3222" operator="lessThan">
      <formula>$C$4</formula>
    </cfRule>
  </conditionalFormatting>
  <conditionalFormatting sqref="U16">
    <cfRule type="cellIs" dxfId="3587" priority="3223" operator="lessThan">
      <formula>$C$4</formula>
    </cfRule>
  </conditionalFormatting>
  <conditionalFormatting sqref="U17">
    <cfRule type="cellIs" dxfId="3586" priority="3224" operator="lessThan">
      <formula>$C$4</formula>
    </cfRule>
  </conditionalFormatting>
  <conditionalFormatting sqref="U18">
    <cfRule type="cellIs" dxfId="3585" priority="3225" operator="lessThan">
      <formula>$C$4</formula>
    </cfRule>
  </conditionalFormatting>
  <conditionalFormatting sqref="U19">
    <cfRule type="cellIs" dxfId="3584" priority="3226" operator="lessThan">
      <formula>$C$4</formula>
    </cfRule>
  </conditionalFormatting>
  <conditionalFormatting sqref="U20">
    <cfRule type="cellIs" dxfId="3583" priority="3227" operator="lessThan">
      <formula>$C$4</formula>
    </cfRule>
  </conditionalFormatting>
  <conditionalFormatting sqref="U21">
    <cfRule type="cellIs" dxfId="3582" priority="3228" operator="lessThan">
      <formula>$C$4</formula>
    </cfRule>
  </conditionalFormatting>
  <conditionalFormatting sqref="U22">
    <cfRule type="cellIs" dxfId="3581" priority="3229" operator="lessThan">
      <formula>$C$4</formula>
    </cfRule>
  </conditionalFormatting>
  <conditionalFormatting sqref="U23">
    <cfRule type="cellIs" dxfId="3580" priority="3230" operator="lessThan">
      <formula>$C$4</formula>
    </cfRule>
  </conditionalFormatting>
  <conditionalFormatting sqref="U24">
    <cfRule type="cellIs" dxfId="3579" priority="3231" operator="lessThan">
      <formula>$C$4</formula>
    </cfRule>
  </conditionalFormatting>
  <conditionalFormatting sqref="U25">
    <cfRule type="cellIs" dxfId="3578" priority="3232" operator="lessThan">
      <formula>$C$4</formula>
    </cfRule>
  </conditionalFormatting>
  <conditionalFormatting sqref="U26">
    <cfRule type="cellIs" dxfId="3577" priority="3233" operator="lessThan">
      <formula>$C$4</formula>
    </cfRule>
  </conditionalFormatting>
  <conditionalFormatting sqref="U27">
    <cfRule type="cellIs" dxfId="3576" priority="3234" operator="lessThan">
      <formula>$C$4</formula>
    </cfRule>
  </conditionalFormatting>
  <conditionalFormatting sqref="U28">
    <cfRule type="cellIs" dxfId="3575" priority="3235" operator="lessThan">
      <formula>$C$4</formula>
    </cfRule>
  </conditionalFormatting>
  <conditionalFormatting sqref="U29">
    <cfRule type="cellIs" dxfId="3574" priority="3236" operator="lessThan">
      <formula>$C$4</formula>
    </cfRule>
  </conditionalFormatting>
  <conditionalFormatting sqref="U30">
    <cfRule type="cellIs" dxfId="3573" priority="3237" operator="lessThan">
      <formula>$C$4</formula>
    </cfRule>
  </conditionalFormatting>
  <conditionalFormatting sqref="U31">
    <cfRule type="cellIs" dxfId="3572" priority="3238" operator="lessThan">
      <formula>$C$4</formula>
    </cfRule>
  </conditionalFormatting>
  <conditionalFormatting sqref="U32">
    <cfRule type="cellIs" dxfId="3571" priority="3239" operator="lessThan">
      <formula>$C$4</formula>
    </cfRule>
  </conditionalFormatting>
  <conditionalFormatting sqref="U33">
    <cfRule type="cellIs" dxfId="3570" priority="3240" operator="lessThan">
      <formula>$C$4</formula>
    </cfRule>
  </conditionalFormatting>
  <conditionalFormatting sqref="U34">
    <cfRule type="cellIs" dxfId="3569" priority="3241" operator="lessThan">
      <formula>$C$4</formula>
    </cfRule>
  </conditionalFormatting>
  <conditionalFormatting sqref="U35">
    <cfRule type="cellIs" dxfId="3568" priority="3242" operator="lessThan">
      <formula>$C$4</formula>
    </cfRule>
  </conditionalFormatting>
  <conditionalFormatting sqref="U36">
    <cfRule type="cellIs" dxfId="3567" priority="3243" operator="lessThan">
      <formula>$C$4</formula>
    </cfRule>
  </conditionalFormatting>
  <conditionalFormatting sqref="U37">
    <cfRule type="cellIs" dxfId="3566" priority="3244" operator="lessThan">
      <formula>$C$4</formula>
    </cfRule>
  </conditionalFormatting>
  <conditionalFormatting sqref="U38">
    <cfRule type="cellIs" dxfId="3565" priority="3245" operator="lessThan">
      <formula>$C$4</formula>
    </cfRule>
  </conditionalFormatting>
  <conditionalFormatting sqref="U39">
    <cfRule type="cellIs" dxfId="3564" priority="3246" operator="lessThan">
      <formula>$C$4</formula>
    </cfRule>
  </conditionalFormatting>
  <conditionalFormatting sqref="U40">
    <cfRule type="cellIs" dxfId="3563" priority="3247" operator="lessThan">
      <formula>$C$4</formula>
    </cfRule>
  </conditionalFormatting>
  <conditionalFormatting sqref="U41">
    <cfRule type="cellIs" dxfId="3562" priority="3248" operator="lessThan">
      <formula>$C$4</formula>
    </cfRule>
  </conditionalFormatting>
  <conditionalFormatting sqref="U42">
    <cfRule type="cellIs" dxfId="3561" priority="3249" operator="lessThan">
      <formula>$C$4</formula>
    </cfRule>
  </conditionalFormatting>
  <conditionalFormatting sqref="U43">
    <cfRule type="cellIs" dxfId="3560" priority="3250" operator="lessThan">
      <formula>$C$4</formula>
    </cfRule>
  </conditionalFormatting>
  <conditionalFormatting sqref="U44">
    <cfRule type="cellIs" dxfId="3559" priority="3251" operator="lessThan">
      <formula>$C$4</formula>
    </cfRule>
  </conditionalFormatting>
  <conditionalFormatting sqref="U45">
    <cfRule type="cellIs" dxfId="3558" priority="3252" operator="lessThan">
      <formula>$C$4</formula>
    </cfRule>
  </conditionalFormatting>
  <conditionalFormatting sqref="U46">
    <cfRule type="cellIs" dxfId="3557" priority="3253" operator="lessThan">
      <formula>$C$4</formula>
    </cfRule>
  </conditionalFormatting>
  <conditionalFormatting sqref="U47">
    <cfRule type="cellIs" dxfId="3556" priority="3254" operator="lessThan">
      <formula>$C$4</formula>
    </cfRule>
  </conditionalFormatting>
  <conditionalFormatting sqref="U48">
    <cfRule type="cellIs" dxfId="3555" priority="3255" operator="lessThan">
      <formula>$C$4</formula>
    </cfRule>
  </conditionalFormatting>
  <conditionalFormatting sqref="U49">
    <cfRule type="cellIs" dxfId="3554" priority="3256" operator="lessThan">
      <formula>$C$4</formula>
    </cfRule>
  </conditionalFormatting>
  <conditionalFormatting sqref="U50">
    <cfRule type="cellIs" dxfId="3553" priority="3257" operator="lessThan">
      <formula>$C$4</formula>
    </cfRule>
  </conditionalFormatting>
  <conditionalFormatting sqref="U51">
    <cfRule type="cellIs" dxfId="3552" priority="3258" operator="lessThan">
      <formula>$C$4</formula>
    </cfRule>
  </conditionalFormatting>
  <conditionalFormatting sqref="U52">
    <cfRule type="cellIs" dxfId="3551" priority="3259" operator="lessThan">
      <formula>$C$4</formula>
    </cfRule>
  </conditionalFormatting>
  <conditionalFormatting sqref="U53">
    <cfRule type="cellIs" dxfId="3550" priority="3260" operator="lessThan">
      <formula>$C$4</formula>
    </cfRule>
  </conditionalFormatting>
  <conditionalFormatting sqref="U54">
    <cfRule type="cellIs" dxfId="3549" priority="3261" operator="lessThan">
      <formula>$C$4</formula>
    </cfRule>
  </conditionalFormatting>
  <conditionalFormatting sqref="U55">
    <cfRule type="cellIs" dxfId="3548" priority="3262" operator="lessThan">
      <formula>$C$4</formula>
    </cfRule>
  </conditionalFormatting>
  <conditionalFormatting sqref="U56">
    <cfRule type="cellIs" dxfId="3547" priority="3263" operator="lessThan">
      <formula>$C$4</formula>
    </cfRule>
  </conditionalFormatting>
  <conditionalFormatting sqref="U57">
    <cfRule type="cellIs" dxfId="3546" priority="3264" operator="lessThan">
      <formula>$C$4</formula>
    </cfRule>
  </conditionalFormatting>
  <conditionalFormatting sqref="U58">
    <cfRule type="cellIs" dxfId="3545" priority="3265" operator="lessThan">
      <formula>$C$4</formula>
    </cfRule>
  </conditionalFormatting>
  <conditionalFormatting sqref="U59">
    <cfRule type="cellIs" dxfId="3544" priority="3266" operator="lessThan">
      <formula>$C$4</formula>
    </cfRule>
  </conditionalFormatting>
  <conditionalFormatting sqref="U60">
    <cfRule type="cellIs" dxfId="3543" priority="3267" operator="lessThan">
      <formula>$C$4</formula>
    </cfRule>
  </conditionalFormatting>
  <conditionalFormatting sqref="V11">
    <cfRule type="cellIs" dxfId="3542" priority="3268" operator="lessThan">
      <formula>$C$4</formula>
    </cfRule>
  </conditionalFormatting>
  <conditionalFormatting sqref="V12">
    <cfRule type="cellIs" dxfId="3541" priority="3269" operator="lessThan">
      <formula>$C$4</formula>
    </cfRule>
  </conditionalFormatting>
  <conditionalFormatting sqref="V13">
    <cfRule type="cellIs" dxfId="3540" priority="3270" operator="lessThan">
      <formula>$C$4</formula>
    </cfRule>
  </conditionalFormatting>
  <conditionalFormatting sqref="V14">
    <cfRule type="cellIs" dxfId="3539" priority="3271" operator="lessThan">
      <formula>$C$4</formula>
    </cfRule>
  </conditionalFormatting>
  <conditionalFormatting sqref="V15">
    <cfRule type="cellIs" dxfId="3538" priority="3272" operator="lessThan">
      <formula>$C$4</formula>
    </cfRule>
  </conditionalFormatting>
  <conditionalFormatting sqref="V16">
    <cfRule type="cellIs" dxfId="3537" priority="3273" operator="lessThan">
      <formula>$C$4</formula>
    </cfRule>
  </conditionalFormatting>
  <conditionalFormatting sqref="V17">
    <cfRule type="cellIs" dxfId="3536" priority="3274" operator="lessThan">
      <formula>$C$4</formula>
    </cfRule>
  </conditionalFormatting>
  <conditionalFormatting sqref="V18">
    <cfRule type="cellIs" dxfId="3535" priority="3275" operator="lessThan">
      <formula>$C$4</formula>
    </cfRule>
  </conditionalFormatting>
  <conditionalFormatting sqref="V19">
    <cfRule type="cellIs" dxfId="3534" priority="3276" operator="lessThan">
      <formula>$C$4</formula>
    </cfRule>
  </conditionalFormatting>
  <conditionalFormatting sqref="V20">
    <cfRule type="cellIs" dxfId="3533" priority="3277" operator="lessThan">
      <formula>$C$4</formula>
    </cfRule>
  </conditionalFormatting>
  <conditionalFormatting sqref="V21">
    <cfRule type="cellIs" dxfId="3532" priority="3278" operator="lessThan">
      <formula>$C$4</formula>
    </cfRule>
  </conditionalFormatting>
  <conditionalFormatting sqref="V22">
    <cfRule type="cellIs" dxfId="3531" priority="3279" operator="lessThan">
      <formula>$C$4</formula>
    </cfRule>
  </conditionalFormatting>
  <conditionalFormatting sqref="V23">
    <cfRule type="cellIs" dxfId="3530" priority="3280" operator="lessThan">
      <formula>$C$4</formula>
    </cfRule>
  </conditionalFormatting>
  <conditionalFormatting sqref="V24">
    <cfRule type="cellIs" dxfId="3529" priority="3281" operator="lessThan">
      <formula>$C$4</formula>
    </cfRule>
  </conditionalFormatting>
  <conditionalFormatting sqref="V25">
    <cfRule type="cellIs" dxfId="3528" priority="3282" operator="lessThan">
      <formula>$C$4</formula>
    </cfRule>
  </conditionalFormatting>
  <conditionalFormatting sqref="V26">
    <cfRule type="cellIs" dxfId="3527" priority="3283" operator="lessThan">
      <formula>$C$4</formula>
    </cfRule>
  </conditionalFormatting>
  <conditionalFormatting sqref="V27">
    <cfRule type="cellIs" dxfId="3526" priority="3284" operator="lessThan">
      <formula>$C$4</formula>
    </cfRule>
  </conditionalFormatting>
  <conditionalFormatting sqref="V28">
    <cfRule type="cellIs" dxfId="3525" priority="3285" operator="lessThan">
      <formula>$C$4</formula>
    </cfRule>
  </conditionalFormatting>
  <conditionalFormatting sqref="V29">
    <cfRule type="cellIs" dxfId="3524" priority="3286" operator="lessThan">
      <formula>$C$4</formula>
    </cfRule>
  </conditionalFormatting>
  <conditionalFormatting sqref="V30">
    <cfRule type="cellIs" dxfId="3523" priority="3287" operator="lessThan">
      <formula>$C$4</formula>
    </cfRule>
  </conditionalFormatting>
  <conditionalFormatting sqref="V31">
    <cfRule type="cellIs" dxfId="3522" priority="3288" operator="lessThan">
      <formula>$C$4</formula>
    </cfRule>
  </conditionalFormatting>
  <conditionalFormatting sqref="V32">
    <cfRule type="cellIs" dxfId="3521" priority="3289" operator="lessThan">
      <formula>$C$4</formula>
    </cfRule>
  </conditionalFormatting>
  <conditionalFormatting sqref="V33">
    <cfRule type="cellIs" dxfId="3520" priority="3290" operator="lessThan">
      <formula>$C$4</formula>
    </cfRule>
  </conditionalFormatting>
  <conditionalFormatting sqref="V34">
    <cfRule type="cellIs" dxfId="3519" priority="3291" operator="lessThan">
      <formula>$C$4</formula>
    </cfRule>
  </conditionalFormatting>
  <conditionalFormatting sqref="V35">
    <cfRule type="cellIs" dxfId="3518" priority="3292" operator="lessThan">
      <formula>$C$4</formula>
    </cfRule>
  </conditionalFormatting>
  <conditionalFormatting sqref="V36">
    <cfRule type="cellIs" dxfId="3517" priority="3293" operator="lessThan">
      <formula>$C$4</formula>
    </cfRule>
  </conditionalFormatting>
  <conditionalFormatting sqref="V37">
    <cfRule type="cellIs" dxfId="3516" priority="3294" operator="lessThan">
      <formula>$C$4</formula>
    </cfRule>
  </conditionalFormatting>
  <conditionalFormatting sqref="V38">
    <cfRule type="cellIs" dxfId="3515" priority="3295" operator="lessThan">
      <formula>$C$4</formula>
    </cfRule>
  </conditionalFormatting>
  <conditionalFormatting sqref="V39">
    <cfRule type="cellIs" dxfId="3514" priority="3296" operator="lessThan">
      <formula>$C$4</formula>
    </cfRule>
  </conditionalFormatting>
  <conditionalFormatting sqref="V40">
    <cfRule type="cellIs" dxfId="3513" priority="3297" operator="lessThan">
      <formula>$C$4</formula>
    </cfRule>
  </conditionalFormatting>
  <conditionalFormatting sqref="V41">
    <cfRule type="cellIs" dxfId="3512" priority="3298" operator="lessThan">
      <formula>$C$4</formula>
    </cfRule>
  </conditionalFormatting>
  <conditionalFormatting sqref="V42">
    <cfRule type="cellIs" dxfId="3511" priority="3299" operator="lessThan">
      <formula>$C$4</formula>
    </cfRule>
  </conditionalFormatting>
  <conditionalFormatting sqref="V43">
    <cfRule type="cellIs" dxfId="3510" priority="3300" operator="lessThan">
      <formula>$C$4</formula>
    </cfRule>
  </conditionalFormatting>
  <conditionalFormatting sqref="V44">
    <cfRule type="cellIs" dxfId="3509" priority="3301" operator="lessThan">
      <formula>$C$4</formula>
    </cfRule>
  </conditionalFormatting>
  <conditionalFormatting sqref="V45">
    <cfRule type="cellIs" dxfId="3508" priority="3302" operator="lessThan">
      <formula>$C$4</formula>
    </cfRule>
  </conditionalFormatting>
  <conditionalFormatting sqref="V46">
    <cfRule type="cellIs" dxfId="3507" priority="3303" operator="lessThan">
      <formula>$C$4</formula>
    </cfRule>
  </conditionalFormatting>
  <conditionalFormatting sqref="V47">
    <cfRule type="cellIs" dxfId="3506" priority="3304" operator="lessThan">
      <formula>$C$4</formula>
    </cfRule>
  </conditionalFormatting>
  <conditionalFormatting sqref="V48">
    <cfRule type="cellIs" dxfId="3505" priority="3305" operator="lessThan">
      <formula>$C$4</formula>
    </cfRule>
  </conditionalFormatting>
  <conditionalFormatting sqref="V49">
    <cfRule type="cellIs" dxfId="3504" priority="3306" operator="lessThan">
      <formula>$C$4</formula>
    </cfRule>
  </conditionalFormatting>
  <conditionalFormatting sqref="V50">
    <cfRule type="cellIs" dxfId="3503" priority="3307" operator="lessThan">
      <formula>$C$4</formula>
    </cfRule>
  </conditionalFormatting>
  <conditionalFormatting sqref="V51">
    <cfRule type="cellIs" dxfId="3502" priority="3308" operator="lessThan">
      <formula>$C$4</formula>
    </cfRule>
  </conditionalFormatting>
  <conditionalFormatting sqref="V52">
    <cfRule type="cellIs" dxfId="3501" priority="3309" operator="lessThan">
      <formula>$C$4</formula>
    </cfRule>
  </conditionalFormatting>
  <conditionalFormatting sqref="V53">
    <cfRule type="cellIs" dxfId="3500" priority="3310" operator="lessThan">
      <formula>$C$4</formula>
    </cfRule>
  </conditionalFormatting>
  <conditionalFormatting sqref="V54">
    <cfRule type="cellIs" dxfId="3499" priority="3311" operator="lessThan">
      <formula>$C$4</formula>
    </cfRule>
  </conditionalFormatting>
  <conditionalFormatting sqref="V55">
    <cfRule type="cellIs" dxfId="3498" priority="3312" operator="lessThan">
      <formula>$C$4</formula>
    </cfRule>
  </conditionalFormatting>
  <conditionalFormatting sqref="V56">
    <cfRule type="cellIs" dxfId="3497" priority="3313" operator="lessThan">
      <formula>$C$4</formula>
    </cfRule>
  </conditionalFormatting>
  <conditionalFormatting sqref="V57">
    <cfRule type="cellIs" dxfId="3496" priority="3314" operator="lessThan">
      <formula>$C$4</formula>
    </cfRule>
  </conditionalFormatting>
  <conditionalFormatting sqref="V58">
    <cfRule type="cellIs" dxfId="3495" priority="3315" operator="lessThan">
      <formula>$C$4</formula>
    </cfRule>
  </conditionalFormatting>
  <conditionalFormatting sqref="V59">
    <cfRule type="cellIs" dxfId="3494" priority="3316" operator="lessThan">
      <formula>$C$4</formula>
    </cfRule>
  </conditionalFormatting>
  <conditionalFormatting sqref="V60">
    <cfRule type="cellIs" dxfId="3493" priority="3317" operator="lessThan">
      <formula>$C$4</formula>
    </cfRule>
  </conditionalFormatting>
  <conditionalFormatting sqref="CR11">
    <cfRule type="cellIs" dxfId="3492" priority="3318" operator="lessThan">
      <formula>$C$4</formula>
    </cfRule>
  </conditionalFormatting>
  <conditionalFormatting sqref="CR11">
    <cfRule type="cellIs" dxfId="3491" priority="3319" operator="lessThan">
      <formula>$C$4</formula>
    </cfRule>
  </conditionalFormatting>
  <conditionalFormatting sqref="CR12">
    <cfRule type="cellIs" dxfId="3490" priority="3320" operator="lessThan">
      <formula>$C$4</formula>
    </cfRule>
  </conditionalFormatting>
  <conditionalFormatting sqref="CR12">
    <cfRule type="cellIs" dxfId="3489" priority="3321" operator="lessThan">
      <formula>$C$4</formula>
    </cfRule>
  </conditionalFormatting>
  <conditionalFormatting sqref="CR13">
    <cfRule type="cellIs" dxfId="3488" priority="3322" operator="lessThan">
      <formula>$C$4</formula>
    </cfRule>
  </conditionalFormatting>
  <conditionalFormatting sqref="CR13">
    <cfRule type="cellIs" dxfId="3487" priority="3323" operator="lessThan">
      <formula>$C$4</formula>
    </cfRule>
  </conditionalFormatting>
  <conditionalFormatting sqref="CR14">
    <cfRule type="cellIs" dxfId="3486" priority="3324" operator="lessThan">
      <formula>$C$4</formula>
    </cfRule>
  </conditionalFormatting>
  <conditionalFormatting sqref="CR14">
    <cfRule type="cellIs" dxfId="3485" priority="3325" operator="lessThan">
      <formula>$C$4</formula>
    </cfRule>
  </conditionalFormatting>
  <conditionalFormatting sqref="CR15">
    <cfRule type="cellIs" dxfId="3484" priority="3326" operator="lessThan">
      <formula>$C$4</formula>
    </cfRule>
  </conditionalFormatting>
  <conditionalFormatting sqref="CR15">
    <cfRule type="cellIs" dxfId="3483" priority="3327" operator="lessThan">
      <formula>$C$4</formula>
    </cfRule>
  </conditionalFormatting>
  <conditionalFormatting sqref="CR16">
    <cfRule type="cellIs" dxfId="3482" priority="3328" operator="lessThan">
      <formula>$C$4</formula>
    </cfRule>
  </conditionalFormatting>
  <conditionalFormatting sqref="CR16">
    <cfRule type="cellIs" dxfId="3481" priority="3329" operator="lessThan">
      <formula>$C$4</formula>
    </cfRule>
  </conditionalFormatting>
  <conditionalFormatting sqref="CR17">
    <cfRule type="cellIs" dxfId="3480" priority="3330" operator="lessThan">
      <formula>$C$4</formula>
    </cfRule>
  </conditionalFormatting>
  <conditionalFormatting sqref="CR17">
    <cfRule type="cellIs" dxfId="3479" priority="3331" operator="lessThan">
      <formula>$C$4</formula>
    </cfRule>
  </conditionalFormatting>
  <conditionalFormatting sqref="CR18">
    <cfRule type="cellIs" dxfId="3478" priority="3332" operator="lessThan">
      <formula>$C$4</formula>
    </cfRule>
  </conditionalFormatting>
  <conditionalFormatting sqref="CR18">
    <cfRule type="cellIs" dxfId="3477" priority="3333" operator="lessThan">
      <formula>$C$4</formula>
    </cfRule>
  </conditionalFormatting>
  <conditionalFormatting sqref="CR19">
    <cfRule type="cellIs" dxfId="3476" priority="3334" operator="lessThan">
      <formula>$C$4</formula>
    </cfRule>
  </conditionalFormatting>
  <conditionalFormatting sqref="CR19">
    <cfRule type="cellIs" dxfId="3475" priority="3335" operator="lessThan">
      <formula>$C$4</formula>
    </cfRule>
  </conditionalFormatting>
  <conditionalFormatting sqref="CR20">
    <cfRule type="cellIs" dxfId="3474" priority="3336" operator="lessThan">
      <formula>$C$4</formula>
    </cfRule>
  </conditionalFormatting>
  <conditionalFormatting sqref="CR20">
    <cfRule type="cellIs" dxfId="3473" priority="3337" operator="lessThan">
      <formula>$C$4</formula>
    </cfRule>
  </conditionalFormatting>
  <conditionalFormatting sqref="CR21">
    <cfRule type="cellIs" dxfId="3472" priority="3338" operator="lessThan">
      <formula>$C$4</formula>
    </cfRule>
  </conditionalFormatting>
  <conditionalFormatting sqref="CR21">
    <cfRule type="cellIs" dxfId="3471" priority="3339" operator="lessThan">
      <formula>$C$4</formula>
    </cfRule>
  </conditionalFormatting>
  <conditionalFormatting sqref="CR22">
    <cfRule type="cellIs" dxfId="3470" priority="3340" operator="lessThan">
      <formula>$C$4</formula>
    </cfRule>
  </conditionalFormatting>
  <conditionalFormatting sqref="CR22">
    <cfRule type="cellIs" dxfId="3469" priority="3341" operator="lessThan">
      <formula>$C$4</formula>
    </cfRule>
  </conditionalFormatting>
  <conditionalFormatting sqref="CR23">
    <cfRule type="cellIs" dxfId="3468" priority="3342" operator="lessThan">
      <formula>$C$4</formula>
    </cfRule>
  </conditionalFormatting>
  <conditionalFormatting sqref="CR23">
    <cfRule type="cellIs" dxfId="3467" priority="3343" operator="lessThan">
      <formula>$C$4</formula>
    </cfRule>
  </conditionalFormatting>
  <conditionalFormatting sqref="CR24">
    <cfRule type="cellIs" dxfId="3466" priority="3344" operator="lessThan">
      <formula>$C$4</formula>
    </cfRule>
  </conditionalFormatting>
  <conditionalFormatting sqref="CR24">
    <cfRule type="cellIs" dxfId="3465" priority="3345" operator="lessThan">
      <formula>$C$4</formula>
    </cfRule>
  </conditionalFormatting>
  <conditionalFormatting sqref="CR25">
    <cfRule type="cellIs" dxfId="3464" priority="3346" operator="lessThan">
      <formula>$C$4</formula>
    </cfRule>
  </conditionalFormatting>
  <conditionalFormatting sqref="CR25">
    <cfRule type="cellIs" dxfId="3463" priority="3347" operator="lessThan">
      <formula>$C$4</formula>
    </cfRule>
  </conditionalFormatting>
  <conditionalFormatting sqref="CR26">
    <cfRule type="cellIs" dxfId="3462" priority="3348" operator="lessThan">
      <formula>$C$4</formula>
    </cfRule>
  </conditionalFormatting>
  <conditionalFormatting sqref="CR26">
    <cfRule type="cellIs" dxfId="3461" priority="3349" operator="lessThan">
      <formula>$C$4</formula>
    </cfRule>
  </conditionalFormatting>
  <conditionalFormatting sqref="CR27">
    <cfRule type="cellIs" dxfId="3460" priority="3350" operator="lessThan">
      <formula>$C$4</formula>
    </cfRule>
  </conditionalFormatting>
  <conditionalFormatting sqref="CR27">
    <cfRule type="cellIs" dxfId="3459" priority="3351" operator="lessThan">
      <formula>$C$4</formula>
    </cfRule>
  </conditionalFormatting>
  <conditionalFormatting sqref="CR28">
    <cfRule type="cellIs" dxfId="3458" priority="3352" operator="lessThan">
      <formula>$C$4</formula>
    </cfRule>
  </conditionalFormatting>
  <conditionalFormatting sqref="CR28">
    <cfRule type="cellIs" dxfId="3457" priority="3353" operator="lessThan">
      <formula>$C$4</formula>
    </cfRule>
  </conditionalFormatting>
  <conditionalFormatting sqref="CR29">
    <cfRule type="cellIs" dxfId="3456" priority="3354" operator="lessThan">
      <formula>$C$4</formula>
    </cfRule>
  </conditionalFormatting>
  <conditionalFormatting sqref="CR29">
    <cfRule type="cellIs" dxfId="3455" priority="3355" operator="lessThan">
      <formula>$C$4</formula>
    </cfRule>
  </conditionalFormatting>
  <conditionalFormatting sqref="CR30">
    <cfRule type="cellIs" dxfId="3454" priority="3356" operator="lessThan">
      <formula>$C$4</formula>
    </cfRule>
  </conditionalFormatting>
  <conditionalFormatting sqref="CR30">
    <cfRule type="cellIs" dxfId="3453" priority="3357" operator="lessThan">
      <formula>$C$4</formula>
    </cfRule>
  </conditionalFormatting>
  <conditionalFormatting sqref="CR31">
    <cfRule type="cellIs" dxfId="3452" priority="3358" operator="lessThan">
      <formula>$C$4</formula>
    </cfRule>
  </conditionalFormatting>
  <conditionalFormatting sqref="CR31">
    <cfRule type="cellIs" dxfId="3451" priority="3359" operator="lessThan">
      <formula>$C$4</formula>
    </cfRule>
  </conditionalFormatting>
  <conditionalFormatting sqref="CR32">
    <cfRule type="cellIs" dxfId="3450" priority="3360" operator="lessThan">
      <formula>$C$4</formula>
    </cfRule>
  </conditionalFormatting>
  <conditionalFormatting sqref="CR32">
    <cfRule type="cellIs" dxfId="3449" priority="3361" operator="lessThan">
      <formula>$C$4</formula>
    </cfRule>
  </conditionalFormatting>
  <conditionalFormatting sqref="CR33">
    <cfRule type="cellIs" dxfId="3448" priority="3362" operator="lessThan">
      <formula>$C$4</formula>
    </cfRule>
  </conditionalFormatting>
  <conditionalFormatting sqref="CR33">
    <cfRule type="cellIs" dxfId="3447" priority="3363" operator="lessThan">
      <formula>$C$4</formula>
    </cfRule>
  </conditionalFormatting>
  <conditionalFormatting sqref="CR34">
    <cfRule type="cellIs" dxfId="3446" priority="3364" operator="lessThan">
      <formula>$C$4</formula>
    </cfRule>
  </conditionalFormatting>
  <conditionalFormatting sqref="CR34">
    <cfRule type="cellIs" dxfId="3445" priority="3365" operator="lessThan">
      <formula>$C$4</formula>
    </cfRule>
  </conditionalFormatting>
  <conditionalFormatting sqref="CR35">
    <cfRule type="cellIs" dxfId="3444" priority="3366" operator="lessThan">
      <formula>$C$4</formula>
    </cfRule>
  </conditionalFormatting>
  <conditionalFormatting sqref="CR35">
    <cfRule type="cellIs" dxfId="3443" priority="3367" operator="lessThan">
      <formula>$C$4</formula>
    </cfRule>
  </conditionalFormatting>
  <conditionalFormatting sqref="CR36">
    <cfRule type="cellIs" dxfId="3442" priority="3368" operator="lessThan">
      <formula>$C$4</formula>
    </cfRule>
  </conditionalFormatting>
  <conditionalFormatting sqref="CR36">
    <cfRule type="cellIs" dxfId="3441" priority="3369" operator="lessThan">
      <formula>$C$4</formula>
    </cfRule>
  </conditionalFormatting>
  <conditionalFormatting sqref="CR37">
    <cfRule type="cellIs" dxfId="3440" priority="3370" operator="lessThan">
      <formula>$C$4</formula>
    </cfRule>
  </conditionalFormatting>
  <conditionalFormatting sqref="CR37">
    <cfRule type="cellIs" dxfId="3439" priority="3371" operator="lessThan">
      <formula>$C$4</formula>
    </cfRule>
  </conditionalFormatting>
  <conditionalFormatting sqref="CR38">
    <cfRule type="cellIs" dxfId="3438" priority="3372" operator="lessThan">
      <formula>$C$4</formula>
    </cfRule>
  </conditionalFormatting>
  <conditionalFormatting sqref="CR38">
    <cfRule type="cellIs" dxfId="3437" priority="3373" operator="lessThan">
      <formula>$C$4</formula>
    </cfRule>
  </conditionalFormatting>
  <conditionalFormatting sqref="CR39">
    <cfRule type="cellIs" dxfId="3436" priority="3374" operator="lessThan">
      <formula>$C$4</formula>
    </cfRule>
  </conditionalFormatting>
  <conditionalFormatting sqref="CR39">
    <cfRule type="cellIs" dxfId="3435" priority="3375" operator="lessThan">
      <formula>$C$4</formula>
    </cfRule>
  </conditionalFormatting>
  <conditionalFormatting sqref="CR40">
    <cfRule type="cellIs" dxfId="3434" priority="3376" operator="lessThan">
      <formula>$C$4</formula>
    </cfRule>
  </conditionalFormatting>
  <conditionalFormatting sqref="CR40">
    <cfRule type="cellIs" dxfId="3433" priority="3377" operator="lessThan">
      <formula>$C$4</formula>
    </cfRule>
  </conditionalFormatting>
  <conditionalFormatting sqref="CR41">
    <cfRule type="cellIs" dxfId="3432" priority="3378" operator="lessThan">
      <formula>$C$4</formula>
    </cfRule>
  </conditionalFormatting>
  <conditionalFormatting sqref="CR41">
    <cfRule type="cellIs" dxfId="3431" priority="3379" operator="lessThan">
      <formula>$C$4</formula>
    </cfRule>
  </conditionalFormatting>
  <conditionalFormatting sqref="CR42">
    <cfRule type="cellIs" dxfId="3430" priority="3380" operator="lessThan">
      <formula>$C$4</formula>
    </cfRule>
  </conditionalFormatting>
  <conditionalFormatting sqref="CR42">
    <cfRule type="cellIs" dxfId="3429" priority="3381" operator="lessThan">
      <formula>$C$4</formula>
    </cfRule>
  </conditionalFormatting>
  <conditionalFormatting sqref="CR43">
    <cfRule type="cellIs" dxfId="3428" priority="3382" operator="lessThan">
      <formula>$C$4</formula>
    </cfRule>
  </conditionalFormatting>
  <conditionalFormatting sqref="CR43">
    <cfRule type="cellIs" dxfId="3427" priority="3383" operator="lessThan">
      <formula>$C$4</formula>
    </cfRule>
  </conditionalFormatting>
  <conditionalFormatting sqref="CR44">
    <cfRule type="cellIs" dxfId="3426" priority="3384" operator="lessThan">
      <formula>$C$4</formula>
    </cfRule>
  </conditionalFormatting>
  <conditionalFormatting sqref="CR44">
    <cfRule type="cellIs" dxfId="3425" priority="3385" operator="lessThan">
      <formula>$C$4</formula>
    </cfRule>
  </conditionalFormatting>
  <conditionalFormatting sqref="CR45">
    <cfRule type="cellIs" dxfId="3424" priority="3386" operator="lessThan">
      <formula>$C$4</formula>
    </cfRule>
  </conditionalFormatting>
  <conditionalFormatting sqref="CR45">
    <cfRule type="cellIs" dxfId="3423" priority="3387" operator="lessThan">
      <formula>$C$4</formula>
    </cfRule>
  </conditionalFormatting>
  <conditionalFormatting sqref="CR46">
    <cfRule type="cellIs" dxfId="3422" priority="3388" operator="lessThan">
      <formula>$C$4</formula>
    </cfRule>
  </conditionalFormatting>
  <conditionalFormatting sqref="CR46">
    <cfRule type="cellIs" dxfId="3421" priority="3389" operator="lessThan">
      <formula>$C$4</formula>
    </cfRule>
  </conditionalFormatting>
  <conditionalFormatting sqref="CR47">
    <cfRule type="cellIs" dxfId="3420" priority="3390" operator="lessThan">
      <formula>$C$4</formula>
    </cfRule>
  </conditionalFormatting>
  <conditionalFormatting sqref="CR47">
    <cfRule type="cellIs" dxfId="3419" priority="3391" operator="lessThan">
      <formula>$C$4</formula>
    </cfRule>
  </conditionalFormatting>
  <conditionalFormatting sqref="CR48">
    <cfRule type="cellIs" dxfId="3418" priority="3392" operator="lessThan">
      <formula>$C$4</formula>
    </cfRule>
  </conditionalFormatting>
  <conditionalFormatting sqref="CR48">
    <cfRule type="cellIs" dxfId="3417" priority="3393" operator="lessThan">
      <formula>$C$4</formula>
    </cfRule>
  </conditionalFormatting>
  <conditionalFormatting sqref="CR49">
    <cfRule type="cellIs" dxfId="3416" priority="3394" operator="lessThan">
      <formula>$C$4</formula>
    </cfRule>
  </conditionalFormatting>
  <conditionalFormatting sqref="CR49">
    <cfRule type="cellIs" dxfId="3415" priority="3395" operator="lessThan">
      <formula>$C$4</formula>
    </cfRule>
  </conditionalFormatting>
  <conditionalFormatting sqref="CR50">
    <cfRule type="cellIs" dxfId="3414" priority="3396" operator="lessThan">
      <formula>$C$4</formula>
    </cfRule>
  </conditionalFormatting>
  <conditionalFormatting sqref="CR50">
    <cfRule type="cellIs" dxfId="3413" priority="3397" operator="lessThan">
      <formula>$C$4</formula>
    </cfRule>
  </conditionalFormatting>
  <conditionalFormatting sqref="CR51">
    <cfRule type="cellIs" dxfId="3412" priority="3398" operator="lessThan">
      <formula>$C$4</formula>
    </cfRule>
  </conditionalFormatting>
  <conditionalFormatting sqref="CR51">
    <cfRule type="cellIs" dxfId="3411" priority="3399" operator="lessThan">
      <formula>$C$4</formula>
    </cfRule>
  </conditionalFormatting>
  <conditionalFormatting sqref="CR52">
    <cfRule type="cellIs" dxfId="3410" priority="3400" operator="lessThan">
      <formula>$C$4</formula>
    </cfRule>
  </conditionalFormatting>
  <conditionalFormatting sqref="CR52">
    <cfRule type="cellIs" dxfId="3409" priority="3401" operator="lessThan">
      <formula>$C$4</formula>
    </cfRule>
  </conditionalFormatting>
  <conditionalFormatting sqref="CR53">
    <cfRule type="cellIs" dxfId="3408" priority="3402" operator="lessThan">
      <formula>$C$4</formula>
    </cfRule>
  </conditionalFormatting>
  <conditionalFormatting sqref="CR53">
    <cfRule type="cellIs" dxfId="3407" priority="3403" operator="lessThan">
      <formula>$C$4</formula>
    </cfRule>
  </conditionalFormatting>
  <conditionalFormatting sqref="CR54">
    <cfRule type="cellIs" dxfId="3406" priority="3404" operator="lessThan">
      <formula>$C$4</formula>
    </cfRule>
  </conditionalFormatting>
  <conditionalFormatting sqref="CR54">
    <cfRule type="cellIs" dxfId="3405" priority="3405" operator="lessThan">
      <formula>$C$4</formula>
    </cfRule>
  </conditionalFormatting>
  <conditionalFormatting sqref="CR55">
    <cfRule type="cellIs" dxfId="3404" priority="3406" operator="lessThan">
      <formula>$C$4</formula>
    </cfRule>
  </conditionalFormatting>
  <conditionalFormatting sqref="CR55">
    <cfRule type="cellIs" dxfId="3403" priority="3407" operator="lessThan">
      <formula>$C$4</formula>
    </cfRule>
  </conditionalFormatting>
  <conditionalFormatting sqref="CR56">
    <cfRule type="cellIs" dxfId="3402" priority="3408" operator="lessThan">
      <formula>$C$4</formula>
    </cfRule>
  </conditionalFormatting>
  <conditionalFormatting sqref="CR56">
    <cfRule type="cellIs" dxfId="3401" priority="3409" operator="lessThan">
      <formula>$C$4</formula>
    </cfRule>
  </conditionalFormatting>
  <conditionalFormatting sqref="CR57">
    <cfRule type="cellIs" dxfId="3400" priority="3410" operator="lessThan">
      <formula>$C$4</formula>
    </cfRule>
  </conditionalFormatting>
  <conditionalFormatting sqref="CR57">
    <cfRule type="cellIs" dxfId="3399" priority="3411" operator="lessThan">
      <formula>$C$4</formula>
    </cfRule>
  </conditionalFormatting>
  <conditionalFormatting sqref="CR58">
    <cfRule type="cellIs" dxfId="3398" priority="3412" operator="lessThan">
      <formula>$C$4</formula>
    </cfRule>
  </conditionalFormatting>
  <conditionalFormatting sqref="CR58">
    <cfRule type="cellIs" dxfId="3397" priority="3413" operator="lessThan">
      <formula>$C$4</formula>
    </cfRule>
  </conditionalFormatting>
  <conditionalFormatting sqref="CR59">
    <cfRule type="cellIs" dxfId="3396" priority="3414" operator="lessThan">
      <formula>$C$4</formula>
    </cfRule>
  </conditionalFormatting>
  <conditionalFormatting sqref="CR59">
    <cfRule type="cellIs" dxfId="3395" priority="3415" operator="lessThan">
      <formula>$C$4</formula>
    </cfRule>
  </conditionalFormatting>
  <conditionalFormatting sqref="CR60">
    <cfRule type="cellIs" dxfId="3394" priority="3416" operator="lessThan">
      <formula>$C$4</formula>
    </cfRule>
  </conditionalFormatting>
  <conditionalFormatting sqref="CR60">
    <cfRule type="cellIs" dxfId="3393" priority="3417" operator="lessThan">
      <formula>$C$4</formula>
    </cfRule>
  </conditionalFormatting>
  <conditionalFormatting sqref="L11">
    <cfRule type="cellIs" dxfId="3392" priority="3418" operator="lessThan">
      <formula>$C$4</formula>
    </cfRule>
  </conditionalFormatting>
  <conditionalFormatting sqref="L11">
    <cfRule type="cellIs" dxfId="3391" priority="3419" operator="lessThan">
      <formula>$C$4</formula>
    </cfRule>
  </conditionalFormatting>
  <conditionalFormatting sqref="L12">
    <cfRule type="cellIs" dxfId="3390" priority="3420" operator="lessThan">
      <formula>$C$4</formula>
    </cfRule>
  </conditionalFormatting>
  <conditionalFormatting sqref="L12">
    <cfRule type="cellIs" dxfId="3389" priority="3421" operator="lessThan">
      <formula>$C$4</formula>
    </cfRule>
  </conditionalFormatting>
  <conditionalFormatting sqref="L13">
    <cfRule type="cellIs" dxfId="3388" priority="3422" operator="lessThan">
      <formula>$C$4</formula>
    </cfRule>
  </conditionalFormatting>
  <conditionalFormatting sqref="L13">
    <cfRule type="cellIs" dxfId="3387" priority="3423" operator="lessThan">
      <formula>$C$4</formula>
    </cfRule>
  </conditionalFormatting>
  <conditionalFormatting sqref="L14">
    <cfRule type="cellIs" dxfId="3386" priority="3424" operator="lessThan">
      <formula>$C$4</formula>
    </cfRule>
  </conditionalFormatting>
  <conditionalFormatting sqref="L14">
    <cfRule type="cellIs" dxfId="3385" priority="3425" operator="lessThan">
      <formula>$C$4</formula>
    </cfRule>
  </conditionalFormatting>
  <conditionalFormatting sqref="L15">
    <cfRule type="cellIs" dxfId="3384" priority="3426" operator="lessThan">
      <formula>$C$4</formula>
    </cfRule>
  </conditionalFormatting>
  <conditionalFormatting sqref="L15">
    <cfRule type="cellIs" dxfId="3383" priority="3427" operator="lessThan">
      <formula>$C$4</formula>
    </cfRule>
  </conditionalFormatting>
  <conditionalFormatting sqref="L16">
    <cfRule type="cellIs" dxfId="3382" priority="3428" operator="lessThan">
      <formula>$C$4</formula>
    </cfRule>
  </conditionalFormatting>
  <conditionalFormatting sqref="L16">
    <cfRule type="cellIs" dxfId="3381" priority="3429" operator="lessThan">
      <formula>$C$4</formula>
    </cfRule>
  </conditionalFormatting>
  <conditionalFormatting sqref="L17">
    <cfRule type="cellIs" dxfId="3380" priority="3430" operator="lessThan">
      <formula>$C$4</formula>
    </cfRule>
  </conditionalFormatting>
  <conditionalFormatting sqref="L17">
    <cfRule type="cellIs" dxfId="3379" priority="3431" operator="lessThan">
      <formula>$C$4</formula>
    </cfRule>
  </conditionalFormatting>
  <conditionalFormatting sqref="L18">
    <cfRule type="cellIs" dxfId="3378" priority="3432" operator="lessThan">
      <formula>$C$4</formula>
    </cfRule>
  </conditionalFormatting>
  <conditionalFormatting sqref="L18">
    <cfRule type="cellIs" dxfId="3377" priority="3433" operator="lessThan">
      <formula>$C$4</formula>
    </cfRule>
  </conditionalFormatting>
  <conditionalFormatting sqref="L19">
    <cfRule type="cellIs" dxfId="3376" priority="3434" operator="lessThan">
      <formula>$C$4</formula>
    </cfRule>
  </conditionalFormatting>
  <conditionalFormatting sqref="L19">
    <cfRule type="cellIs" dxfId="3375" priority="3435" operator="lessThan">
      <formula>$C$4</formula>
    </cfRule>
  </conditionalFormatting>
  <conditionalFormatting sqref="L20">
    <cfRule type="cellIs" dxfId="3374" priority="3436" operator="lessThan">
      <formula>$C$4</formula>
    </cfRule>
  </conditionalFormatting>
  <conditionalFormatting sqref="L20">
    <cfRule type="cellIs" dxfId="3373" priority="3437" operator="lessThan">
      <formula>$C$4</formula>
    </cfRule>
  </conditionalFormatting>
  <conditionalFormatting sqref="L21">
    <cfRule type="cellIs" dxfId="3372" priority="3438" operator="lessThan">
      <formula>$C$4</formula>
    </cfRule>
  </conditionalFormatting>
  <conditionalFormatting sqref="L21">
    <cfRule type="cellIs" dxfId="3371" priority="3439" operator="lessThan">
      <formula>$C$4</formula>
    </cfRule>
  </conditionalFormatting>
  <conditionalFormatting sqref="L22">
    <cfRule type="cellIs" dxfId="3370" priority="3440" operator="lessThan">
      <formula>$C$4</formula>
    </cfRule>
  </conditionalFormatting>
  <conditionalFormatting sqref="L22">
    <cfRule type="cellIs" dxfId="3369" priority="3441" operator="lessThan">
      <formula>$C$4</formula>
    </cfRule>
  </conditionalFormatting>
  <conditionalFormatting sqref="L23">
    <cfRule type="cellIs" dxfId="3368" priority="3442" operator="lessThan">
      <formula>$C$4</formula>
    </cfRule>
  </conditionalFormatting>
  <conditionalFormatting sqref="L23">
    <cfRule type="cellIs" dxfId="3367" priority="3443" operator="lessThan">
      <formula>$C$4</formula>
    </cfRule>
  </conditionalFormatting>
  <conditionalFormatting sqref="L24">
    <cfRule type="cellIs" dxfId="3366" priority="3444" operator="lessThan">
      <formula>$C$4</formula>
    </cfRule>
  </conditionalFormatting>
  <conditionalFormatting sqref="L24">
    <cfRule type="cellIs" dxfId="3365" priority="3445" operator="lessThan">
      <formula>$C$4</formula>
    </cfRule>
  </conditionalFormatting>
  <conditionalFormatting sqref="L25">
    <cfRule type="cellIs" dxfId="3364" priority="3446" operator="lessThan">
      <formula>$C$4</formula>
    </cfRule>
  </conditionalFormatting>
  <conditionalFormatting sqref="L25">
    <cfRule type="cellIs" dxfId="3363" priority="3447" operator="lessThan">
      <formula>$C$4</formula>
    </cfRule>
  </conditionalFormatting>
  <conditionalFormatting sqref="L26">
    <cfRule type="cellIs" dxfId="3362" priority="3448" operator="lessThan">
      <formula>$C$4</formula>
    </cfRule>
  </conditionalFormatting>
  <conditionalFormatting sqref="L26">
    <cfRule type="cellIs" dxfId="3361" priority="3449" operator="lessThan">
      <formula>$C$4</formula>
    </cfRule>
  </conditionalFormatting>
  <conditionalFormatting sqref="L27">
    <cfRule type="cellIs" dxfId="3360" priority="3450" operator="lessThan">
      <formula>$C$4</formula>
    </cfRule>
  </conditionalFormatting>
  <conditionalFormatting sqref="L27">
    <cfRule type="cellIs" dxfId="3359" priority="3451" operator="lessThan">
      <formula>$C$4</formula>
    </cfRule>
  </conditionalFormatting>
  <conditionalFormatting sqref="L28">
    <cfRule type="cellIs" dxfId="3358" priority="3452" operator="lessThan">
      <formula>$C$4</formula>
    </cfRule>
  </conditionalFormatting>
  <conditionalFormatting sqref="L28">
    <cfRule type="cellIs" dxfId="3357" priority="3453" operator="lessThan">
      <formula>$C$4</formula>
    </cfRule>
  </conditionalFormatting>
  <conditionalFormatting sqref="L29">
    <cfRule type="cellIs" dxfId="3356" priority="3454" operator="lessThan">
      <formula>$C$4</formula>
    </cfRule>
  </conditionalFormatting>
  <conditionalFormatting sqref="L29">
    <cfRule type="cellIs" dxfId="3355" priority="3455" operator="lessThan">
      <formula>$C$4</formula>
    </cfRule>
  </conditionalFormatting>
  <conditionalFormatting sqref="L30">
    <cfRule type="cellIs" dxfId="3354" priority="3456" operator="lessThan">
      <formula>$C$4</formula>
    </cfRule>
  </conditionalFormatting>
  <conditionalFormatting sqref="L30">
    <cfRule type="cellIs" dxfId="3353" priority="3457" operator="lessThan">
      <formula>$C$4</formula>
    </cfRule>
  </conditionalFormatting>
  <conditionalFormatting sqref="L31">
    <cfRule type="cellIs" dxfId="3352" priority="3458" operator="lessThan">
      <formula>$C$4</formula>
    </cfRule>
  </conditionalFormatting>
  <conditionalFormatting sqref="L31">
    <cfRule type="cellIs" dxfId="3351" priority="3459" operator="lessThan">
      <formula>$C$4</formula>
    </cfRule>
  </conditionalFormatting>
  <conditionalFormatting sqref="L32">
    <cfRule type="cellIs" dxfId="3350" priority="3460" operator="lessThan">
      <formula>$C$4</formula>
    </cfRule>
  </conditionalFormatting>
  <conditionalFormatting sqref="L32">
    <cfRule type="cellIs" dxfId="3349" priority="3461" operator="lessThan">
      <formula>$C$4</formula>
    </cfRule>
  </conditionalFormatting>
  <conditionalFormatting sqref="L33">
    <cfRule type="cellIs" dxfId="3348" priority="3462" operator="lessThan">
      <formula>$C$4</formula>
    </cfRule>
  </conditionalFormatting>
  <conditionalFormatting sqref="L33">
    <cfRule type="cellIs" dxfId="3347" priority="3463" operator="lessThan">
      <formula>$C$4</formula>
    </cfRule>
  </conditionalFormatting>
  <conditionalFormatting sqref="L34">
    <cfRule type="cellIs" dxfId="3346" priority="3464" operator="lessThan">
      <formula>$C$4</formula>
    </cfRule>
  </conditionalFormatting>
  <conditionalFormatting sqref="L34">
    <cfRule type="cellIs" dxfId="3345" priority="3465" operator="lessThan">
      <formula>$C$4</formula>
    </cfRule>
  </conditionalFormatting>
  <conditionalFormatting sqref="L35">
    <cfRule type="cellIs" dxfId="3344" priority="3466" operator="lessThan">
      <formula>$C$4</formula>
    </cfRule>
  </conditionalFormatting>
  <conditionalFormatting sqref="L35">
    <cfRule type="cellIs" dxfId="3343" priority="3467" operator="lessThan">
      <formula>$C$4</formula>
    </cfRule>
  </conditionalFormatting>
  <conditionalFormatting sqref="L36">
    <cfRule type="cellIs" dxfId="3342" priority="3468" operator="lessThan">
      <formula>$C$4</formula>
    </cfRule>
  </conditionalFormatting>
  <conditionalFormatting sqref="L36">
    <cfRule type="cellIs" dxfId="3341" priority="3469" operator="lessThan">
      <formula>$C$4</formula>
    </cfRule>
  </conditionalFormatting>
  <conditionalFormatting sqref="L37">
    <cfRule type="cellIs" dxfId="3340" priority="3470" operator="lessThan">
      <formula>$C$4</formula>
    </cfRule>
  </conditionalFormatting>
  <conditionalFormatting sqref="L37">
    <cfRule type="cellIs" dxfId="3339" priority="3471" operator="lessThan">
      <formula>$C$4</formula>
    </cfRule>
  </conditionalFormatting>
  <conditionalFormatting sqref="L38">
    <cfRule type="cellIs" dxfId="3338" priority="3472" operator="lessThan">
      <formula>$C$4</formula>
    </cfRule>
  </conditionalFormatting>
  <conditionalFormatting sqref="L38">
    <cfRule type="cellIs" dxfId="3337" priority="3473" operator="lessThan">
      <formula>$C$4</formula>
    </cfRule>
  </conditionalFormatting>
  <conditionalFormatting sqref="L39">
    <cfRule type="cellIs" dxfId="3336" priority="3474" operator="lessThan">
      <formula>$C$4</formula>
    </cfRule>
  </conditionalFormatting>
  <conditionalFormatting sqref="L39">
    <cfRule type="cellIs" dxfId="3335" priority="3475" operator="lessThan">
      <formula>$C$4</formula>
    </cfRule>
  </conditionalFormatting>
  <conditionalFormatting sqref="L40">
    <cfRule type="cellIs" dxfId="3334" priority="3476" operator="lessThan">
      <formula>$C$4</formula>
    </cfRule>
  </conditionalFormatting>
  <conditionalFormatting sqref="L40">
    <cfRule type="cellIs" dxfId="3333" priority="3477" operator="lessThan">
      <formula>$C$4</formula>
    </cfRule>
  </conditionalFormatting>
  <conditionalFormatting sqref="L41">
    <cfRule type="cellIs" dxfId="3332" priority="3478" operator="lessThan">
      <formula>$C$4</formula>
    </cfRule>
  </conditionalFormatting>
  <conditionalFormatting sqref="L41">
    <cfRule type="cellIs" dxfId="3331" priority="3479" operator="lessThan">
      <formula>$C$4</formula>
    </cfRule>
  </conditionalFormatting>
  <conditionalFormatting sqref="L42">
    <cfRule type="cellIs" dxfId="3330" priority="3480" operator="lessThan">
      <formula>$C$4</formula>
    </cfRule>
  </conditionalFormatting>
  <conditionalFormatting sqref="L42">
    <cfRule type="cellIs" dxfId="3329" priority="3481" operator="lessThan">
      <formula>$C$4</formula>
    </cfRule>
  </conditionalFormatting>
  <conditionalFormatting sqref="L43">
    <cfRule type="cellIs" dxfId="3328" priority="3482" operator="lessThan">
      <formula>$C$4</formula>
    </cfRule>
  </conditionalFormatting>
  <conditionalFormatting sqref="L43">
    <cfRule type="cellIs" dxfId="3327" priority="3483" operator="lessThan">
      <formula>$C$4</formula>
    </cfRule>
  </conditionalFormatting>
  <conditionalFormatting sqref="L44">
    <cfRule type="cellIs" dxfId="3326" priority="3484" operator="lessThan">
      <formula>$C$4</formula>
    </cfRule>
  </conditionalFormatting>
  <conditionalFormatting sqref="L44">
    <cfRule type="cellIs" dxfId="3325" priority="3485" operator="lessThan">
      <formula>$C$4</formula>
    </cfRule>
  </conditionalFormatting>
  <conditionalFormatting sqref="L45">
    <cfRule type="cellIs" dxfId="3324" priority="3486" operator="lessThan">
      <formula>$C$4</formula>
    </cfRule>
  </conditionalFormatting>
  <conditionalFormatting sqref="L45">
    <cfRule type="cellIs" dxfId="3323" priority="3487" operator="lessThan">
      <formula>$C$4</formula>
    </cfRule>
  </conditionalFormatting>
  <conditionalFormatting sqref="L46">
    <cfRule type="cellIs" dxfId="3322" priority="3488" operator="lessThan">
      <formula>$C$4</formula>
    </cfRule>
  </conditionalFormatting>
  <conditionalFormatting sqref="L46">
    <cfRule type="cellIs" dxfId="3321" priority="3489" operator="lessThan">
      <formula>$C$4</formula>
    </cfRule>
  </conditionalFormatting>
  <conditionalFormatting sqref="L47">
    <cfRule type="cellIs" dxfId="3320" priority="3490" operator="lessThan">
      <formula>$C$4</formula>
    </cfRule>
  </conditionalFormatting>
  <conditionalFormatting sqref="L47">
    <cfRule type="cellIs" dxfId="3319" priority="3491" operator="lessThan">
      <formula>$C$4</formula>
    </cfRule>
  </conditionalFormatting>
  <conditionalFormatting sqref="L48">
    <cfRule type="cellIs" dxfId="3318" priority="3492" operator="lessThan">
      <formula>$C$4</formula>
    </cfRule>
  </conditionalFormatting>
  <conditionalFormatting sqref="L48">
    <cfRule type="cellIs" dxfId="3317" priority="3493" operator="lessThan">
      <formula>$C$4</formula>
    </cfRule>
  </conditionalFormatting>
  <conditionalFormatting sqref="L49">
    <cfRule type="cellIs" dxfId="3316" priority="3494" operator="lessThan">
      <formula>$C$4</formula>
    </cfRule>
  </conditionalFormatting>
  <conditionalFormatting sqref="L49">
    <cfRule type="cellIs" dxfId="3315" priority="3495" operator="lessThan">
      <formula>$C$4</formula>
    </cfRule>
  </conditionalFormatting>
  <conditionalFormatting sqref="L50">
    <cfRule type="cellIs" dxfId="3314" priority="3496" operator="lessThan">
      <formula>$C$4</formula>
    </cfRule>
  </conditionalFormatting>
  <conditionalFormatting sqref="L50">
    <cfRule type="cellIs" dxfId="3313" priority="3497" operator="lessThan">
      <formula>$C$4</formula>
    </cfRule>
  </conditionalFormatting>
  <conditionalFormatting sqref="L51">
    <cfRule type="cellIs" dxfId="3312" priority="3498" operator="lessThan">
      <formula>$C$4</formula>
    </cfRule>
  </conditionalFormatting>
  <conditionalFormatting sqref="L51">
    <cfRule type="cellIs" dxfId="3311" priority="3499" operator="lessThan">
      <formula>$C$4</formula>
    </cfRule>
  </conditionalFormatting>
  <conditionalFormatting sqref="L52">
    <cfRule type="cellIs" dxfId="3310" priority="3500" operator="lessThan">
      <formula>$C$4</formula>
    </cfRule>
  </conditionalFormatting>
  <conditionalFormatting sqref="L52">
    <cfRule type="cellIs" dxfId="3309" priority="3501" operator="lessThan">
      <formula>$C$4</formula>
    </cfRule>
  </conditionalFormatting>
  <conditionalFormatting sqref="L53">
    <cfRule type="cellIs" dxfId="3308" priority="3502" operator="lessThan">
      <formula>$C$4</formula>
    </cfRule>
  </conditionalFormatting>
  <conditionalFormatting sqref="L53">
    <cfRule type="cellIs" dxfId="3307" priority="3503" operator="lessThan">
      <formula>$C$4</formula>
    </cfRule>
  </conditionalFormatting>
  <conditionalFormatting sqref="L54">
    <cfRule type="cellIs" dxfId="3306" priority="3504" operator="lessThan">
      <formula>$C$4</formula>
    </cfRule>
  </conditionalFormatting>
  <conditionalFormatting sqref="L54">
    <cfRule type="cellIs" dxfId="3305" priority="3505" operator="lessThan">
      <formula>$C$4</formula>
    </cfRule>
  </conditionalFormatting>
  <conditionalFormatting sqref="L55">
    <cfRule type="cellIs" dxfId="3304" priority="3506" operator="lessThan">
      <formula>$C$4</formula>
    </cfRule>
  </conditionalFormatting>
  <conditionalFormatting sqref="L55">
    <cfRule type="cellIs" dxfId="3303" priority="3507" operator="lessThan">
      <formula>$C$4</formula>
    </cfRule>
  </conditionalFormatting>
  <conditionalFormatting sqref="L56">
    <cfRule type="cellIs" dxfId="3302" priority="3508" operator="lessThan">
      <formula>$C$4</formula>
    </cfRule>
  </conditionalFormatting>
  <conditionalFormatting sqref="L56">
    <cfRule type="cellIs" dxfId="3301" priority="3509" operator="lessThan">
      <formula>$C$4</formula>
    </cfRule>
  </conditionalFormatting>
  <conditionalFormatting sqref="L57">
    <cfRule type="cellIs" dxfId="3300" priority="3510" operator="lessThan">
      <formula>$C$4</formula>
    </cfRule>
  </conditionalFormatting>
  <conditionalFormatting sqref="L57">
    <cfRule type="cellIs" dxfId="3299" priority="3511" operator="lessThan">
      <formula>$C$4</formula>
    </cfRule>
  </conditionalFormatting>
  <conditionalFormatting sqref="L58">
    <cfRule type="cellIs" dxfId="3298" priority="3512" operator="lessThan">
      <formula>$C$4</formula>
    </cfRule>
  </conditionalFormatting>
  <conditionalFormatting sqref="L58">
    <cfRule type="cellIs" dxfId="3297" priority="3513" operator="lessThan">
      <formula>$C$4</formula>
    </cfRule>
  </conditionalFormatting>
  <conditionalFormatting sqref="L59">
    <cfRule type="cellIs" dxfId="3296" priority="3514" operator="lessThan">
      <formula>$C$4</formula>
    </cfRule>
  </conditionalFormatting>
  <conditionalFormatting sqref="L59">
    <cfRule type="cellIs" dxfId="3295" priority="3515" operator="lessThan">
      <formula>$C$4</formula>
    </cfRule>
  </conditionalFormatting>
  <conditionalFormatting sqref="L60">
    <cfRule type="cellIs" dxfId="3294" priority="3516" operator="lessThan">
      <formula>$C$4</formula>
    </cfRule>
  </conditionalFormatting>
  <conditionalFormatting sqref="L60">
    <cfRule type="cellIs" dxfId="3293" priority="3517" operator="lessThan">
      <formula>$C$4</formula>
    </cfRule>
  </conditionalFormatting>
  <conditionalFormatting sqref="M11">
    <cfRule type="cellIs" dxfId="3292" priority="3518" operator="lessThan">
      <formula>$C$4</formula>
    </cfRule>
  </conditionalFormatting>
  <conditionalFormatting sqref="M11">
    <cfRule type="cellIs" dxfId="3291" priority="3519" operator="lessThan">
      <formula>$C$4</formula>
    </cfRule>
  </conditionalFormatting>
  <conditionalFormatting sqref="M12">
    <cfRule type="cellIs" dxfId="3290" priority="3520" operator="lessThan">
      <formula>$C$4</formula>
    </cfRule>
  </conditionalFormatting>
  <conditionalFormatting sqref="M12">
    <cfRule type="cellIs" dxfId="3289" priority="3521" operator="lessThan">
      <formula>$C$4</formula>
    </cfRule>
  </conditionalFormatting>
  <conditionalFormatting sqref="M13">
    <cfRule type="cellIs" dxfId="3288" priority="3522" operator="lessThan">
      <formula>$C$4</formula>
    </cfRule>
  </conditionalFormatting>
  <conditionalFormatting sqref="M13">
    <cfRule type="cellIs" dxfId="3287" priority="3523" operator="lessThan">
      <formula>$C$4</formula>
    </cfRule>
  </conditionalFormatting>
  <conditionalFormatting sqref="M14">
    <cfRule type="cellIs" dxfId="3286" priority="3524" operator="lessThan">
      <formula>$C$4</formula>
    </cfRule>
  </conditionalFormatting>
  <conditionalFormatting sqref="M14">
    <cfRule type="cellIs" dxfId="3285" priority="3525" operator="lessThan">
      <formula>$C$4</formula>
    </cfRule>
  </conditionalFormatting>
  <conditionalFormatting sqref="M15">
    <cfRule type="cellIs" dxfId="3284" priority="3526" operator="lessThan">
      <formula>$C$4</formula>
    </cfRule>
  </conditionalFormatting>
  <conditionalFormatting sqref="M15">
    <cfRule type="cellIs" dxfId="3283" priority="3527" operator="lessThan">
      <formula>$C$4</formula>
    </cfRule>
  </conditionalFormatting>
  <conditionalFormatting sqref="M16">
    <cfRule type="cellIs" dxfId="3282" priority="3528" operator="lessThan">
      <formula>$C$4</formula>
    </cfRule>
  </conditionalFormatting>
  <conditionalFormatting sqref="M16">
    <cfRule type="cellIs" dxfId="3281" priority="3529" operator="lessThan">
      <formula>$C$4</formula>
    </cfRule>
  </conditionalFormatting>
  <conditionalFormatting sqref="M17">
    <cfRule type="cellIs" dxfId="3280" priority="3530" operator="lessThan">
      <formula>$C$4</formula>
    </cfRule>
  </conditionalFormatting>
  <conditionalFormatting sqref="M17">
    <cfRule type="cellIs" dxfId="3279" priority="3531" operator="lessThan">
      <formula>$C$4</formula>
    </cfRule>
  </conditionalFormatting>
  <conditionalFormatting sqref="M18">
    <cfRule type="cellIs" dxfId="3278" priority="3532" operator="lessThan">
      <formula>$C$4</formula>
    </cfRule>
  </conditionalFormatting>
  <conditionalFormatting sqref="M18">
    <cfRule type="cellIs" dxfId="3277" priority="3533" operator="lessThan">
      <formula>$C$4</formula>
    </cfRule>
  </conditionalFormatting>
  <conditionalFormatting sqref="M19">
    <cfRule type="cellIs" dxfId="3276" priority="3534" operator="lessThan">
      <formula>$C$4</formula>
    </cfRule>
  </conditionalFormatting>
  <conditionalFormatting sqref="M19">
    <cfRule type="cellIs" dxfId="3275" priority="3535" operator="lessThan">
      <formula>$C$4</formula>
    </cfRule>
  </conditionalFormatting>
  <conditionalFormatting sqref="M20">
    <cfRule type="cellIs" dxfId="3274" priority="3536" operator="lessThan">
      <formula>$C$4</formula>
    </cfRule>
  </conditionalFormatting>
  <conditionalFormatting sqref="M20">
    <cfRule type="cellIs" dxfId="3273" priority="3537" operator="lessThan">
      <formula>$C$4</formula>
    </cfRule>
  </conditionalFormatting>
  <conditionalFormatting sqref="M21">
    <cfRule type="cellIs" dxfId="3272" priority="3538" operator="lessThan">
      <formula>$C$4</formula>
    </cfRule>
  </conditionalFormatting>
  <conditionalFormatting sqref="M21">
    <cfRule type="cellIs" dxfId="3271" priority="3539" operator="lessThan">
      <formula>$C$4</formula>
    </cfRule>
  </conditionalFormatting>
  <conditionalFormatting sqref="M22">
    <cfRule type="cellIs" dxfId="3270" priority="3540" operator="lessThan">
      <formula>$C$4</formula>
    </cfRule>
  </conditionalFormatting>
  <conditionalFormatting sqref="M22">
    <cfRule type="cellIs" dxfId="3269" priority="3541" operator="lessThan">
      <formula>$C$4</formula>
    </cfRule>
  </conditionalFormatting>
  <conditionalFormatting sqref="M23">
    <cfRule type="cellIs" dxfId="3268" priority="3542" operator="lessThan">
      <formula>$C$4</formula>
    </cfRule>
  </conditionalFormatting>
  <conditionalFormatting sqref="M23">
    <cfRule type="cellIs" dxfId="3267" priority="3543" operator="lessThan">
      <formula>$C$4</formula>
    </cfRule>
  </conditionalFormatting>
  <conditionalFormatting sqref="M24">
    <cfRule type="cellIs" dxfId="3266" priority="3544" operator="lessThan">
      <formula>$C$4</formula>
    </cfRule>
  </conditionalFormatting>
  <conditionalFormatting sqref="M24">
    <cfRule type="cellIs" dxfId="3265" priority="3545" operator="lessThan">
      <formula>$C$4</formula>
    </cfRule>
  </conditionalFormatting>
  <conditionalFormatting sqref="M25">
    <cfRule type="cellIs" dxfId="3264" priority="3546" operator="lessThan">
      <formula>$C$4</formula>
    </cfRule>
  </conditionalFormatting>
  <conditionalFormatting sqref="M25">
    <cfRule type="cellIs" dxfId="3263" priority="3547" operator="lessThan">
      <formula>$C$4</formula>
    </cfRule>
  </conditionalFormatting>
  <conditionalFormatting sqref="M26">
    <cfRule type="cellIs" dxfId="3262" priority="3548" operator="lessThan">
      <formula>$C$4</formula>
    </cfRule>
  </conditionalFormatting>
  <conditionalFormatting sqref="M26">
    <cfRule type="cellIs" dxfId="3261" priority="3549" operator="lessThan">
      <formula>$C$4</formula>
    </cfRule>
  </conditionalFormatting>
  <conditionalFormatting sqref="M27">
    <cfRule type="cellIs" dxfId="3260" priority="3550" operator="lessThan">
      <formula>$C$4</formula>
    </cfRule>
  </conditionalFormatting>
  <conditionalFormatting sqref="M27">
    <cfRule type="cellIs" dxfId="3259" priority="3551" operator="lessThan">
      <formula>$C$4</formula>
    </cfRule>
  </conditionalFormatting>
  <conditionalFormatting sqref="M28">
    <cfRule type="cellIs" dxfId="3258" priority="3552" operator="lessThan">
      <formula>$C$4</formula>
    </cfRule>
  </conditionalFormatting>
  <conditionalFormatting sqref="M28">
    <cfRule type="cellIs" dxfId="3257" priority="3553" operator="lessThan">
      <formula>$C$4</formula>
    </cfRule>
  </conditionalFormatting>
  <conditionalFormatting sqref="M29">
    <cfRule type="cellIs" dxfId="3256" priority="3554" operator="lessThan">
      <formula>$C$4</formula>
    </cfRule>
  </conditionalFormatting>
  <conditionalFormatting sqref="M29">
    <cfRule type="cellIs" dxfId="3255" priority="3555" operator="lessThan">
      <formula>$C$4</formula>
    </cfRule>
  </conditionalFormatting>
  <conditionalFormatting sqref="M30">
    <cfRule type="cellIs" dxfId="3254" priority="3556" operator="lessThan">
      <formula>$C$4</formula>
    </cfRule>
  </conditionalFormatting>
  <conditionalFormatting sqref="M30">
    <cfRule type="cellIs" dxfId="3253" priority="3557" operator="lessThan">
      <formula>$C$4</formula>
    </cfRule>
  </conditionalFormatting>
  <conditionalFormatting sqref="M31">
    <cfRule type="cellIs" dxfId="3252" priority="3558" operator="lessThan">
      <formula>$C$4</formula>
    </cfRule>
  </conditionalFormatting>
  <conditionalFormatting sqref="M31">
    <cfRule type="cellIs" dxfId="3251" priority="3559" operator="lessThan">
      <formula>$C$4</formula>
    </cfRule>
  </conditionalFormatting>
  <conditionalFormatting sqref="M32">
    <cfRule type="cellIs" dxfId="3250" priority="3560" operator="lessThan">
      <formula>$C$4</formula>
    </cfRule>
  </conditionalFormatting>
  <conditionalFormatting sqref="M32">
    <cfRule type="cellIs" dxfId="3249" priority="3561" operator="lessThan">
      <formula>$C$4</formula>
    </cfRule>
  </conditionalFormatting>
  <conditionalFormatting sqref="M33">
    <cfRule type="cellIs" dxfId="3248" priority="3562" operator="lessThan">
      <formula>$C$4</formula>
    </cfRule>
  </conditionalFormatting>
  <conditionalFormatting sqref="M33">
    <cfRule type="cellIs" dxfId="3247" priority="3563" operator="lessThan">
      <formula>$C$4</formula>
    </cfRule>
  </conditionalFormatting>
  <conditionalFormatting sqref="M34">
    <cfRule type="cellIs" dxfId="3246" priority="3564" operator="lessThan">
      <formula>$C$4</formula>
    </cfRule>
  </conditionalFormatting>
  <conditionalFormatting sqref="M34">
    <cfRule type="cellIs" dxfId="3245" priority="3565" operator="lessThan">
      <formula>$C$4</formula>
    </cfRule>
  </conditionalFormatting>
  <conditionalFormatting sqref="M35">
    <cfRule type="cellIs" dxfId="3244" priority="3566" operator="lessThan">
      <formula>$C$4</formula>
    </cfRule>
  </conditionalFormatting>
  <conditionalFormatting sqref="M35">
    <cfRule type="cellIs" dxfId="3243" priority="3567" operator="lessThan">
      <formula>$C$4</formula>
    </cfRule>
  </conditionalFormatting>
  <conditionalFormatting sqref="M36">
    <cfRule type="cellIs" dxfId="3242" priority="3568" operator="lessThan">
      <formula>$C$4</formula>
    </cfRule>
  </conditionalFormatting>
  <conditionalFormatting sqref="M36">
    <cfRule type="cellIs" dxfId="3241" priority="3569" operator="lessThan">
      <formula>$C$4</formula>
    </cfRule>
  </conditionalFormatting>
  <conditionalFormatting sqref="M37">
    <cfRule type="cellIs" dxfId="3240" priority="3570" operator="lessThan">
      <formula>$C$4</formula>
    </cfRule>
  </conditionalFormatting>
  <conditionalFormatting sqref="M37">
    <cfRule type="cellIs" dxfId="3239" priority="3571" operator="lessThan">
      <formula>$C$4</formula>
    </cfRule>
  </conditionalFormatting>
  <conditionalFormatting sqref="M38">
    <cfRule type="cellIs" dxfId="3238" priority="3572" operator="lessThan">
      <formula>$C$4</formula>
    </cfRule>
  </conditionalFormatting>
  <conditionalFormatting sqref="M38">
    <cfRule type="cellIs" dxfId="3237" priority="3573" operator="lessThan">
      <formula>$C$4</formula>
    </cfRule>
  </conditionalFormatting>
  <conditionalFormatting sqref="M39">
    <cfRule type="cellIs" dxfId="3236" priority="3574" operator="lessThan">
      <formula>$C$4</formula>
    </cfRule>
  </conditionalFormatting>
  <conditionalFormatting sqref="M39">
    <cfRule type="cellIs" dxfId="3235" priority="3575" operator="lessThan">
      <formula>$C$4</formula>
    </cfRule>
  </conditionalFormatting>
  <conditionalFormatting sqref="M40">
    <cfRule type="cellIs" dxfId="3234" priority="3576" operator="lessThan">
      <formula>$C$4</formula>
    </cfRule>
  </conditionalFormatting>
  <conditionalFormatting sqref="M40">
    <cfRule type="cellIs" dxfId="3233" priority="3577" operator="lessThan">
      <formula>$C$4</formula>
    </cfRule>
  </conditionalFormatting>
  <conditionalFormatting sqref="M41">
    <cfRule type="cellIs" dxfId="3232" priority="3578" operator="lessThan">
      <formula>$C$4</formula>
    </cfRule>
  </conditionalFormatting>
  <conditionalFormatting sqref="M41">
    <cfRule type="cellIs" dxfId="3231" priority="3579" operator="lessThan">
      <formula>$C$4</formula>
    </cfRule>
  </conditionalFormatting>
  <conditionalFormatting sqref="M42">
    <cfRule type="cellIs" dxfId="3230" priority="3580" operator="lessThan">
      <formula>$C$4</formula>
    </cfRule>
  </conditionalFormatting>
  <conditionalFormatting sqref="M42">
    <cfRule type="cellIs" dxfId="3229" priority="3581" operator="lessThan">
      <formula>$C$4</formula>
    </cfRule>
  </conditionalFormatting>
  <conditionalFormatting sqref="M43">
    <cfRule type="cellIs" dxfId="3228" priority="3582" operator="lessThan">
      <formula>$C$4</formula>
    </cfRule>
  </conditionalFormatting>
  <conditionalFormatting sqref="M43">
    <cfRule type="cellIs" dxfId="3227" priority="3583" operator="lessThan">
      <formula>$C$4</formula>
    </cfRule>
  </conditionalFormatting>
  <conditionalFormatting sqref="M44">
    <cfRule type="cellIs" dxfId="3226" priority="3584" operator="lessThan">
      <formula>$C$4</formula>
    </cfRule>
  </conditionalFormatting>
  <conditionalFormatting sqref="M44">
    <cfRule type="cellIs" dxfId="3225" priority="3585" operator="lessThan">
      <formula>$C$4</formula>
    </cfRule>
  </conditionalFormatting>
  <conditionalFormatting sqref="M45">
    <cfRule type="cellIs" dxfId="3224" priority="3586" operator="lessThan">
      <formula>$C$4</formula>
    </cfRule>
  </conditionalFormatting>
  <conditionalFormatting sqref="M45">
    <cfRule type="cellIs" dxfId="3223" priority="3587" operator="lessThan">
      <formula>$C$4</formula>
    </cfRule>
  </conditionalFormatting>
  <conditionalFormatting sqref="M46">
    <cfRule type="cellIs" dxfId="3222" priority="3588" operator="lessThan">
      <formula>$C$4</formula>
    </cfRule>
  </conditionalFormatting>
  <conditionalFormatting sqref="M46">
    <cfRule type="cellIs" dxfId="3221" priority="3589" operator="lessThan">
      <formula>$C$4</formula>
    </cfRule>
  </conditionalFormatting>
  <conditionalFormatting sqref="M47">
    <cfRule type="cellIs" dxfId="3220" priority="3590" operator="lessThan">
      <formula>$C$4</formula>
    </cfRule>
  </conditionalFormatting>
  <conditionalFormatting sqref="M47">
    <cfRule type="cellIs" dxfId="3219" priority="3591" operator="lessThan">
      <formula>$C$4</formula>
    </cfRule>
  </conditionalFormatting>
  <conditionalFormatting sqref="M48">
    <cfRule type="cellIs" dxfId="3218" priority="3592" operator="lessThan">
      <formula>$C$4</formula>
    </cfRule>
  </conditionalFormatting>
  <conditionalFormatting sqref="M48">
    <cfRule type="cellIs" dxfId="3217" priority="3593" operator="lessThan">
      <formula>$C$4</formula>
    </cfRule>
  </conditionalFormatting>
  <conditionalFormatting sqref="M49">
    <cfRule type="cellIs" dxfId="3216" priority="3594" operator="lessThan">
      <formula>$C$4</formula>
    </cfRule>
  </conditionalFormatting>
  <conditionalFormatting sqref="M49">
    <cfRule type="cellIs" dxfId="3215" priority="3595" operator="lessThan">
      <formula>$C$4</formula>
    </cfRule>
  </conditionalFormatting>
  <conditionalFormatting sqref="M50">
    <cfRule type="cellIs" dxfId="3214" priority="3596" operator="lessThan">
      <formula>$C$4</formula>
    </cfRule>
  </conditionalFormatting>
  <conditionalFormatting sqref="M50">
    <cfRule type="cellIs" dxfId="3213" priority="3597" operator="lessThan">
      <formula>$C$4</formula>
    </cfRule>
  </conditionalFormatting>
  <conditionalFormatting sqref="M51">
    <cfRule type="cellIs" dxfId="3212" priority="3598" operator="lessThan">
      <formula>$C$4</formula>
    </cfRule>
  </conditionalFormatting>
  <conditionalFormatting sqref="M51">
    <cfRule type="cellIs" dxfId="3211" priority="3599" operator="lessThan">
      <formula>$C$4</formula>
    </cfRule>
  </conditionalFormatting>
  <conditionalFormatting sqref="M52">
    <cfRule type="cellIs" dxfId="3210" priority="3600" operator="lessThan">
      <formula>$C$4</formula>
    </cfRule>
  </conditionalFormatting>
  <conditionalFormatting sqref="M52">
    <cfRule type="cellIs" dxfId="3209" priority="3601" operator="lessThan">
      <formula>$C$4</formula>
    </cfRule>
  </conditionalFormatting>
  <conditionalFormatting sqref="M53">
    <cfRule type="cellIs" dxfId="3208" priority="3602" operator="lessThan">
      <formula>$C$4</formula>
    </cfRule>
  </conditionalFormatting>
  <conditionalFormatting sqref="M53">
    <cfRule type="cellIs" dxfId="3207" priority="3603" operator="lessThan">
      <formula>$C$4</formula>
    </cfRule>
  </conditionalFormatting>
  <conditionalFormatting sqref="M54">
    <cfRule type="cellIs" dxfId="3206" priority="3604" operator="lessThan">
      <formula>$C$4</formula>
    </cfRule>
  </conditionalFormatting>
  <conditionalFormatting sqref="M54">
    <cfRule type="cellIs" dxfId="3205" priority="3605" operator="lessThan">
      <formula>$C$4</formula>
    </cfRule>
  </conditionalFormatting>
  <conditionalFormatting sqref="M55">
    <cfRule type="cellIs" dxfId="3204" priority="3606" operator="lessThan">
      <formula>$C$4</formula>
    </cfRule>
  </conditionalFormatting>
  <conditionalFormatting sqref="M55">
    <cfRule type="cellIs" dxfId="3203" priority="3607" operator="lessThan">
      <formula>$C$4</formula>
    </cfRule>
  </conditionalFormatting>
  <conditionalFormatting sqref="M56">
    <cfRule type="cellIs" dxfId="3202" priority="3608" operator="lessThan">
      <formula>$C$4</formula>
    </cfRule>
  </conditionalFormatting>
  <conditionalFormatting sqref="M56">
    <cfRule type="cellIs" dxfId="3201" priority="3609" operator="lessThan">
      <formula>$C$4</formula>
    </cfRule>
  </conditionalFormatting>
  <conditionalFormatting sqref="M57">
    <cfRule type="cellIs" dxfId="3200" priority="3610" operator="lessThan">
      <formula>$C$4</formula>
    </cfRule>
  </conditionalFormatting>
  <conditionalFormatting sqref="M57">
    <cfRule type="cellIs" dxfId="3199" priority="3611" operator="lessThan">
      <formula>$C$4</formula>
    </cfRule>
  </conditionalFormatting>
  <conditionalFormatting sqref="M58">
    <cfRule type="cellIs" dxfId="3198" priority="3612" operator="lessThan">
      <formula>$C$4</formula>
    </cfRule>
  </conditionalFormatting>
  <conditionalFormatting sqref="M58">
    <cfRule type="cellIs" dxfId="3197" priority="3613" operator="lessThan">
      <formula>$C$4</formula>
    </cfRule>
  </conditionalFormatting>
  <conditionalFormatting sqref="M59">
    <cfRule type="cellIs" dxfId="3196" priority="3614" operator="lessThan">
      <formula>$C$4</formula>
    </cfRule>
  </conditionalFormatting>
  <conditionalFormatting sqref="M59">
    <cfRule type="cellIs" dxfId="3195" priority="3615" operator="lessThan">
      <formula>$C$4</formula>
    </cfRule>
  </conditionalFormatting>
  <conditionalFormatting sqref="M60">
    <cfRule type="cellIs" dxfId="3194" priority="3616" operator="lessThan">
      <formula>$C$4</formula>
    </cfRule>
  </conditionalFormatting>
  <conditionalFormatting sqref="M60">
    <cfRule type="cellIs" dxfId="3193" priority="3617" operator="lessThan">
      <formula>$C$4</formula>
    </cfRule>
  </conditionalFormatting>
  <conditionalFormatting sqref="CW10">
    <cfRule type="cellIs" dxfId="3192" priority="3618" operator="lessThan">
      <formula>1</formula>
    </cfRule>
  </conditionalFormatting>
  <conditionalFormatting sqref="CW11">
    <cfRule type="cellIs" dxfId="3191" priority="3619" operator="lessThan">
      <formula>1</formula>
    </cfRule>
  </conditionalFormatting>
  <conditionalFormatting sqref="CW12">
    <cfRule type="cellIs" dxfId="3190" priority="3620" operator="lessThan">
      <formula>1</formula>
    </cfRule>
  </conditionalFormatting>
  <conditionalFormatting sqref="CW13">
    <cfRule type="cellIs" dxfId="3189" priority="3621" operator="lessThan">
      <formula>1</formula>
    </cfRule>
  </conditionalFormatting>
  <conditionalFormatting sqref="CW14">
    <cfRule type="cellIs" dxfId="3188" priority="3622" operator="lessThan">
      <formula>1</formula>
    </cfRule>
  </conditionalFormatting>
  <conditionalFormatting sqref="CW15">
    <cfRule type="cellIs" dxfId="3187" priority="3623" operator="lessThan">
      <formula>1</formula>
    </cfRule>
  </conditionalFormatting>
  <conditionalFormatting sqref="CW16">
    <cfRule type="cellIs" dxfId="3186" priority="3624" operator="lessThan">
      <formula>1</formula>
    </cfRule>
  </conditionalFormatting>
  <conditionalFormatting sqref="CW17">
    <cfRule type="cellIs" dxfId="3185" priority="3625" operator="lessThan">
      <formula>1</formula>
    </cfRule>
  </conditionalFormatting>
  <conditionalFormatting sqref="CW18">
    <cfRule type="cellIs" dxfId="3184" priority="3626" operator="lessThan">
      <formula>1</formula>
    </cfRule>
  </conditionalFormatting>
  <conditionalFormatting sqref="CW19">
    <cfRule type="cellIs" dxfId="3183" priority="3627" operator="lessThan">
      <formula>1</formula>
    </cfRule>
  </conditionalFormatting>
  <conditionalFormatting sqref="CW23">
    <cfRule type="cellIs" dxfId="3182" priority="3628" operator="lessThan">
      <formula>1</formula>
    </cfRule>
  </conditionalFormatting>
  <conditionalFormatting sqref="CW24">
    <cfRule type="cellIs" dxfId="3181" priority="3629" operator="lessThan">
      <formula>1</formula>
    </cfRule>
  </conditionalFormatting>
  <conditionalFormatting sqref="CW25">
    <cfRule type="cellIs" dxfId="3180" priority="3630" operator="lessThan">
      <formula>1</formula>
    </cfRule>
  </conditionalFormatting>
  <conditionalFormatting sqref="CW26">
    <cfRule type="cellIs" dxfId="3179" priority="3631" operator="lessThan">
      <formula>1</formula>
    </cfRule>
  </conditionalFormatting>
  <conditionalFormatting sqref="CW27">
    <cfRule type="cellIs" dxfId="3178" priority="3632" operator="lessThan">
      <formula>1</formula>
    </cfRule>
  </conditionalFormatting>
  <conditionalFormatting sqref="CW28">
    <cfRule type="cellIs" dxfId="3177" priority="3633" operator="lessThan">
      <formula>1</formula>
    </cfRule>
  </conditionalFormatting>
  <conditionalFormatting sqref="CW29">
    <cfRule type="cellIs" dxfId="3176" priority="3634" operator="lessThan">
      <formula>1</formula>
    </cfRule>
  </conditionalFormatting>
  <conditionalFormatting sqref="CW30">
    <cfRule type="cellIs" dxfId="3175" priority="3635" operator="lessThan">
      <formula>1</formula>
    </cfRule>
  </conditionalFormatting>
  <conditionalFormatting sqref="CW31">
    <cfRule type="cellIs" dxfId="3174" priority="3636" operator="lessThan">
      <formula>1</formula>
    </cfRule>
  </conditionalFormatting>
  <conditionalFormatting sqref="CW32">
    <cfRule type="cellIs" dxfId="3173" priority="3637" operator="lessThan">
      <formula>1</formula>
    </cfRule>
  </conditionalFormatting>
  <conditionalFormatting sqref="AX47">
    <cfRule type="cellIs" dxfId="3172" priority="3710" operator="lessThan">
      <formula>$C$4</formula>
    </cfRule>
  </conditionalFormatting>
  <conditionalFormatting sqref="AX47">
    <cfRule type="cellIs" dxfId="3171" priority="3711" operator="lessThan">
      <formula>$C$4</formula>
    </cfRule>
  </conditionalFormatting>
  <conditionalFormatting sqref="AX48">
    <cfRule type="cellIs" dxfId="3170" priority="3712" operator="lessThan">
      <formula>$C$4</formula>
    </cfRule>
  </conditionalFormatting>
  <conditionalFormatting sqref="AX48">
    <cfRule type="cellIs" dxfId="3169" priority="3713" operator="lessThan">
      <formula>$C$4</formula>
    </cfRule>
  </conditionalFormatting>
  <conditionalFormatting sqref="AX49">
    <cfRule type="cellIs" dxfId="3168" priority="3714" operator="lessThan">
      <formula>$C$4</formula>
    </cfRule>
  </conditionalFormatting>
  <conditionalFormatting sqref="AX49">
    <cfRule type="cellIs" dxfId="3167" priority="3715" operator="lessThan">
      <formula>$C$4</formula>
    </cfRule>
  </conditionalFormatting>
  <conditionalFormatting sqref="AX50">
    <cfRule type="cellIs" dxfId="3166" priority="3716" operator="lessThan">
      <formula>$C$4</formula>
    </cfRule>
  </conditionalFormatting>
  <conditionalFormatting sqref="AX50">
    <cfRule type="cellIs" dxfId="3165" priority="3717" operator="lessThan">
      <formula>$C$4</formula>
    </cfRule>
  </conditionalFormatting>
  <conditionalFormatting sqref="AX51">
    <cfRule type="cellIs" dxfId="3164" priority="3718" operator="lessThan">
      <formula>$C$4</formula>
    </cfRule>
  </conditionalFormatting>
  <conditionalFormatting sqref="AX51">
    <cfRule type="cellIs" dxfId="3163" priority="3719" operator="lessThan">
      <formula>$C$4</formula>
    </cfRule>
  </conditionalFormatting>
  <conditionalFormatting sqref="AX52">
    <cfRule type="cellIs" dxfId="3162" priority="3720" operator="lessThan">
      <formula>$C$4</formula>
    </cfRule>
  </conditionalFormatting>
  <conditionalFormatting sqref="AX52">
    <cfRule type="cellIs" dxfId="3161" priority="3721" operator="lessThan">
      <formula>$C$4</formula>
    </cfRule>
  </conditionalFormatting>
  <conditionalFormatting sqref="AX53">
    <cfRule type="cellIs" dxfId="3160" priority="3722" operator="lessThan">
      <formula>$C$4</formula>
    </cfRule>
  </conditionalFormatting>
  <conditionalFormatting sqref="AX53">
    <cfRule type="cellIs" dxfId="3159" priority="3723" operator="lessThan">
      <formula>$C$4</formula>
    </cfRule>
  </conditionalFormatting>
  <conditionalFormatting sqref="AX54">
    <cfRule type="cellIs" dxfId="3158" priority="3724" operator="lessThan">
      <formula>$C$4</formula>
    </cfRule>
  </conditionalFormatting>
  <conditionalFormatting sqref="AX54">
    <cfRule type="cellIs" dxfId="3157" priority="3725" operator="lessThan">
      <formula>$C$4</formula>
    </cfRule>
  </conditionalFormatting>
  <conditionalFormatting sqref="AX55">
    <cfRule type="cellIs" dxfId="3156" priority="3726" operator="lessThan">
      <formula>$C$4</formula>
    </cfRule>
  </conditionalFormatting>
  <conditionalFormatting sqref="AX55">
    <cfRule type="cellIs" dxfId="3155" priority="3727" operator="lessThan">
      <formula>$C$4</formula>
    </cfRule>
  </conditionalFormatting>
  <conditionalFormatting sqref="AX56">
    <cfRule type="cellIs" dxfId="3154" priority="3728" operator="lessThan">
      <formula>$C$4</formula>
    </cfRule>
  </conditionalFormatting>
  <conditionalFormatting sqref="AX56">
    <cfRule type="cellIs" dxfId="3153" priority="3729" operator="lessThan">
      <formula>$C$4</formula>
    </cfRule>
  </conditionalFormatting>
  <conditionalFormatting sqref="AX57">
    <cfRule type="cellIs" dxfId="3152" priority="3730" operator="lessThan">
      <formula>$C$4</formula>
    </cfRule>
  </conditionalFormatting>
  <conditionalFormatting sqref="AX57">
    <cfRule type="cellIs" dxfId="3151" priority="3731" operator="lessThan">
      <formula>$C$4</formula>
    </cfRule>
  </conditionalFormatting>
  <conditionalFormatting sqref="AX58">
    <cfRule type="cellIs" dxfId="3150" priority="3732" operator="lessThan">
      <formula>$C$4</formula>
    </cfRule>
  </conditionalFormatting>
  <conditionalFormatting sqref="AX58">
    <cfRule type="cellIs" dxfId="3149" priority="3733" operator="lessThan">
      <formula>$C$4</formula>
    </cfRule>
  </conditionalFormatting>
  <conditionalFormatting sqref="AX59">
    <cfRule type="cellIs" dxfId="3148" priority="3734" operator="lessThan">
      <formula>$C$4</formula>
    </cfRule>
  </conditionalFormatting>
  <conditionalFormatting sqref="AX59">
    <cfRule type="cellIs" dxfId="3147" priority="3735" operator="lessThan">
      <formula>$C$4</formula>
    </cfRule>
  </conditionalFormatting>
  <conditionalFormatting sqref="AX60">
    <cfRule type="cellIs" dxfId="3146" priority="3736" operator="lessThan">
      <formula>$C$4</formula>
    </cfRule>
  </conditionalFormatting>
  <conditionalFormatting sqref="AX60">
    <cfRule type="cellIs" dxfId="3145" priority="3737" operator="lessThan">
      <formula>$C$4</formula>
    </cfRule>
  </conditionalFormatting>
  <conditionalFormatting sqref="AY11">
    <cfRule type="cellIs" dxfId="3144" priority="3738" operator="lessThan">
      <formula>$C$4</formula>
    </cfRule>
  </conditionalFormatting>
  <conditionalFormatting sqref="AY11">
    <cfRule type="cellIs" dxfId="3143" priority="3739" operator="lessThan">
      <formula>$C$4</formula>
    </cfRule>
  </conditionalFormatting>
  <conditionalFormatting sqref="AY12">
    <cfRule type="cellIs" dxfId="3142" priority="3740" operator="lessThan">
      <formula>$C$4</formula>
    </cfRule>
  </conditionalFormatting>
  <conditionalFormatting sqref="AY12">
    <cfRule type="cellIs" dxfId="3141" priority="3741" operator="lessThan">
      <formula>$C$4</formula>
    </cfRule>
  </conditionalFormatting>
  <conditionalFormatting sqref="AY13">
    <cfRule type="cellIs" dxfId="3140" priority="3742" operator="lessThan">
      <formula>$C$4</formula>
    </cfRule>
  </conditionalFormatting>
  <conditionalFormatting sqref="AY13">
    <cfRule type="cellIs" dxfId="3139" priority="3743" operator="lessThan">
      <formula>$C$4</formula>
    </cfRule>
  </conditionalFormatting>
  <conditionalFormatting sqref="AY14">
    <cfRule type="cellIs" dxfId="3138" priority="3744" operator="lessThan">
      <formula>$C$4</formula>
    </cfRule>
  </conditionalFormatting>
  <conditionalFormatting sqref="AY14">
    <cfRule type="cellIs" dxfId="3137" priority="3745" operator="lessThan">
      <formula>$C$4</formula>
    </cfRule>
  </conditionalFormatting>
  <conditionalFormatting sqref="AY15">
    <cfRule type="cellIs" dxfId="3136" priority="3746" operator="lessThan">
      <formula>$C$4</formula>
    </cfRule>
  </conditionalFormatting>
  <conditionalFormatting sqref="AY15">
    <cfRule type="cellIs" dxfId="3135" priority="3747" operator="lessThan">
      <formula>$C$4</formula>
    </cfRule>
  </conditionalFormatting>
  <conditionalFormatting sqref="AY16">
    <cfRule type="cellIs" dxfId="3134" priority="3748" operator="lessThan">
      <formula>$C$4</formula>
    </cfRule>
  </conditionalFormatting>
  <conditionalFormatting sqref="AY16">
    <cfRule type="cellIs" dxfId="3133" priority="3749" operator="lessThan">
      <formula>$C$4</formula>
    </cfRule>
  </conditionalFormatting>
  <conditionalFormatting sqref="AY17">
    <cfRule type="cellIs" dxfId="3132" priority="3750" operator="lessThan">
      <formula>$C$4</formula>
    </cfRule>
  </conditionalFormatting>
  <conditionalFormatting sqref="AY17">
    <cfRule type="cellIs" dxfId="3131" priority="3751" operator="lessThan">
      <formula>$C$4</formula>
    </cfRule>
  </conditionalFormatting>
  <conditionalFormatting sqref="AY18">
    <cfRule type="cellIs" dxfId="3130" priority="3752" operator="lessThan">
      <formula>$C$4</formula>
    </cfRule>
  </conditionalFormatting>
  <conditionalFormatting sqref="AY18">
    <cfRule type="cellIs" dxfId="3129" priority="3753" operator="lessThan">
      <formula>$C$4</formula>
    </cfRule>
  </conditionalFormatting>
  <conditionalFormatting sqref="AY19">
    <cfRule type="cellIs" dxfId="3128" priority="3754" operator="lessThan">
      <formula>$C$4</formula>
    </cfRule>
  </conditionalFormatting>
  <conditionalFormatting sqref="AY19">
    <cfRule type="cellIs" dxfId="3127" priority="3755" operator="lessThan">
      <formula>$C$4</formula>
    </cfRule>
  </conditionalFormatting>
  <conditionalFormatting sqref="AY20">
    <cfRule type="cellIs" dxfId="3126" priority="3756" operator="lessThan">
      <formula>$C$4</formula>
    </cfRule>
  </conditionalFormatting>
  <conditionalFormatting sqref="AY20">
    <cfRule type="cellIs" dxfId="3125" priority="3757" operator="lessThan">
      <formula>$C$4</formula>
    </cfRule>
  </conditionalFormatting>
  <conditionalFormatting sqref="AY21">
    <cfRule type="cellIs" dxfId="3124" priority="3758" operator="lessThan">
      <formula>$C$4</formula>
    </cfRule>
  </conditionalFormatting>
  <conditionalFormatting sqref="AY21">
    <cfRule type="cellIs" dxfId="3123" priority="3759" operator="lessThan">
      <formula>$C$4</formula>
    </cfRule>
  </conditionalFormatting>
  <conditionalFormatting sqref="AY22">
    <cfRule type="cellIs" dxfId="3122" priority="3760" operator="lessThan">
      <formula>$C$4</formula>
    </cfRule>
  </conditionalFormatting>
  <conditionalFormatting sqref="AY22">
    <cfRule type="cellIs" dxfId="3121" priority="3761" operator="lessThan">
      <formula>$C$4</formula>
    </cfRule>
  </conditionalFormatting>
  <conditionalFormatting sqref="AY23">
    <cfRule type="cellIs" dxfId="3120" priority="3762" operator="lessThan">
      <formula>$C$4</formula>
    </cfRule>
  </conditionalFormatting>
  <conditionalFormatting sqref="AY23">
    <cfRule type="cellIs" dxfId="3119" priority="3763" operator="lessThan">
      <formula>$C$4</formula>
    </cfRule>
  </conditionalFormatting>
  <conditionalFormatting sqref="AY24">
    <cfRule type="cellIs" dxfId="3118" priority="3764" operator="lessThan">
      <formula>$C$4</formula>
    </cfRule>
  </conditionalFormatting>
  <conditionalFormatting sqref="AY24">
    <cfRule type="cellIs" dxfId="3117" priority="3765" operator="lessThan">
      <formula>$C$4</formula>
    </cfRule>
  </conditionalFormatting>
  <conditionalFormatting sqref="AY25">
    <cfRule type="cellIs" dxfId="3116" priority="3766" operator="lessThan">
      <formula>$C$4</formula>
    </cfRule>
  </conditionalFormatting>
  <conditionalFormatting sqref="AY25">
    <cfRule type="cellIs" dxfId="3115" priority="3767" operator="lessThan">
      <formula>$C$4</formula>
    </cfRule>
  </conditionalFormatting>
  <conditionalFormatting sqref="AY26">
    <cfRule type="cellIs" dxfId="3114" priority="3768" operator="lessThan">
      <formula>$C$4</formula>
    </cfRule>
  </conditionalFormatting>
  <conditionalFormatting sqref="AY26">
    <cfRule type="cellIs" dxfId="3113" priority="3769" operator="lessThan">
      <formula>$C$4</formula>
    </cfRule>
  </conditionalFormatting>
  <conditionalFormatting sqref="AY27">
    <cfRule type="cellIs" dxfId="3112" priority="3770" operator="lessThan">
      <formula>$C$4</formula>
    </cfRule>
  </conditionalFormatting>
  <conditionalFormatting sqref="AY27">
    <cfRule type="cellIs" dxfId="3111" priority="3771" operator="lessThan">
      <formula>$C$4</formula>
    </cfRule>
  </conditionalFormatting>
  <conditionalFormatting sqref="AY28">
    <cfRule type="cellIs" dxfId="3110" priority="3772" operator="lessThan">
      <formula>$C$4</formula>
    </cfRule>
  </conditionalFormatting>
  <conditionalFormatting sqref="AY28">
    <cfRule type="cellIs" dxfId="3109" priority="3773" operator="lessThan">
      <formula>$C$4</formula>
    </cfRule>
  </conditionalFormatting>
  <conditionalFormatting sqref="AY29">
    <cfRule type="cellIs" dxfId="3108" priority="3774" operator="lessThan">
      <formula>$C$4</formula>
    </cfRule>
  </conditionalFormatting>
  <conditionalFormatting sqref="AY29">
    <cfRule type="cellIs" dxfId="3107" priority="3775" operator="lessThan">
      <formula>$C$4</formula>
    </cfRule>
  </conditionalFormatting>
  <conditionalFormatting sqref="AY30">
    <cfRule type="cellIs" dxfId="3106" priority="3776" operator="lessThan">
      <formula>$C$4</formula>
    </cfRule>
  </conditionalFormatting>
  <conditionalFormatting sqref="AY30">
    <cfRule type="cellIs" dxfId="3105" priority="3777" operator="lessThan">
      <formula>$C$4</formula>
    </cfRule>
  </conditionalFormatting>
  <conditionalFormatting sqref="AY31">
    <cfRule type="cellIs" dxfId="3104" priority="3778" operator="lessThan">
      <formula>$C$4</formula>
    </cfRule>
  </conditionalFormatting>
  <conditionalFormatting sqref="AY31">
    <cfRule type="cellIs" dxfId="3103" priority="3779" operator="lessThan">
      <formula>$C$4</formula>
    </cfRule>
  </conditionalFormatting>
  <conditionalFormatting sqref="AY32">
    <cfRule type="cellIs" dxfId="3102" priority="3780" operator="lessThan">
      <formula>$C$4</formula>
    </cfRule>
  </conditionalFormatting>
  <conditionalFormatting sqref="AY32">
    <cfRule type="cellIs" dxfId="3101" priority="3781" operator="lessThan">
      <formula>$C$4</formula>
    </cfRule>
  </conditionalFormatting>
  <conditionalFormatting sqref="AY33">
    <cfRule type="cellIs" dxfId="3100" priority="3782" operator="lessThan">
      <formula>$C$4</formula>
    </cfRule>
  </conditionalFormatting>
  <conditionalFormatting sqref="AY33">
    <cfRule type="cellIs" dxfId="3099" priority="3783" operator="lessThan">
      <formula>$C$4</formula>
    </cfRule>
  </conditionalFormatting>
  <conditionalFormatting sqref="AY34">
    <cfRule type="cellIs" dxfId="3098" priority="3784" operator="lessThan">
      <formula>$C$4</formula>
    </cfRule>
  </conditionalFormatting>
  <conditionalFormatting sqref="AY34">
    <cfRule type="cellIs" dxfId="3097" priority="3785" operator="lessThan">
      <formula>$C$4</formula>
    </cfRule>
  </conditionalFormatting>
  <conditionalFormatting sqref="AY35">
    <cfRule type="cellIs" dxfId="3096" priority="3786" operator="lessThan">
      <formula>$C$4</formula>
    </cfRule>
  </conditionalFormatting>
  <conditionalFormatting sqref="AY35">
    <cfRule type="cellIs" dxfId="3095" priority="3787" operator="lessThan">
      <formula>$C$4</formula>
    </cfRule>
  </conditionalFormatting>
  <conditionalFormatting sqref="AY36">
    <cfRule type="cellIs" dxfId="3094" priority="3788" operator="lessThan">
      <formula>$C$4</formula>
    </cfRule>
  </conditionalFormatting>
  <conditionalFormatting sqref="AY36">
    <cfRule type="cellIs" dxfId="3093" priority="3789" operator="lessThan">
      <formula>$C$4</formula>
    </cfRule>
  </conditionalFormatting>
  <conditionalFormatting sqref="AY37">
    <cfRule type="cellIs" dxfId="3092" priority="3790" operator="lessThan">
      <formula>$C$4</formula>
    </cfRule>
  </conditionalFormatting>
  <conditionalFormatting sqref="AY37">
    <cfRule type="cellIs" dxfId="3091" priority="3791" operator="lessThan">
      <formula>$C$4</formula>
    </cfRule>
  </conditionalFormatting>
  <conditionalFormatting sqref="AY38">
    <cfRule type="cellIs" dxfId="3090" priority="3792" operator="lessThan">
      <formula>$C$4</formula>
    </cfRule>
  </conditionalFormatting>
  <conditionalFormatting sqref="AY38">
    <cfRule type="cellIs" dxfId="3089" priority="3793" operator="lessThan">
      <formula>$C$4</formula>
    </cfRule>
  </conditionalFormatting>
  <conditionalFormatting sqref="AY39">
    <cfRule type="cellIs" dxfId="3088" priority="3794" operator="lessThan">
      <formula>$C$4</formula>
    </cfRule>
  </conditionalFormatting>
  <conditionalFormatting sqref="AY39">
    <cfRule type="cellIs" dxfId="3087" priority="3795" operator="lessThan">
      <formula>$C$4</formula>
    </cfRule>
  </conditionalFormatting>
  <conditionalFormatting sqref="AY40">
    <cfRule type="cellIs" dxfId="3086" priority="3796" operator="lessThan">
      <formula>$C$4</formula>
    </cfRule>
  </conditionalFormatting>
  <conditionalFormatting sqref="AY40">
    <cfRule type="cellIs" dxfId="3085" priority="3797" operator="lessThan">
      <formula>$C$4</formula>
    </cfRule>
  </conditionalFormatting>
  <conditionalFormatting sqref="AY41">
    <cfRule type="cellIs" dxfId="3084" priority="3798" operator="lessThan">
      <formula>$C$4</formula>
    </cfRule>
  </conditionalFormatting>
  <conditionalFormatting sqref="AY41">
    <cfRule type="cellIs" dxfId="3083" priority="3799" operator="lessThan">
      <formula>$C$4</formula>
    </cfRule>
  </conditionalFormatting>
  <conditionalFormatting sqref="AY42">
    <cfRule type="cellIs" dxfId="3082" priority="3800" operator="lessThan">
      <formula>$C$4</formula>
    </cfRule>
  </conditionalFormatting>
  <conditionalFormatting sqref="AY42">
    <cfRule type="cellIs" dxfId="3081" priority="3801" operator="lessThan">
      <formula>$C$4</formula>
    </cfRule>
  </conditionalFormatting>
  <conditionalFormatting sqref="AY43">
    <cfRule type="cellIs" dxfId="3080" priority="3802" operator="lessThan">
      <formula>$C$4</formula>
    </cfRule>
  </conditionalFormatting>
  <conditionalFormatting sqref="AY43">
    <cfRule type="cellIs" dxfId="3079" priority="3803" operator="lessThan">
      <formula>$C$4</formula>
    </cfRule>
  </conditionalFormatting>
  <conditionalFormatting sqref="AY44">
    <cfRule type="cellIs" dxfId="3078" priority="3804" operator="lessThan">
      <formula>$C$4</formula>
    </cfRule>
  </conditionalFormatting>
  <conditionalFormatting sqref="AY44">
    <cfRule type="cellIs" dxfId="3077" priority="3805" operator="lessThan">
      <formula>$C$4</formula>
    </cfRule>
  </conditionalFormatting>
  <conditionalFormatting sqref="AY45">
    <cfRule type="cellIs" dxfId="3076" priority="3806" operator="lessThan">
      <formula>$C$4</formula>
    </cfRule>
  </conditionalFormatting>
  <conditionalFormatting sqref="AY45">
    <cfRule type="cellIs" dxfId="3075" priority="3807" operator="lessThan">
      <formula>$C$4</formula>
    </cfRule>
  </conditionalFormatting>
  <conditionalFormatting sqref="AY46">
    <cfRule type="cellIs" dxfId="3074" priority="3808" operator="lessThan">
      <formula>$C$4</formula>
    </cfRule>
  </conditionalFormatting>
  <conditionalFormatting sqref="AY46">
    <cfRule type="cellIs" dxfId="3073" priority="3809" operator="lessThan">
      <formula>$C$4</formula>
    </cfRule>
  </conditionalFormatting>
  <conditionalFormatting sqref="AY47">
    <cfRule type="cellIs" dxfId="3072" priority="3810" operator="lessThan">
      <formula>$C$4</formula>
    </cfRule>
  </conditionalFormatting>
  <conditionalFormatting sqref="AY47">
    <cfRule type="cellIs" dxfId="3071" priority="3811" operator="lessThan">
      <formula>$C$4</formula>
    </cfRule>
  </conditionalFormatting>
  <conditionalFormatting sqref="AY48">
    <cfRule type="cellIs" dxfId="3070" priority="3812" operator="lessThan">
      <formula>$C$4</formula>
    </cfRule>
  </conditionalFormatting>
  <conditionalFormatting sqref="AY48">
    <cfRule type="cellIs" dxfId="3069" priority="3813" operator="lessThan">
      <formula>$C$4</formula>
    </cfRule>
  </conditionalFormatting>
  <conditionalFormatting sqref="AY49">
    <cfRule type="cellIs" dxfId="3068" priority="3814" operator="lessThan">
      <formula>$C$4</formula>
    </cfRule>
  </conditionalFormatting>
  <conditionalFormatting sqref="AY49">
    <cfRule type="cellIs" dxfId="3067" priority="3815" operator="lessThan">
      <formula>$C$4</formula>
    </cfRule>
  </conditionalFormatting>
  <conditionalFormatting sqref="AY50">
    <cfRule type="cellIs" dxfId="3066" priority="3816" operator="lessThan">
      <formula>$C$4</formula>
    </cfRule>
  </conditionalFormatting>
  <conditionalFormatting sqref="AY50">
    <cfRule type="cellIs" dxfId="3065" priority="3817" operator="lessThan">
      <formula>$C$4</formula>
    </cfRule>
  </conditionalFormatting>
  <conditionalFormatting sqref="AY51">
    <cfRule type="cellIs" dxfId="3064" priority="3818" operator="lessThan">
      <formula>$C$4</formula>
    </cfRule>
  </conditionalFormatting>
  <conditionalFormatting sqref="AY51">
    <cfRule type="cellIs" dxfId="3063" priority="3819" operator="lessThan">
      <formula>$C$4</formula>
    </cfRule>
  </conditionalFormatting>
  <conditionalFormatting sqref="AY52">
    <cfRule type="cellIs" dxfId="3062" priority="3820" operator="lessThan">
      <formula>$C$4</formula>
    </cfRule>
  </conditionalFormatting>
  <conditionalFormatting sqref="AY52">
    <cfRule type="cellIs" dxfId="3061" priority="3821" operator="lessThan">
      <formula>$C$4</formula>
    </cfRule>
  </conditionalFormatting>
  <conditionalFormatting sqref="AY53">
    <cfRule type="cellIs" dxfId="3060" priority="3822" operator="lessThan">
      <formula>$C$4</formula>
    </cfRule>
  </conditionalFormatting>
  <conditionalFormatting sqref="AY53">
    <cfRule type="cellIs" dxfId="3059" priority="3823" operator="lessThan">
      <formula>$C$4</formula>
    </cfRule>
  </conditionalFormatting>
  <conditionalFormatting sqref="AY54">
    <cfRule type="cellIs" dxfId="3058" priority="3824" operator="lessThan">
      <formula>$C$4</formula>
    </cfRule>
  </conditionalFormatting>
  <conditionalFormatting sqref="AY54">
    <cfRule type="cellIs" dxfId="3057" priority="3825" operator="lessThan">
      <formula>$C$4</formula>
    </cfRule>
  </conditionalFormatting>
  <conditionalFormatting sqref="AY55">
    <cfRule type="cellIs" dxfId="3056" priority="3826" operator="lessThan">
      <formula>$C$4</formula>
    </cfRule>
  </conditionalFormatting>
  <conditionalFormatting sqref="AY55">
    <cfRule type="cellIs" dxfId="3055" priority="3827" operator="lessThan">
      <formula>$C$4</formula>
    </cfRule>
  </conditionalFormatting>
  <conditionalFormatting sqref="AY56">
    <cfRule type="cellIs" dxfId="3054" priority="3828" operator="lessThan">
      <formula>$C$4</formula>
    </cfRule>
  </conditionalFormatting>
  <conditionalFormatting sqref="AY56">
    <cfRule type="cellIs" dxfId="3053" priority="3829" operator="lessThan">
      <formula>$C$4</formula>
    </cfRule>
  </conditionalFormatting>
  <conditionalFormatting sqref="AY57">
    <cfRule type="cellIs" dxfId="3052" priority="3830" operator="lessThan">
      <formula>$C$4</formula>
    </cfRule>
  </conditionalFormatting>
  <conditionalFormatting sqref="AY57">
    <cfRule type="cellIs" dxfId="3051" priority="3831" operator="lessThan">
      <formula>$C$4</formula>
    </cfRule>
  </conditionalFormatting>
  <conditionalFormatting sqref="AY58">
    <cfRule type="cellIs" dxfId="3050" priority="3832" operator="lessThan">
      <formula>$C$4</formula>
    </cfRule>
  </conditionalFormatting>
  <conditionalFormatting sqref="AY58">
    <cfRule type="cellIs" dxfId="3049" priority="3833" operator="lessThan">
      <formula>$C$4</formula>
    </cfRule>
  </conditionalFormatting>
  <conditionalFormatting sqref="AY59">
    <cfRule type="cellIs" dxfId="3048" priority="3834" operator="lessThan">
      <formula>$C$4</formula>
    </cfRule>
  </conditionalFormatting>
  <conditionalFormatting sqref="AY59">
    <cfRule type="cellIs" dxfId="3047" priority="3835" operator="lessThan">
      <formula>$C$4</formula>
    </cfRule>
  </conditionalFormatting>
  <conditionalFormatting sqref="AY60">
    <cfRule type="cellIs" dxfId="3046" priority="3836" operator="lessThan">
      <formula>$C$4</formula>
    </cfRule>
  </conditionalFormatting>
  <conditionalFormatting sqref="AY60">
    <cfRule type="cellIs" dxfId="3045" priority="3837" operator="lessThan">
      <formula>$C$4</formula>
    </cfRule>
  </conditionalFormatting>
  <conditionalFormatting sqref="AZ11">
    <cfRule type="cellIs" dxfId="3044" priority="3838" operator="lessThan">
      <formula>$C$4</formula>
    </cfRule>
  </conditionalFormatting>
  <conditionalFormatting sqref="AZ11">
    <cfRule type="cellIs" dxfId="3043" priority="3839" operator="lessThan">
      <formula>$C$4</formula>
    </cfRule>
  </conditionalFormatting>
  <conditionalFormatting sqref="AZ12">
    <cfRule type="cellIs" dxfId="3042" priority="3840" operator="lessThan">
      <formula>$C$4</formula>
    </cfRule>
  </conditionalFormatting>
  <conditionalFormatting sqref="AZ12">
    <cfRule type="cellIs" dxfId="3041" priority="3841" operator="lessThan">
      <formula>$C$4</formula>
    </cfRule>
  </conditionalFormatting>
  <conditionalFormatting sqref="AZ13">
    <cfRule type="cellIs" dxfId="3040" priority="3842" operator="lessThan">
      <formula>$C$4</formula>
    </cfRule>
  </conditionalFormatting>
  <conditionalFormatting sqref="AZ13">
    <cfRule type="cellIs" dxfId="3039" priority="3843" operator="lessThan">
      <formula>$C$4</formula>
    </cfRule>
  </conditionalFormatting>
  <conditionalFormatting sqref="AZ14">
    <cfRule type="cellIs" dxfId="3038" priority="3844" operator="lessThan">
      <formula>$C$4</formula>
    </cfRule>
  </conditionalFormatting>
  <conditionalFormatting sqref="AZ14">
    <cfRule type="cellIs" dxfId="3037" priority="3845" operator="lessThan">
      <formula>$C$4</formula>
    </cfRule>
  </conditionalFormatting>
  <conditionalFormatting sqref="AZ15">
    <cfRule type="cellIs" dxfId="3036" priority="3846" operator="lessThan">
      <formula>$C$4</formula>
    </cfRule>
  </conditionalFormatting>
  <conditionalFormatting sqref="AZ15">
    <cfRule type="cellIs" dxfId="3035" priority="3847" operator="lessThan">
      <formula>$C$4</formula>
    </cfRule>
  </conditionalFormatting>
  <conditionalFormatting sqref="AZ16">
    <cfRule type="cellIs" dxfId="3034" priority="3848" operator="lessThan">
      <formula>$C$4</formula>
    </cfRule>
  </conditionalFormatting>
  <conditionalFormatting sqref="AZ16">
    <cfRule type="cellIs" dxfId="3033" priority="3849" operator="lessThan">
      <formula>$C$4</formula>
    </cfRule>
  </conditionalFormatting>
  <conditionalFormatting sqref="AZ17">
    <cfRule type="cellIs" dxfId="3032" priority="3850" operator="lessThan">
      <formula>$C$4</formula>
    </cfRule>
  </conditionalFormatting>
  <conditionalFormatting sqref="AZ17">
    <cfRule type="cellIs" dxfId="3031" priority="3851" operator="lessThan">
      <formula>$C$4</formula>
    </cfRule>
  </conditionalFormatting>
  <conditionalFormatting sqref="AZ18">
    <cfRule type="cellIs" dxfId="3030" priority="3852" operator="lessThan">
      <formula>$C$4</formula>
    </cfRule>
  </conditionalFormatting>
  <conditionalFormatting sqref="AZ18">
    <cfRule type="cellIs" dxfId="3029" priority="3853" operator="lessThan">
      <formula>$C$4</formula>
    </cfRule>
  </conditionalFormatting>
  <conditionalFormatting sqref="AZ19">
    <cfRule type="cellIs" dxfId="3028" priority="3854" operator="lessThan">
      <formula>$C$4</formula>
    </cfRule>
  </conditionalFormatting>
  <conditionalFormatting sqref="AZ19">
    <cfRule type="cellIs" dxfId="3027" priority="3855" operator="lessThan">
      <formula>$C$4</formula>
    </cfRule>
  </conditionalFormatting>
  <conditionalFormatting sqref="AZ20">
    <cfRule type="cellIs" dxfId="3026" priority="3856" operator="lessThan">
      <formula>$C$4</formula>
    </cfRule>
  </conditionalFormatting>
  <conditionalFormatting sqref="AZ20">
    <cfRule type="cellIs" dxfId="3025" priority="3857" operator="lessThan">
      <formula>$C$4</formula>
    </cfRule>
  </conditionalFormatting>
  <conditionalFormatting sqref="AZ21">
    <cfRule type="cellIs" dxfId="3024" priority="3858" operator="lessThan">
      <formula>$C$4</formula>
    </cfRule>
  </conditionalFormatting>
  <conditionalFormatting sqref="AZ21">
    <cfRule type="cellIs" dxfId="3023" priority="3859" operator="lessThan">
      <formula>$C$4</formula>
    </cfRule>
  </conditionalFormatting>
  <conditionalFormatting sqref="AZ22">
    <cfRule type="cellIs" dxfId="3022" priority="3860" operator="lessThan">
      <formula>$C$4</formula>
    </cfRule>
  </conditionalFormatting>
  <conditionalFormatting sqref="AZ22">
    <cfRule type="cellIs" dxfId="3021" priority="3861" operator="lessThan">
      <formula>$C$4</formula>
    </cfRule>
  </conditionalFormatting>
  <conditionalFormatting sqref="AZ23">
    <cfRule type="cellIs" dxfId="3020" priority="3862" operator="lessThan">
      <formula>$C$4</formula>
    </cfRule>
  </conditionalFormatting>
  <conditionalFormatting sqref="AZ23">
    <cfRule type="cellIs" dxfId="3019" priority="3863" operator="lessThan">
      <formula>$C$4</formula>
    </cfRule>
  </conditionalFormatting>
  <conditionalFormatting sqref="AZ24">
    <cfRule type="cellIs" dxfId="3018" priority="3864" operator="lessThan">
      <formula>$C$4</formula>
    </cfRule>
  </conditionalFormatting>
  <conditionalFormatting sqref="AZ24">
    <cfRule type="cellIs" dxfId="3017" priority="3865" operator="lessThan">
      <formula>$C$4</formula>
    </cfRule>
  </conditionalFormatting>
  <conditionalFormatting sqref="AZ25">
    <cfRule type="cellIs" dxfId="3016" priority="3866" operator="lessThan">
      <formula>$C$4</formula>
    </cfRule>
  </conditionalFormatting>
  <conditionalFormatting sqref="AZ25">
    <cfRule type="cellIs" dxfId="3015" priority="3867" operator="lessThan">
      <formula>$C$4</formula>
    </cfRule>
  </conditionalFormatting>
  <conditionalFormatting sqref="AZ26">
    <cfRule type="cellIs" dxfId="3014" priority="3868" operator="lessThan">
      <formula>$C$4</formula>
    </cfRule>
  </conditionalFormatting>
  <conditionalFormatting sqref="AZ26">
    <cfRule type="cellIs" dxfId="3013" priority="3869" operator="lessThan">
      <formula>$C$4</formula>
    </cfRule>
  </conditionalFormatting>
  <conditionalFormatting sqref="AZ27">
    <cfRule type="cellIs" dxfId="3012" priority="3870" operator="lessThan">
      <formula>$C$4</formula>
    </cfRule>
  </conditionalFormatting>
  <conditionalFormatting sqref="AZ27">
    <cfRule type="cellIs" dxfId="3011" priority="3871" operator="lessThan">
      <formula>$C$4</formula>
    </cfRule>
  </conditionalFormatting>
  <conditionalFormatting sqref="AZ28">
    <cfRule type="cellIs" dxfId="3010" priority="3872" operator="lessThan">
      <formula>$C$4</formula>
    </cfRule>
  </conditionalFormatting>
  <conditionalFormatting sqref="AZ28">
    <cfRule type="cellIs" dxfId="3009" priority="3873" operator="lessThan">
      <formula>$C$4</formula>
    </cfRule>
  </conditionalFormatting>
  <conditionalFormatting sqref="AZ29">
    <cfRule type="cellIs" dxfId="3008" priority="3874" operator="lessThan">
      <formula>$C$4</formula>
    </cfRule>
  </conditionalFormatting>
  <conditionalFormatting sqref="AZ29">
    <cfRule type="cellIs" dxfId="3007" priority="3875" operator="lessThan">
      <formula>$C$4</formula>
    </cfRule>
  </conditionalFormatting>
  <conditionalFormatting sqref="AZ30">
    <cfRule type="cellIs" dxfId="3006" priority="3876" operator="lessThan">
      <formula>$C$4</formula>
    </cfRule>
  </conditionalFormatting>
  <conditionalFormatting sqref="AZ30">
    <cfRule type="cellIs" dxfId="3005" priority="3877" operator="lessThan">
      <formula>$C$4</formula>
    </cfRule>
  </conditionalFormatting>
  <conditionalFormatting sqref="AZ31">
    <cfRule type="cellIs" dxfId="3004" priority="3878" operator="lessThan">
      <formula>$C$4</formula>
    </cfRule>
  </conditionalFormatting>
  <conditionalFormatting sqref="AZ31">
    <cfRule type="cellIs" dxfId="3003" priority="3879" operator="lessThan">
      <formula>$C$4</formula>
    </cfRule>
  </conditionalFormatting>
  <conditionalFormatting sqref="AZ32">
    <cfRule type="cellIs" dxfId="3002" priority="3880" operator="lessThan">
      <formula>$C$4</formula>
    </cfRule>
  </conditionalFormatting>
  <conditionalFormatting sqref="AZ32">
    <cfRule type="cellIs" dxfId="3001" priority="3881" operator="lessThan">
      <formula>$C$4</formula>
    </cfRule>
  </conditionalFormatting>
  <conditionalFormatting sqref="AZ33">
    <cfRule type="cellIs" dxfId="3000" priority="3882" operator="lessThan">
      <formula>$C$4</formula>
    </cfRule>
  </conditionalFormatting>
  <conditionalFormatting sqref="AZ33">
    <cfRule type="cellIs" dxfId="2999" priority="3883" operator="lessThan">
      <formula>$C$4</formula>
    </cfRule>
  </conditionalFormatting>
  <conditionalFormatting sqref="AZ34">
    <cfRule type="cellIs" dxfId="2998" priority="3884" operator="lessThan">
      <formula>$C$4</formula>
    </cfRule>
  </conditionalFormatting>
  <conditionalFormatting sqref="AZ34">
    <cfRule type="cellIs" dxfId="2997" priority="3885" operator="lessThan">
      <formula>$C$4</formula>
    </cfRule>
  </conditionalFormatting>
  <conditionalFormatting sqref="AZ35">
    <cfRule type="cellIs" dxfId="2996" priority="3886" operator="lessThan">
      <formula>$C$4</formula>
    </cfRule>
  </conditionalFormatting>
  <conditionalFormatting sqref="AZ35">
    <cfRule type="cellIs" dxfId="2995" priority="3887" operator="lessThan">
      <formula>$C$4</formula>
    </cfRule>
  </conditionalFormatting>
  <conditionalFormatting sqref="AZ36">
    <cfRule type="cellIs" dxfId="2994" priority="3888" operator="lessThan">
      <formula>$C$4</formula>
    </cfRule>
  </conditionalFormatting>
  <conditionalFormatting sqref="AZ36">
    <cfRule type="cellIs" dxfId="2993" priority="3889" operator="lessThan">
      <formula>$C$4</formula>
    </cfRule>
  </conditionalFormatting>
  <conditionalFormatting sqref="AZ37">
    <cfRule type="cellIs" dxfId="2992" priority="3890" operator="lessThan">
      <formula>$C$4</formula>
    </cfRule>
  </conditionalFormatting>
  <conditionalFormatting sqref="AZ37">
    <cfRule type="cellIs" dxfId="2991" priority="3891" operator="lessThan">
      <formula>$C$4</formula>
    </cfRule>
  </conditionalFormatting>
  <conditionalFormatting sqref="AZ38">
    <cfRule type="cellIs" dxfId="2990" priority="3892" operator="lessThan">
      <formula>$C$4</formula>
    </cfRule>
  </conditionalFormatting>
  <conditionalFormatting sqref="AZ38">
    <cfRule type="cellIs" dxfId="2989" priority="3893" operator="lessThan">
      <formula>$C$4</formula>
    </cfRule>
  </conditionalFormatting>
  <conditionalFormatting sqref="AZ39">
    <cfRule type="cellIs" dxfId="2988" priority="3894" operator="lessThan">
      <formula>$C$4</formula>
    </cfRule>
  </conditionalFormatting>
  <conditionalFormatting sqref="AZ39">
    <cfRule type="cellIs" dxfId="2987" priority="3895" operator="lessThan">
      <formula>$C$4</formula>
    </cfRule>
  </conditionalFormatting>
  <conditionalFormatting sqref="AZ40">
    <cfRule type="cellIs" dxfId="2986" priority="3896" operator="lessThan">
      <formula>$C$4</formula>
    </cfRule>
  </conditionalFormatting>
  <conditionalFormatting sqref="AZ40">
    <cfRule type="cellIs" dxfId="2985" priority="3897" operator="lessThan">
      <formula>$C$4</formula>
    </cfRule>
  </conditionalFormatting>
  <conditionalFormatting sqref="AZ41">
    <cfRule type="cellIs" dxfId="2984" priority="3898" operator="lessThan">
      <formula>$C$4</formula>
    </cfRule>
  </conditionalFormatting>
  <conditionalFormatting sqref="AZ41">
    <cfRule type="cellIs" dxfId="2983" priority="3899" operator="lessThan">
      <formula>$C$4</formula>
    </cfRule>
  </conditionalFormatting>
  <conditionalFormatting sqref="AZ42">
    <cfRule type="cellIs" dxfId="2982" priority="3900" operator="lessThan">
      <formula>$C$4</formula>
    </cfRule>
  </conditionalFormatting>
  <conditionalFormatting sqref="AZ42">
    <cfRule type="cellIs" dxfId="2981" priority="3901" operator="lessThan">
      <formula>$C$4</formula>
    </cfRule>
  </conditionalFormatting>
  <conditionalFormatting sqref="AZ43">
    <cfRule type="cellIs" dxfId="2980" priority="3902" operator="lessThan">
      <formula>$C$4</formula>
    </cfRule>
  </conditionalFormatting>
  <conditionalFormatting sqref="AZ43">
    <cfRule type="cellIs" dxfId="2979" priority="3903" operator="lessThan">
      <formula>$C$4</formula>
    </cfRule>
  </conditionalFormatting>
  <conditionalFormatting sqref="AZ44">
    <cfRule type="cellIs" dxfId="2978" priority="3904" operator="lessThan">
      <formula>$C$4</formula>
    </cfRule>
  </conditionalFormatting>
  <conditionalFormatting sqref="AZ44">
    <cfRule type="cellIs" dxfId="2977" priority="3905" operator="lessThan">
      <formula>$C$4</formula>
    </cfRule>
  </conditionalFormatting>
  <conditionalFormatting sqref="AZ45">
    <cfRule type="cellIs" dxfId="2976" priority="3906" operator="lessThan">
      <formula>$C$4</formula>
    </cfRule>
  </conditionalFormatting>
  <conditionalFormatting sqref="AZ45">
    <cfRule type="cellIs" dxfId="2975" priority="3907" operator="lessThan">
      <formula>$C$4</formula>
    </cfRule>
  </conditionalFormatting>
  <conditionalFormatting sqref="AZ46">
    <cfRule type="cellIs" dxfId="2974" priority="3908" operator="lessThan">
      <formula>$C$4</formula>
    </cfRule>
  </conditionalFormatting>
  <conditionalFormatting sqref="AZ46">
    <cfRule type="cellIs" dxfId="2973" priority="3909" operator="lessThan">
      <formula>$C$4</formula>
    </cfRule>
  </conditionalFormatting>
  <conditionalFormatting sqref="AZ47">
    <cfRule type="cellIs" dxfId="2972" priority="3910" operator="lessThan">
      <formula>$C$4</formula>
    </cfRule>
  </conditionalFormatting>
  <conditionalFormatting sqref="AZ47">
    <cfRule type="cellIs" dxfId="2971" priority="3911" operator="lessThan">
      <formula>$C$4</formula>
    </cfRule>
  </conditionalFormatting>
  <conditionalFormatting sqref="AZ48">
    <cfRule type="cellIs" dxfId="2970" priority="3912" operator="lessThan">
      <formula>$C$4</formula>
    </cfRule>
  </conditionalFormatting>
  <conditionalFormatting sqref="AZ48">
    <cfRule type="cellIs" dxfId="2969" priority="3913" operator="lessThan">
      <formula>$C$4</formula>
    </cfRule>
  </conditionalFormatting>
  <conditionalFormatting sqref="AZ49">
    <cfRule type="cellIs" dxfId="2968" priority="3914" operator="lessThan">
      <formula>$C$4</formula>
    </cfRule>
  </conditionalFormatting>
  <conditionalFormatting sqref="AZ49">
    <cfRule type="cellIs" dxfId="2967" priority="3915" operator="lessThan">
      <formula>$C$4</formula>
    </cfRule>
  </conditionalFormatting>
  <conditionalFormatting sqref="AZ50">
    <cfRule type="cellIs" dxfId="2966" priority="3916" operator="lessThan">
      <formula>$C$4</formula>
    </cfRule>
  </conditionalFormatting>
  <conditionalFormatting sqref="AZ50">
    <cfRule type="cellIs" dxfId="2965" priority="3917" operator="lessThan">
      <formula>$C$4</formula>
    </cfRule>
  </conditionalFormatting>
  <conditionalFormatting sqref="AZ51">
    <cfRule type="cellIs" dxfId="2964" priority="3918" operator="lessThan">
      <formula>$C$4</formula>
    </cfRule>
  </conditionalFormatting>
  <conditionalFormatting sqref="AZ51">
    <cfRule type="cellIs" dxfId="2963" priority="3919" operator="lessThan">
      <formula>$C$4</formula>
    </cfRule>
  </conditionalFormatting>
  <conditionalFormatting sqref="AZ52">
    <cfRule type="cellIs" dxfId="2962" priority="3920" operator="lessThan">
      <formula>$C$4</formula>
    </cfRule>
  </conditionalFormatting>
  <conditionalFormatting sqref="AZ52">
    <cfRule type="cellIs" dxfId="2961" priority="3921" operator="lessThan">
      <formula>$C$4</formula>
    </cfRule>
  </conditionalFormatting>
  <conditionalFormatting sqref="AZ53">
    <cfRule type="cellIs" dxfId="2960" priority="3922" operator="lessThan">
      <formula>$C$4</formula>
    </cfRule>
  </conditionalFormatting>
  <conditionalFormatting sqref="AZ53">
    <cfRule type="cellIs" dxfId="2959" priority="3923" operator="lessThan">
      <formula>$C$4</formula>
    </cfRule>
  </conditionalFormatting>
  <conditionalFormatting sqref="AZ54">
    <cfRule type="cellIs" dxfId="2958" priority="3924" operator="lessThan">
      <formula>$C$4</formula>
    </cfRule>
  </conditionalFormatting>
  <conditionalFormatting sqref="AZ54">
    <cfRule type="cellIs" dxfId="2957" priority="3925" operator="lessThan">
      <formula>$C$4</formula>
    </cfRule>
  </conditionalFormatting>
  <conditionalFormatting sqref="AZ55">
    <cfRule type="cellIs" dxfId="2956" priority="3926" operator="lessThan">
      <formula>$C$4</formula>
    </cfRule>
  </conditionalFormatting>
  <conditionalFormatting sqref="AZ55">
    <cfRule type="cellIs" dxfId="2955" priority="3927" operator="lessThan">
      <formula>$C$4</formula>
    </cfRule>
  </conditionalFormatting>
  <conditionalFormatting sqref="AZ56">
    <cfRule type="cellIs" dxfId="2954" priority="3928" operator="lessThan">
      <formula>$C$4</formula>
    </cfRule>
  </conditionalFormatting>
  <conditionalFormatting sqref="AZ56">
    <cfRule type="cellIs" dxfId="2953" priority="3929" operator="lessThan">
      <formula>$C$4</formula>
    </cfRule>
  </conditionalFormatting>
  <conditionalFormatting sqref="AZ57">
    <cfRule type="cellIs" dxfId="2952" priority="3930" operator="lessThan">
      <formula>$C$4</formula>
    </cfRule>
  </conditionalFormatting>
  <conditionalFormatting sqref="AZ57">
    <cfRule type="cellIs" dxfId="2951" priority="3931" operator="lessThan">
      <formula>$C$4</formula>
    </cfRule>
  </conditionalFormatting>
  <conditionalFormatting sqref="AZ58">
    <cfRule type="cellIs" dxfId="2950" priority="3932" operator="lessThan">
      <formula>$C$4</formula>
    </cfRule>
  </conditionalFormatting>
  <conditionalFormatting sqref="AZ58">
    <cfRule type="cellIs" dxfId="2949" priority="3933" operator="lessThan">
      <formula>$C$4</formula>
    </cfRule>
  </conditionalFormatting>
  <conditionalFormatting sqref="AZ59">
    <cfRule type="cellIs" dxfId="2948" priority="3934" operator="lessThan">
      <formula>$C$4</formula>
    </cfRule>
  </conditionalFormatting>
  <conditionalFormatting sqref="AZ59">
    <cfRule type="cellIs" dxfId="2947" priority="3935" operator="lessThan">
      <formula>$C$4</formula>
    </cfRule>
  </conditionalFormatting>
  <conditionalFormatting sqref="AZ60">
    <cfRule type="cellIs" dxfId="2946" priority="3936" operator="lessThan">
      <formula>$C$4</formula>
    </cfRule>
  </conditionalFormatting>
  <conditionalFormatting sqref="AZ60">
    <cfRule type="cellIs" dxfId="2945" priority="3937" operator="lessThan">
      <formula>$C$4</formula>
    </cfRule>
  </conditionalFormatting>
  <conditionalFormatting sqref="BA11">
    <cfRule type="cellIs" dxfId="2944" priority="3938" operator="lessThan">
      <formula>$C$4</formula>
    </cfRule>
  </conditionalFormatting>
  <conditionalFormatting sqref="BA11">
    <cfRule type="cellIs" dxfId="2943" priority="3939" operator="lessThan">
      <formula>$C$4</formula>
    </cfRule>
  </conditionalFormatting>
  <conditionalFormatting sqref="BA12">
    <cfRule type="cellIs" dxfId="2942" priority="3940" operator="lessThan">
      <formula>$C$4</formula>
    </cfRule>
  </conditionalFormatting>
  <conditionalFormatting sqref="BA12">
    <cfRule type="cellIs" dxfId="2941" priority="3941" operator="lessThan">
      <formula>$C$4</formula>
    </cfRule>
  </conditionalFormatting>
  <conditionalFormatting sqref="BA13">
    <cfRule type="cellIs" dxfId="2940" priority="3942" operator="lessThan">
      <formula>$C$4</formula>
    </cfRule>
  </conditionalFormatting>
  <conditionalFormatting sqref="BA13">
    <cfRule type="cellIs" dxfId="2939" priority="3943" operator="lessThan">
      <formula>$C$4</formula>
    </cfRule>
  </conditionalFormatting>
  <conditionalFormatting sqref="BA14">
    <cfRule type="cellIs" dxfId="2938" priority="3944" operator="lessThan">
      <formula>$C$4</formula>
    </cfRule>
  </conditionalFormatting>
  <conditionalFormatting sqref="BA14">
    <cfRule type="cellIs" dxfId="2937" priority="3945" operator="lessThan">
      <formula>$C$4</formula>
    </cfRule>
  </conditionalFormatting>
  <conditionalFormatting sqref="BA15">
    <cfRule type="cellIs" dxfId="2936" priority="3946" operator="lessThan">
      <formula>$C$4</formula>
    </cfRule>
  </conditionalFormatting>
  <conditionalFormatting sqref="BA15">
    <cfRule type="cellIs" dxfId="2935" priority="3947" operator="lessThan">
      <formula>$C$4</formula>
    </cfRule>
  </conditionalFormatting>
  <conditionalFormatting sqref="BA16">
    <cfRule type="cellIs" dxfId="2934" priority="3948" operator="lessThan">
      <formula>$C$4</formula>
    </cfRule>
  </conditionalFormatting>
  <conditionalFormatting sqref="BA16">
    <cfRule type="cellIs" dxfId="2933" priority="3949" operator="lessThan">
      <formula>$C$4</formula>
    </cfRule>
  </conditionalFormatting>
  <conditionalFormatting sqref="BA17">
    <cfRule type="cellIs" dxfId="2932" priority="3950" operator="lessThan">
      <formula>$C$4</formula>
    </cfRule>
  </conditionalFormatting>
  <conditionalFormatting sqref="BA17">
    <cfRule type="cellIs" dxfId="2931" priority="3951" operator="lessThan">
      <formula>$C$4</formula>
    </cfRule>
  </conditionalFormatting>
  <conditionalFormatting sqref="BA18">
    <cfRule type="cellIs" dxfId="2930" priority="3952" operator="lessThan">
      <formula>$C$4</formula>
    </cfRule>
  </conditionalFormatting>
  <conditionalFormatting sqref="BA18">
    <cfRule type="cellIs" dxfId="2929" priority="3953" operator="lessThan">
      <formula>$C$4</formula>
    </cfRule>
  </conditionalFormatting>
  <conditionalFormatting sqref="BA19">
    <cfRule type="cellIs" dxfId="2928" priority="3954" operator="lessThan">
      <formula>$C$4</formula>
    </cfRule>
  </conditionalFormatting>
  <conditionalFormatting sqref="BA19">
    <cfRule type="cellIs" dxfId="2927" priority="3955" operator="lessThan">
      <formula>$C$4</formula>
    </cfRule>
  </conditionalFormatting>
  <conditionalFormatting sqref="BA20">
    <cfRule type="cellIs" dxfId="2926" priority="3956" operator="lessThan">
      <formula>$C$4</formula>
    </cfRule>
  </conditionalFormatting>
  <conditionalFormatting sqref="BA20">
    <cfRule type="cellIs" dxfId="2925" priority="3957" operator="lessThan">
      <formula>$C$4</formula>
    </cfRule>
  </conditionalFormatting>
  <conditionalFormatting sqref="BA21">
    <cfRule type="cellIs" dxfId="2924" priority="3958" operator="lessThan">
      <formula>$C$4</formula>
    </cfRule>
  </conditionalFormatting>
  <conditionalFormatting sqref="BA21">
    <cfRule type="cellIs" dxfId="2923" priority="3959" operator="lessThan">
      <formula>$C$4</formula>
    </cfRule>
  </conditionalFormatting>
  <conditionalFormatting sqref="BA22">
    <cfRule type="cellIs" dxfId="2922" priority="3960" operator="lessThan">
      <formula>$C$4</formula>
    </cfRule>
  </conditionalFormatting>
  <conditionalFormatting sqref="BA22">
    <cfRule type="cellIs" dxfId="2921" priority="3961" operator="lessThan">
      <formula>$C$4</formula>
    </cfRule>
  </conditionalFormatting>
  <conditionalFormatting sqref="BA23">
    <cfRule type="cellIs" dxfId="2920" priority="3962" operator="lessThan">
      <formula>$C$4</formula>
    </cfRule>
  </conditionalFormatting>
  <conditionalFormatting sqref="BA23">
    <cfRule type="cellIs" dxfId="2919" priority="3963" operator="lessThan">
      <formula>$C$4</formula>
    </cfRule>
  </conditionalFormatting>
  <conditionalFormatting sqref="BA24">
    <cfRule type="cellIs" dxfId="2918" priority="3964" operator="lessThan">
      <formula>$C$4</formula>
    </cfRule>
  </conditionalFormatting>
  <conditionalFormatting sqref="BA24">
    <cfRule type="cellIs" dxfId="2917" priority="3965" operator="lessThan">
      <formula>$C$4</formula>
    </cfRule>
  </conditionalFormatting>
  <conditionalFormatting sqref="BA25">
    <cfRule type="cellIs" dxfId="2916" priority="3966" operator="lessThan">
      <formula>$C$4</formula>
    </cfRule>
  </conditionalFormatting>
  <conditionalFormatting sqref="BA25">
    <cfRule type="cellIs" dxfId="2915" priority="3967" operator="lessThan">
      <formula>$C$4</formula>
    </cfRule>
  </conditionalFormatting>
  <conditionalFormatting sqref="BA26">
    <cfRule type="cellIs" dxfId="2914" priority="3968" operator="lessThan">
      <formula>$C$4</formula>
    </cfRule>
  </conditionalFormatting>
  <conditionalFormatting sqref="BA26">
    <cfRule type="cellIs" dxfId="2913" priority="3969" operator="lessThan">
      <formula>$C$4</formula>
    </cfRule>
  </conditionalFormatting>
  <conditionalFormatting sqref="BA27">
    <cfRule type="cellIs" dxfId="2912" priority="3970" operator="lessThan">
      <formula>$C$4</formula>
    </cfRule>
  </conditionalFormatting>
  <conditionalFormatting sqref="BA27">
    <cfRule type="cellIs" dxfId="2911" priority="3971" operator="lessThan">
      <formula>$C$4</formula>
    </cfRule>
  </conditionalFormatting>
  <conditionalFormatting sqref="BA28">
    <cfRule type="cellIs" dxfId="2910" priority="3972" operator="lessThan">
      <formula>$C$4</formula>
    </cfRule>
  </conditionalFormatting>
  <conditionalFormatting sqref="BA28">
    <cfRule type="cellIs" dxfId="2909" priority="3973" operator="lessThan">
      <formula>$C$4</formula>
    </cfRule>
  </conditionalFormatting>
  <conditionalFormatting sqref="BA29">
    <cfRule type="cellIs" dxfId="2908" priority="3974" operator="lessThan">
      <formula>$C$4</formula>
    </cfRule>
  </conditionalFormatting>
  <conditionalFormatting sqref="BA29">
    <cfRule type="cellIs" dxfId="2907" priority="3975" operator="lessThan">
      <formula>$C$4</formula>
    </cfRule>
  </conditionalFormatting>
  <conditionalFormatting sqref="BA30">
    <cfRule type="cellIs" dxfId="2906" priority="3976" operator="lessThan">
      <formula>$C$4</formula>
    </cfRule>
  </conditionalFormatting>
  <conditionalFormatting sqref="BA30">
    <cfRule type="cellIs" dxfId="2905" priority="3977" operator="lessThan">
      <formula>$C$4</formula>
    </cfRule>
  </conditionalFormatting>
  <conditionalFormatting sqref="BA31">
    <cfRule type="cellIs" dxfId="2904" priority="3978" operator="lessThan">
      <formula>$C$4</formula>
    </cfRule>
  </conditionalFormatting>
  <conditionalFormatting sqref="BA31">
    <cfRule type="cellIs" dxfId="2903" priority="3979" operator="lessThan">
      <formula>$C$4</formula>
    </cfRule>
  </conditionalFormatting>
  <conditionalFormatting sqref="BA32">
    <cfRule type="cellIs" dxfId="2902" priority="3980" operator="lessThan">
      <formula>$C$4</formula>
    </cfRule>
  </conditionalFormatting>
  <conditionalFormatting sqref="BA32">
    <cfRule type="cellIs" dxfId="2901" priority="3981" operator="lessThan">
      <formula>$C$4</formula>
    </cfRule>
  </conditionalFormatting>
  <conditionalFormatting sqref="BA33">
    <cfRule type="cellIs" dxfId="2900" priority="3982" operator="lessThan">
      <formula>$C$4</formula>
    </cfRule>
  </conditionalFormatting>
  <conditionalFormatting sqref="BA33">
    <cfRule type="cellIs" dxfId="2899" priority="3983" operator="lessThan">
      <formula>$C$4</formula>
    </cfRule>
  </conditionalFormatting>
  <conditionalFormatting sqref="BA34">
    <cfRule type="cellIs" dxfId="2898" priority="3984" operator="lessThan">
      <formula>$C$4</formula>
    </cfRule>
  </conditionalFormatting>
  <conditionalFormatting sqref="BA34">
    <cfRule type="cellIs" dxfId="2897" priority="3985" operator="lessThan">
      <formula>$C$4</formula>
    </cfRule>
  </conditionalFormatting>
  <conditionalFormatting sqref="BA35">
    <cfRule type="cellIs" dxfId="2896" priority="3986" operator="lessThan">
      <formula>$C$4</formula>
    </cfRule>
  </conditionalFormatting>
  <conditionalFormatting sqref="BA35">
    <cfRule type="cellIs" dxfId="2895" priority="3987" operator="lessThan">
      <formula>$C$4</formula>
    </cfRule>
  </conditionalFormatting>
  <conditionalFormatting sqref="BA36">
    <cfRule type="cellIs" dxfId="2894" priority="3988" operator="lessThan">
      <formula>$C$4</formula>
    </cfRule>
  </conditionalFormatting>
  <conditionalFormatting sqref="BA36">
    <cfRule type="cellIs" dxfId="2893" priority="3989" operator="lessThan">
      <formula>$C$4</formula>
    </cfRule>
  </conditionalFormatting>
  <conditionalFormatting sqref="BA37">
    <cfRule type="cellIs" dxfId="2892" priority="3990" operator="lessThan">
      <formula>$C$4</formula>
    </cfRule>
  </conditionalFormatting>
  <conditionalFormatting sqref="BA37">
    <cfRule type="cellIs" dxfId="2891" priority="3991" operator="lessThan">
      <formula>$C$4</formula>
    </cfRule>
  </conditionalFormatting>
  <conditionalFormatting sqref="BA38">
    <cfRule type="cellIs" dxfId="2890" priority="3992" operator="lessThan">
      <formula>$C$4</formula>
    </cfRule>
  </conditionalFormatting>
  <conditionalFormatting sqref="BA38">
    <cfRule type="cellIs" dxfId="2889" priority="3993" operator="lessThan">
      <formula>$C$4</formula>
    </cfRule>
  </conditionalFormatting>
  <conditionalFormatting sqref="BA39">
    <cfRule type="cellIs" dxfId="2888" priority="3994" operator="lessThan">
      <formula>$C$4</formula>
    </cfRule>
  </conditionalFormatting>
  <conditionalFormatting sqref="BA39">
    <cfRule type="cellIs" dxfId="2887" priority="3995" operator="lessThan">
      <formula>$C$4</formula>
    </cfRule>
  </conditionalFormatting>
  <conditionalFormatting sqref="BA40">
    <cfRule type="cellIs" dxfId="2886" priority="3996" operator="lessThan">
      <formula>$C$4</formula>
    </cfRule>
  </conditionalFormatting>
  <conditionalFormatting sqref="BA40">
    <cfRule type="cellIs" dxfId="2885" priority="3997" operator="lessThan">
      <formula>$C$4</formula>
    </cfRule>
  </conditionalFormatting>
  <conditionalFormatting sqref="BA41">
    <cfRule type="cellIs" dxfId="2884" priority="3998" operator="lessThan">
      <formula>$C$4</formula>
    </cfRule>
  </conditionalFormatting>
  <conditionalFormatting sqref="BA41">
    <cfRule type="cellIs" dxfId="2883" priority="3999" operator="lessThan">
      <formula>$C$4</formula>
    </cfRule>
  </conditionalFormatting>
  <conditionalFormatting sqref="BA42">
    <cfRule type="cellIs" dxfId="2882" priority="4000" operator="lessThan">
      <formula>$C$4</formula>
    </cfRule>
  </conditionalFormatting>
  <conditionalFormatting sqref="BA42">
    <cfRule type="cellIs" dxfId="2881" priority="4001" operator="lessThan">
      <formula>$C$4</formula>
    </cfRule>
  </conditionalFormatting>
  <conditionalFormatting sqref="BA43">
    <cfRule type="cellIs" dxfId="2880" priority="4002" operator="lessThan">
      <formula>$C$4</formula>
    </cfRule>
  </conditionalFormatting>
  <conditionalFormatting sqref="BA43">
    <cfRule type="cellIs" dxfId="2879" priority="4003" operator="lessThan">
      <formula>$C$4</formula>
    </cfRule>
  </conditionalFormatting>
  <conditionalFormatting sqref="BA44">
    <cfRule type="cellIs" dxfId="2878" priority="4004" operator="lessThan">
      <formula>$C$4</formula>
    </cfRule>
  </conditionalFormatting>
  <conditionalFormatting sqref="BA44">
    <cfRule type="cellIs" dxfId="2877" priority="4005" operator="lessThan">
      <formula>$C$4</formula>
    </cfRule>
  </conditionalFormatting>
  <conditionalFormatting sqref="BA45">
    <cfRule type="cellIs" dxfId="2876" priority="4006" operator="lessThan">
      <formula>$C$4</formula>
    </cfRule>
  </conditionalFormatting>
  <conditionalFormatting sqref="BA45">
    <cfRule type="cellIs" dxfId="2875" priority="4007" operator="lessThan">
      <formula>$C$4</formula>
    </cfRule>
  </conditionalFormatting>
  <conditionalFormatting sqref="BA46">
    <cfRule type="cellIs" dxfId="2874" priority="4008" operator="lessThan">
      <formula>$C$4</formula>
    </cfRule>
  </conditionalFormatting>
  <conditionalFormatting sqref="BA46">
    <cfRule type="cellIs" dxfId="2873" priority="4009" operator="lessThan">
      <formula>$C$4</formula>
    </cfRule>
  </conditionalFormatting>
  <conditionalFormatting sqref="BA47">
    <cfRule type="cellIs" dxfId="2872" priority="4010" operator="lessThan">
      <formula>$C$4</formula>
    </cfRule>
  </conditionalFormatting>
  <conditionalFormatting sqref="BA47">
    <cfRule type="cellIs" dxfId="2871" priority="4011" operator="lessThan">
      <formula>$C$4</formula>
    </cfRule>
  </conditionalFormatting>
  <conditionalFormatting sqref="BA48">
    <cfRule type="cellIs" dxfId="2870" priority="4012" operator="lessThan">
      <formula>$C$4</formula>
    </cfRule>
  </conditionalFormatting>
  <conditionalFormatting sqref="BA48">
    <cfRule type="cellIs" dxfId="2869" priority="4013" operator="lessThan">
      <formula>$C$4</formula>
    </cfRule>
  </conditionalFormatting>
  <conditionalFormatting sqref="BA49">
    <cfRule type="cellIs" dxfId="2868" priority="4014" operator="lessThan">
      <formula>$C$4</formula>
    </cfRule>
  </conditionalFormatting>
  <conditionalFormatting sqref="BA49">
    <cfRule type="cellIs" dxfId="2867" priority="4015" operator="lessThan">
      <formula>$C$4</formula>
    </cfRule>
  </conditionalFormatting>
  <conditionalFormatting sqref="BA50">
    <cfRule type="cellIs" dxfId="2866" priority="4016" operator="lessThan">
      <formula>$C$4</formula>
    </cfRule>
  </conditionalFormatting>
  <conditionalFormatting sqref="BA50">
    <cfRule type="cellIs" dxfId="2865" priority="4017" operator="lessThan">
      <formula>$C$4</formula>
    </cfRule>
  </conditionalFormatting>
  <conditionalFormatting sqref="BA51">
    <cfRule type="cellIs" dxfId="2864" priority="4018" operator="lessThan">
      <formula>$C$4</formula>
    </cfRule>
  </conditionalFormatting>
  <conditionalFormatting sqref="BA51">
    <cfRule type="cellIs" dxfId="2863" priority="4019" operator="lessThan">
      <formula>$C$4</formula>
    </cfRule>
  </conditionalFormatting>
  <conditionalFormatting sqref="BA52">
    <cfRule type="cellIs" dxfId="2862" priority="4020" operator="lessThan">
      <formula>$C$4</formula>
    </cfRule>
  </conditionalFormatting>
  <conditionalFormatting sqref="BA52">
    <cfRule type="cellIs" dxfId="2861" priority="4021" operator="lessThan">
      <formula>$C$4</formula>
    </cfRule>
  </conditionalFormatting>
  <conditionalFormatting sqref="BA53">
    <cfRule type="cellIs" dxfId="2860" priority="4022" operator="lessThan">
      <formula>$C$4</formula>
    </cfRule>
  </conditionalFormatting>
  <conditionalFormatting sqref="BA53">
    <cfRule type="cellIs" dxfId="2859" priority="4023" operator="lessThan">
      <formula>$C$4</formula>
    </cfRule>
  </conditionalFormatting>
  <conditionalFormatting sqref="BA54">
    <cfRule type="cellIs" dxfId="2858" priority="4024" operator="lessThan">
      <formula>$C$4</formula>
    </cfRule>
  </conditionalFormatting>
  <conditionalFormatting sqref="BA54">
    <cfRule type="cellIs" dxfId="2857" priority="4025" operator="lessThan">
      <formula>$C$4</formula>
    </cfRule>
  </conditionalFormatting>
  <conditionalFormatting sqref="BA55">
    <cfRule type="cellIs" dxfId="2856" priority="4026" operator="lessThan">
      <formula>$C$4</formula>
    </cfRule>
  </conditionalFormatting>
  <conditionalFormatting sqref="BA55">
    <cfRule type="cellIs" dxfId="2855" priority="4027" operator="lessThan">
      <formula>$C$4</formula>
    </cfRule>
  </conditionalFormatting>
  <conditionalFormatting sqref="BA56">
    <cfRule type="cellIs" dxfId="2854" priority="4028" operator="lessThan">
      <formula>$C$4</formula>
    </cfRule>
  </conditionalFormatting>
  <conditionalFormatting sqref="BA56">
    <cfRule type="cellIs" dxfId="2853" priority="4029" operator="lessThan">
      <formula>$C$4</formula>
    </cfRule>
  </conditionalFormatting>
  <conditionalFormatting sqref="BA57">
    <cfRule type="cellIs" dxfId="2852" priority="4030" operator="lessThan">
      <formula>$C$4</formula>
    </cfRule>
  </conditionalFormatting>
  <conditionalFormatting sqref="BA57">
    <cfRule type="cellIs" dxfId="2851" priority="4031" operator="lessThan">
      <formula>$C$4</formula>
    </cfRule>
  </conditionalFormatting>
  <conditionalFormatting sqref="BA58">
    <cfRule type="cellIs" dxfId="2850" priority="4032" operator="lessThan">
      <formula>$C$4</formula>
    </cfRule>
  </conditionalFormatting>
  <conditionalFormatting sqref="BA58">
    <cfRule type="cellIs" dxfId="2849" priority="4033" operator="lessThan">
      <formula>$C$4</formula>
    </cfRule>
  </conditionalFormatting>
  <conditionalFormatting sqref="BA59">
    <cfRule type="cellIs" dxfId="2848" priority="4034" operator="lessThan">
      <formula>$C$4</formula>
    </cfRule>
  </conditionalFormatting>
  <conditionalFormatting sqref="BA59">
    <cfRule type="cellIs" dxfId="2847" priority="4035" operator="lessThan">
      <formula>$C$4</formula>
    </cfRule>
  </conditionalFormatting>
  <conditionalFormatting sqref="BA60">
    <cfRule type="cellIs" dxfId="2846" priority="4036" operator="lessThan">
      <formula>$C$4</formula>
    </cfRule>
  </conditionalFormatting>
  <conditionalFormatting sqref="BA60">
    <cfRule type="cellIs" dxfId="2845" priority="4037" operator="lessThan">
      <formula>$C$4</formula>
    </cfRule>
  </conditionalFormatting>
  <conditionalFormatting sqref="BB47">
    <cfRule type="cellIs" dxfId="2844" priority="4110" operator="lessThan">
      <formula>$C$4</formula>
    </cfRule>
  </conditionalFormatting>
  <conditionalFormatting sqref="BB47">
    <cfRule type="cellIs" dxfId="2843" priority="4111" operator="lessThan">
      <formula>$C$4</formula>
    </cfRule>
  </conditionalFormatting>
  <conditionalFormatting sqref="BB48">
    <cfRule type="cellIs" dxfId="2842" priority="4112" operator="lessThan">
      <formula>$C$4</formula>
    </cfRule>
  </conditionalFormatting>
  <conditionalFormatting sqref="BB48">
    <cfRule type="cellIs" dxfId="2841" priority="4113" operator="lessThan">
      <formula>$C$4</formula>
    </cfRule>
  </conditionalFormatting>
  <conditionalFormatting sqref="BB49">
    <cfRule type="cellIs" dxfId="2840" priority="4114" operator="lessThan">
      <formula>$C$4</formula>
    </cfRule>
  </conditionalFormatting>
  <conditionalFormatting sqref="BB49">
    <cfRule type="cellIs" dxfId="2839" priority="4115" operator="lessThan">
      <formula>$C$4</formula>
    </cfRule>
  </conditionalFormatting>
  <conditionalFormatting sqref="BB50">
    <cfRule type="cellIs" dxfId="2838" priority="4116" operator="lessThan">
      <formula>$C$4</formula>
    </cfRule>
  </conditionalFormatting>
  <conditionalFormatting sqref="BB50">
    <cfRule type="cellIs" dxfId="2837" priority="4117" operator="lessThan">
      <formula>$C$4</formula>
    </cfRule>
  </conditionalFormatting>
  <conditionalFormatting sqref="BB51">
    <cfRule type="cellIs" dxfId="2836" priority="4118" operator="lessThan">
      <formula>$C$4</formula>
    </cfRule>
  </conditionalFormatting>
  <conditionalFormatting sqref="BB51">
    <cfRule type="cellIs" dxfId="2835" priority="4119" operator="lessThan">
      <formula>$C$4</formula>
    </cfRule>
  </conditionalFormatting>
  <conditionalFormatting sqref="BB52">
    <cfRule type="cellIs" dxfId="2834" priority="4120" operator="lessThan">
      <formula>$C$4</formula>
    </cfRule>
  </conditionalFormatting>
  <conditionalFormatting sqref="BB52">
    <cfRule type="cellIs" dxfId="2833" priority="4121" operator="lessThan">
      <formula>$C$4</formula>
    </cfRule>
  </conditionalFormatting>
  <conditionalFormatting sqref="BB53">
    <cfRule type="cellIs" dxfId="2832" priority="4122" operator="lessThan">
      <formula>$C$4</formula>
    </cfRule>
  </conditionalFormatting>
  <conditionalFormatting sqref="BB53">
    <cfRule type="cellIs" dxfId="2831" priority="4123" operator="lessThan">
      <formula>$C$4</formula>
    </cfRule>
  </conditionalFormatting>
  <conditionalFormatting sqref="BB54">
    <cfRule type="cellIs" dxfId="2830" priority="4124" operator="lessThan">
      <formula>$C$4</formula>
    </cfRule>
  </conditionalFormatting>
  <conditionalFormatting sqref="BB54">
    <cfRule type="cellIs" dxfId="2829" priority="4125" operator="lessThan">
      <formula>$C$4</formula>
    </cfRule>
  </conditionalFormatting>
  <conditionalFormatting sqref="BB55">
    <cfRule type="cellIs" dxfId="2828" priority="4126" operator="lessThan">
      <formula>$C$4</formula>
    </cfRule>
  </conditionalFormatting>
  <conditionalFormatting sqref="BB55">
    <cfRule type="cellIs" dxfId="2827" priority="4127" operator="lessThan">
      <formula>$C$4</formula>
    </cfRule>
  </conditionalFormatting>
  <conditionalFormatting sqref="BB56">
    <cfRule type="cellIs" dxfId="2826" priority="4128" operator="lessThan">
      <formula>$C$4</formula>
    </cfRule>
  </conditionalFormatting>
  <conditionalFormatting sqref="BB56">
    <cfRule type="cellIs" dxfId="2825" priority="4129" operator="lessThan">
      <formula>$C$4</formula>
    </cfRule>
  </conditionalFormatting>
  <conditionalFormatting sqref="BB57">
    <cfRule type="cellIs" dxfId="2824" priority="4130" operator="lessThan">
      <formula>$C$4</formula>
    </cfRule>
  </conditionalFormatting>
  <conditionalFormatting sqref="BB57">
    <cfRule type="cellIs" dxfId="2823" priority="4131" operator="lessThan">
      <formula>$C$4</formula>
    </cfRule>
  </conditionalFormatting>
  <conditionalFormatting sqref="BB58">
    <cfRule type="cellIs" dxfId="2822" priority="4132" operator="lessThan">
      <formula>$C$4</formula>
    </cfRule>
  </conditionalFormatting>
  <conditionalFormatting sqref="BB58">
    <cfRule type="cellIs" dxfId="2821" priority="4133" operator="lessThan">
      <formula>$C$4</formula>
    </cfRule>
  </conditionalFormatting>
  <conditionalFormatting sqref="BB59">
    <cfRule type="cellIs" dxfId="2820" priority="4134" operator="lessThan">
      <formula>$C$4</formula>
    </cfRule>
  </conditionalFormatting>
  <conditionalFormatting sqref="BB59">
    <cfRule type="cellIs" dxfId="2819" priority="4135" operator="lessThan">
      <formula>$C$4</formula>
    </cfRule>
  </conditionalFormatting>
  <conditionalFormatting sqref="BB60">
    <cfRule type="cellIs" dxfId="2818" priority="4136" operator="lessThan">
      <formula>$C$4</formula>
    </cfRule>
  </conditionalFormatting>
  <conditionalFormatting sqref="BB60">
    <cfRule type="cellIs" dxfId="2817" priority="4137" operator="lessThan">
      <formula>$C$4</formula>
    </cfRule>
  </conditionalFormatting>
  <conditionalFormatting sqref="BC11">
    <cfRule type="cellIs" dxfId="2816" priority="4138" operator="lessThan">
      <formula>$C$4</formula>
    </cfRule>
  </conditionalFormatting>
  <conditionalFormatting sqref="BC11">
    <cfRule type="cellIs" dxfId="2815" priority="4139" operator="lessThan">
      <formula>$C$4</formula>
    </cfRule>
  </conditionalFormatting>
  <conditionalFormatting sqref="BC12">
    <cfRule type="cellIs" dxfId="2814" priority="4140" operator="lessThan">
      <formula>$C$4</formula>
    </cfRule>
  </conditionalFormatting>
  <conditionalFormatting sqref="BC12">
    <cfRule type="cellIs" dxfId="2813" priority="4141" operator="lessThan">
      <formula>$C$4</formula>
    </cfRule>
  </conditionalFormatting>
  <conditionalFormatting sqref="BC13">
    <cfRule type="cellIs" dxfId="2812" priority="4142" operator="lessThan">
      <formula>$C$4</formula>
    </cfRule>
  </conditionalFormatting>
  <conditionalFormatting sqref="BC13">
    <cfRule type="cellIs" dxfId="2811" priority="4143" operator="lessThan">
      <formula>$C$4</formula>
    </cfRule>
  </conditionalFormatting>
  <conditionalFormatting sqref="BC14">
    <cfRule type="cellIs" dxfId="2810" priority="4144" operator="lessThan">
      <formula>$C$4</formula>
    </cfRule>
  </conditionalFormatting>
  <conditionalFormatting sqref="BC14">
    <cfRule type="cellIs" dxfId="2809" priority="4145" operator="lessThan">
      <formula>$C$4</formula>
    </cfRule>
  </conditionalFormatting>
  <conditionalFormatting sqref="BC15">
    <cfRule type="cellIs" dxfId="2808" priority="4146" operator="lessThan">
      <formula>$C$4</formula>
    </cfRule>
  </conditionalFormatting>
  <conditionalFormatting sqref="BC15">
    <cfRule type="cellIs" dxfId="2807" priority="4147" operator="lessThan">
      <formula>$C$4</formula>
    </cfRule>
  </conditionalFormatting>
  <conditionalFormatting sqref="BC16">
    <cfRule type="cellIs" dxfId="2806" priority="4148" operator="lessThan">
      <formula>$C$4</formula>
    </cfRule>
  </conditionalFormatting>
  <conditionalFormatting sqref="BC16">
    <cfRule type="cellIs" dxfId="2805" priority="4149" operator="lessThan">
      <formula>$C$4</formula>
    </cfRule>
  </conditionalFormatting>
  <conditionalFormatting sqref="BC17">
    <cfRule type="cellIs" dxfId="2804" priority="4150" operator="lessThan">
      <formula>$C$4</formula>
    </cfRule>
  </conditionalFormatting>
  <conditionalFormatting sqref="BC17">
    <cfRule type="cellIs" dxfId="2803" priority="4151" operator="lessThan">
      <formula>$C$4</formula>
    </cfRule>
  </conditionalFormatting>
  <conditionalFormatting sqref="BC18">
    <cfRule type="cellIs" dxfId="2802" priority="4152" operator="lessThan">
      <formula>$C$4</formula>
    </cfRule>
  </conditionalFormatting>
  <conditionalFormatting sqref="BC18">
    <cfRule type="cellIs" dxfId="2801" priority="4153" operator="lessThan">
      <formula>$C$4</formula>
    </cfRule>
  </conditionalFormatting>
  <conditionalFormatting sqref="BC19">
    <cfRule type="cellIs" dxfId="2800" priority="4154" operator="lessThan">
      <formula>$C$4</formula>
    </cfRule>
  </conditionalFormatting>
  <conditionalFormatting sqref="BC19">
    <cfRule type="cellIs" dxfId="2799" priority="4155" operator="lessThan">
      <formula>$C$4</formula>
    </cfRule>
  </conditionalFormatting>
  <conditionalFormatting sqref="BC20">
    <cfRule type="cellIs" dxfId="2798" priority="4156" operator="lessThan">
      <formula>$C$4</formula>
    </cfRule>
  </conditionalFormatting>
  <conditionalFormatting sqref="BC20">
    <cfRule type="cellIs" dxfId="2797" priority="4157" operator="lessThan">
      <formula>$C$4</formula>
    </cfRule>
  </conditionalFormatting>
  <conditionalFormatting sqref="BC21">
    <cfRule type="cellIs" dxfId="2796" priority="4158" operator="lessThan">
      <formula>$C$4</formula>
    </cfRule>
  </conditionalFormatting>
  <conditionalFormatting sqref="BC21">
    <cfRule type="cellIs" dxfId="2795" priority="4159" operator="lessThan">
      <formula>$C$4</formula>
    </cfRule>
  </conditionalFormatting>
  <conditionalFormatting sqref="BC22">
    <cfRule type="cellIs" dxfId="2794" priority="4160" operator="lessThan">
      <formula>$C$4</formula>
    </cfRule>
  </conditionalFormatting>
  <conditionalFormatting sqref="BC22">
    <cfRule type="cellIs" dxfId="2793" priority="4161" operator="lessThan">
      <formula>$C$4</formula>
    </cfRule>
  </conditionalFormatting>
  <conditionalFormatting sqref="BC23">
    <cfRule type="cellIs" dxfId="2792" priority="4162" operator="lessThan">
      <formula>$C$4</formula>
    </cfRule>
  </conditionalFormatting>
  <conditionalFormatting sqref="BC23">
    <cfRule type="cellIs" dxfId="2791" priority="4163" operator="lessThan">
      <formula>$C$4</formula>
    </cfRule>
  </conditionalFormatting>
  <conditionalFormatting sqref="BC24">
    <cfRule type="cellIs" dxfId="2790" priority="4164" operator="lessThan">
      <formula>$C$4</formula>
    </cfRule>
  </conditionalFormatting>
  <conditionalFormatting sqref="BC24">
    <cfRule type="cellIs" dxfId="2789" priority="4165" operator="lessThan">
      <formula>$C$4</formula>
    </cfRule>
  </conditionalFormatting>
  <conditionalFormatting sqref="BC25">
    <cfRule type="cellIs" dxfId="2788" priority="4166" operator="lessThan">
      <formula>$C$4</formula>
    </cfRule>
  </conditionalFormatting>
  <conditionalFormatting sqref="BC25">
    <cfRule type="cellIs" dxfId="2787" priority="4167" operator="lessThan">
      <formula>$C$4</formula>
    </cfRule>
  </conditionalFormatting>
  <conditionalFormatting sqref="BC26">
    <cfRule type="cellIs" dxfId="2786" priority="4168" operator="lessThan">
      <formula>$C$4</formula>
    </cfRule>
  </conditionalFormatting>
  <conditionalFormatting sqref="BC26">
    <cfRule type="cellIs" dxfId="2785" priority="4169" operator="lessThan">
      <formula>$C$4</formula>
    </cfRule>
  </conditionalFormatting>
  <conditionalFormatting sqref="BC27">
    <cfRule type="cellIs" dxfId="2784" priority="4170" operator="lessThan">
      <formula>$C$4</formula>
    </cfRule>
  </conditionalFormatting>
  <conditionalFormatting sqref="BC27">
    <cfRule type="cellIs" dxfId="2783" priority="4171" operator="lessThan">
      <formula>$C$4</formula>
    </cfRule>
  </conditionalFormatting>
  <conditionalFormatting sqref="BC28">
    <cfRule type="cellIs" dxfId="2782" priority="4172" operator="lessThan">
      <formula>$C$4</formula>
    </cfRule>
  </conditionalFormatting>
  <conditionalFormatting sqref="BC28">
    <cfRule type="cellIs" dxfId="2781" priority="4173" operator="lessThan">
      <formula>$C$4</formula>
    </cfRule>
  </conditionalFormatting>
  <conditionalFormatting sqref="BC29">
    <cfRule type="cellIs" dxfId="2780" priority="4174" operator="lessThan">
      <formula>$C$4</formula>
    </cfRule>
  </conditionalFormatting>
  <conditionalFormatting sqref="BC29">
    <cfRule type="cellIs" dxfId="2779" priority="4175" operator="lessThan">
      <formula>$C$4</formula>
    </cfRule>
  </conditionalFormatting>
  <conditionalFormatting sqref="BC30">
    <cfRule type="cellIs" dxfId="2778" priority="4176" operator="lessThan">
      <formula>$C$4</formula>
    </cfRule>
  </conditionalFormatting>
  <conditionalFormatting sqref="BC30">
    <cfRule type="cellIs" dxfId="2777" priority="4177" operator="lessThan">
      <formula>$C$4</formula>
    </cfRule>
  </conditionalFormatting>
  <conditionalFormatting sqref="BC31">
    <cfRule type="cellIs" dxfId="2776" priority="4178" operator="lessThan">
      <formula>$C$4</formula>
    </cfRule>
  </conditionalFormatting>
  <conditionalFormatting sqref="BC31">
    <cfRule type="cellIs" dxfId="2775" priority="4179" operator="lessThan">
      <formula>$C$4</formula>
    </cfRule>
  </conditionalFormatting>
  <conditionalFormatting sqref="BC32">
    <cfRule type="cellIs" dxfId="2774" priority="4180" operator="lessThan">
      <formula>$C$4</formula>
    </cfRule>
  </conditionalFormatting>
  <conditionalFormatting sqref="BC32">
    <cfRule type="cellIs" dxfId="2773" priority="4181" operator="lessThan">
      <formula>$C$4</formula>
    </cfRule>
  </conditionalFormatting>
  <conditionalFormatting sqref="BC33">
    <cfRule type="cellIs" dxfId="2772" priority="4182" operator="lessThan">
      <formula>$C$4</formula>
    </cfRule>
  </conditionalFormatting>
  <conditionalFormatting sqref="BC33">
    <cfRule type="cellIs" dxfId="2771" priority="4183" operator="lessThan">
      <formula>$C$4</formula>
    </cfRule>
  </conditionalFormatting>
  <conditionalFormatting sqref="BC34">
    <cfRule type="cellIs" dxfId="2770" priority="4184" operator="lessThan">
      <formula>$C$4</formula>
    </cfRule>
  </conditionalFormatting>
  <conditionalFormatting sqref="BC34">
    <cfRule type="cellIs" dxfId="2769" priority="4185" operator="lessThan">
      <formula>$C$4</formula>
    </cfRule>
  </conditionalFormatting>
  <conditionalFormatting sqref="BC35">
    <cfRule type="cellIs" dxfId="2768" priority="4186" operator="lessThan">
      <formula>$C$4</formula>
    </cfRule>
  </conditionalFormatting>
  <conditionalFormatting sqref="BC35">
    <cfRule type="cellIs" dxfId="2767" priority="4187" operator="lessThan">
      <formula>$C$4</formula>
    </cfRule>
  </conditionalFormatting>
  <conditionalFormatting sqref="BC36">
    <cfRule type="cellIs" dxfId="2766" priority="4188" operator="lessThan">
      <formula>$C$4</formula>
    </cfRule>
  </conditionalFormatting>
  <conditionalFormatting sqref="BC36">
    <cfRule type="cellIs" dxfId="2765" priority="4189" operator="lessThan">
      <formula>$C$4</formula>
    </cfRule>
  </conditionalFormatting>
  <conditionalFormatting sqref="BC37">
    <cfRule type="cellIs" dxfId="2764" priority="4190" operator="lessThan">
      <formula>$C$4</formula>
    </cfRule>
  </conditionalFormatting>
  <conditionalFormatting sqref="BC37">
    <cfRule type="cellIs" dxfId="2763" priority="4191" operator="lessThan">
      <formula>$C$4</formula>
    </cfRule>
  </conditionalFormatting>
  <conditionalFormatting sqref="BC38">
    <cfRule type="cellIs" dxfId="2762" priority="4192" operator="lessThan">
      <formula>$C$4</formula>
    </cfRule>
  </conditionalFormatting>
  <conditionalFormatting sqref="BC38">
    <cfRule type="cellIs" dxfId="2761" priority="4193" operator="lessThan">
      <formula>$C$4</formula>
    </cfRule>
  </conditionalFormatting>
  <conditionalFormatting sqref="BC39">
    <cfRule type="cellIs" dxfId="2760" priority="4194" operator="lessThan">
      <formula>$C$4</formula>
    </cfRule>
  </conditionalFormatting>
  <conditionalFormatting sqref="BC39">
    <cfRule type="cellIs" dxfId="2759" priority="4195" operator="lessThan">
      <formula>$C$4</formula>
    </cfRule>
  </conditionalFormatting>
  <conditionalFormatting sqref="BC40">
    <cfRule type="cellIs" dxfId="2758" priority="4196" operator="lessThan">
      <formula>$C$4</formula>
    </cfRule>
  </conditionalFormatting>
  <conditionalFormatting sqref="BC40">
    <cfRule type="cellIs" dxfId="2757" priority="4197" operator="lessThan">
      <formula>$C$4</formula>
    </cfRule>
  </conditionalFormatting>
  <conditionalFormatting sqref="BC41">
    <cfRule type="cellIs" dxfId="2756" priority="4198" operator="lessThan">
      <formula>$C$4</formula>
    </cfRule>
  </conditionalFormatting>
  <conditionalFormatting sqref="BC41">
    <cfRule type="cellIs" dxfId="2755" priority="4199" operator="lessThan">
      <formula>$C$4</formula>
    </cfRule>
  </conditionalFormatting>
  <conditionalFormatting sqref="BC42">
    <cfRule type="cellIs" dxfId="2754" priority="4200" operator="lessThan">
      <formula>$C$4</formula>
    </cfRule>
  </conditionalFormatting>
  <conditionalFormatting sqref="BC42">
    <cfRule type="cellIs" dxfId="2753" priority="4201" operator="lessThan">
      <formula>$C$4</formula>
    </cfRule>
  </conditionalFormatting>
  <conditionalFormatting sqref="BC43">
    <cfRule type="cellIs" dxfId="2752" priority="4202" operator="lessThan">
      <formula>$C$4</formula>
    </cfRule>
  </conditionalFormatting>
  <conditionalFormatting sqref="BC43">
    <cfRule type="cellIs" dxfId="2751" priority="4203" operator="lessThan">
      <formula>$C$4</formula>
    </cfRule>
  </conditionalFormatting>
  <conditionalFormatting sqref="BC44">
    <cfRule type="cellIs" dxfId="2750" priority="4204" operator="lessThan">
      <formula>$C$4</formula>
    </cfRule>
  </conditionalFormatting>
  <conditionalFormatting sqref="BC44">
    <cfRule type="cellIs" dxfId="2749" priority="4205" operator="lessThan">
      <formula>$C$4</formula>
    </cfRule>
  </conditionalFormatting>
  <conditionalFormatting sqref="BC45">
    <cfRule type="cellIs" dxfId="2748" priority="4206" operator="lessThan">
      <formula>$C$4</formula>
    </cfRule>
  </conditionalFormatting>
  <conditionalFormatting sqref="BC45">
    <cfRule type="cellIs" dxfId="2747" priority="4207" operator="lessThan">
      <formula>$C$4</formula>
    </cfRule>
  </conditionalFormatting>
  <conditionalFormatting sqref="BC46">
    <cfRule type="cellIs" dxfId="2746" priority="4208" operator="lessThan">
      <formula>$C$4</formula>
    </cfRule>
  </conditionalFormatting>
  <conditionalFormatting sqref="BC46">
    <cfRule type="cellIs" dxfId="2745" priority="4209" operator="lessThan">
      <formula>$C$4</formula>
    </cfRule>
  </conditionalFormatting>
  <conditionalFormatting sqref="BC47">
    <cfRule type="cellIs" dxfId="2744" priority="4210" operator="lessThan">
      <formula>$C$4</formula>
    </cfRule>
  </conditionalFormatting>
  <conditionalFormatting sqref="BC47">
    <cfRule type="cellIs" dxfId="2743" priority="4211" operator="lessThan">
      <formula>$C$4</formula>
    </cfRule>
  </conditionalFormatting>
  <conditionalFormatting sqref="BC48">
    <cfRule type="cellIs" dxfId="2742" priority="4212" operator="lessThan">
      <formula>$C$4</formula>
    </cfRule>
  </conditionalFormatting>
  <conditionalFormatting sqref="BC48">
    <cfRule type="cellIs" dxfId="2741" priority="4213" operator="lessThan">
      <formula>$C$4</formula>
    </cfRule>
  </conditionalFormatting>
  <conditionalFormatting sqref="BC49">
    <cfRule type="cellIs" dxfId="2740" priority="4214" operator="lessThan">
      <formula>$C$4</formula>
    </cfRule>
  </conditionalFormatting>
  <conditionalFormatting sqref="BC49">
    <cfRule type="cellIs" dxfId="2739" priority="4215" operator="lessThan">
      <formula>$C$4</formula>
    </cfRule>
  </conditionalFormatting>
  <conditionalFormatting sqref="BC50">
    <cfRule type="cellIs" dxfId="2738" priority="4216" operator="lessThan">
      <formula>$C$4</formula>
    </cfRule>
  </conditionalFormatting>
  <conditionalFormatting sqref="BC50">
    <cfRule type="cellIs" dxfId="2737" priority="4217" operator="lessThan">
      <formula>$C$4</formula>
    </cfRule>
  </conditionalFormatting>
  <conditionalFormatting sqref="BC51">
    <cfRule type="cellIs" dxfId="2736" priority="4218" operator="lessThan">
      <formula>$C$4</formula>
    </cfRule>
  </conditionalFormatting>
  <conditionalFormatting sqref="BC51">
    <cfRule type="cellIs" dxfId="2735" priority="4219" operator="lessThan">
      <formula>$C$4</formula>
    </cfRule>
  </conditionalFormatting>
  <conditionalFormatting sqref="BC52">
    <cfRule type="cellIs" dxfId="2734" priority="4220" operator="lessThan">
      <formula>$C$4</formula>
    </cfRule>
  </conditionalFormatting>
  <conditionalFormatting sqref="BC52">
    <cfRule type="cellIs" dxfId="2733" priority="4221" operator="lessThan">
      <formula>$C$4</formula>
    </cfRule>
  </conditionalFormatting>
  <conditionalFormatting sqref="BC53">
    <cfRule type="cellIs" dxfId="2732" priority="4222" operator="lessThan">
      <formula>$C$4</formula>
    </cfRule>
  </conditionalFormatting>
  <conditionalFormatting sqref="BC53">
    <cfRule type="cellIs" dxfId="2731" priority="4223" operator="lessThan">
      <formula>$C$4</formula>
    </cfRule>
  </conditionalFormatting>
  <conditionalFormatting sqref="BC54">
    <cfRule type="cellIs" dxfId="2730" priority="4224" operator="lessThan">
      <formula>$C$4</formula>
    </cfRule>
  </conditionalFormatting>
  <conditionalFormatting sqref="BC54">
    <cfRule type="cellIs" dxfId="2729" priority="4225" operator="lessThan">
      <formula>$C$4</formula>
    </cfRule>
  </conditionalFormatting>
  <conditionalFormatting sqref="BC55">
    <cfRule type="cellIs" dxfId="2728" priority="4226" operator="lessThan">
      <formula>$C$4</formula>
    </cfRule>
  </conditionalFormatting>
  <conditionalFormatting sqref="BC55">
    <cfRule type="cellIs" dxfId="2727" priority="4227" operator="lessThan">
      <formula>$C$4</formula>
    </cfRule>
  </conditionalFormatting>
  <conditionalFormatting sqref="BC56">
    <cfRule type="cellIs" dxfId="2726" priority="4228" operator="lessThan">
      <formula>$C$4</formula>
    </cfRule>
  </conditionalFormatting>
  <conditionalFormatting sqref="BC56">
    <cfRule type="cellIs" dxfId="2725" priority="4229" operator="lessThan">
      <formula>$C$4</formula>
    </cfRule>
  </conditionalFormatting>
  <conditionalFormatting sqref="BC57">
    <cfRule type="cellIs" dxfId="2724" priority="4230" operator="lessThan">
      <formula>$C$4</formula>
    </cfRule>
  </conditionalFormatting>
  <conditionalFormatting sqref="BC57">
    <cfRule type="cellIs" dxfId="2723" priority="4231" operator="lessThan">
      <formula>$C$4</formula>
    </cfRule>
  </conditionalFormatting>
  <conditionalFormatting sqref="BC58">
    <cfRule type="cellIs" dxfId="2722" priority="4232" operator="lessThan">
      <formula>$C$4</formula>
    </cfRule>
  </conditionalFormatting>
  <conditionalFormatting sqref="BC58">
    <cfRule type="cellIs" dxfId="2721" priority="4233" operator="lessThan">
      <formula>$C$4</formula>
    </cfRule>
  </conditionalFormatting>
  <conditionalFormatting sqref="BC59">
    <cfRule type="cellIs" dxfId="2720" priority="4234" operator="lessThan">
      <formula>$C$4</formula>
    </cfRule>
  </conditionalFormatting>
  <conditionalFormatting sqref="BC59">
    <cfRule type="cellIs" dxfId="2719" priority="4235" operator="lessThan">
      <formula>$C$4</formula>
    </cfRule>
  </conditionalFormatting>
  <conditionalFormatting sqref="BC60">
    <cfRule type="cellIs" dxfId="2718" priority="4236" operator="lessThan">
      <formula>$C$4</formula>
    </cfRule>
  </conditionalFormatting>
  <conditionalFormatting sqref="BC60">
    <cfRule type="cellIs" dxfId="2717" priority="4237" operator="lessThan">
      <formula>$C$4</formula>
    </cfRule>
  </conditionalFormatting>
  <conditionalFormatting sqref="BD11">
    <cfRule type="cellIs" dxfId="2716" priority="4238" operator="lessThan">
      <formula>$C$4</formula>
    </cfRule>
  </conditionalFormatting>
  <conditionalFormatting sqref="BD11">
    <cfRule type="cellIs" dxfId="2715" priority="4239" operator="lessThan">
      <formula>$C$4</formula>
    </cfRule>
  </conditionalFormatting>
  <conditionalFormatting sqref="BD12">
    <cfRule type="cellIs" dxfId="2714" priority="4240" operator="lessThan">
      <formula>$C$4</formula>
    </cfRule>
  </conditionalFormatting>
  <conditionalFormatting sqref="BD12">
    <cfRule type="cellIs" dxfId="2713" priority="4241" operator="lessThan">
      <formula>$C$4</formula>
    </cfRule>
  </conditionalFormatting>
  <conditionalFormatting sqref="BD13">
    <cfRule type="cellIs" dxfId="2712" priority="4242" operator="lessThan">
      <formula>$C$4</formula>
    </cfRule>
  </conditionalFormatting>
  <conditionalFormatting sqref="BD13">
    <cfRule type="cellIs" dxfId="2711" priority="4243" operator="lessThan">
      <formula>$C$4</formula>
    </cfRule>
  </conditionalFormatting>
  <conditionalFormatting sqref="BD14">
    <cfRule type="cellIs" dxfId="2710" priority="4244" operator="lessThan">
      <formula>$C$4</formula>
    </cfRule>
  </conditionalFormatting>
  <conditionalFormatting sqref="BD14">
    <cfRule type="cellIs" dxfId="2709" priority="4245" operator="lessThan">
      <formula>$C$4</formula>
    </cfRule>
  </conditionalFormatting>
  <conditionalFormatting sqref="BD15">
    <cfRule type="cellIs" dxfId="2708" priority="4246" operator="lessThan">
      <formula>$C$4</formula>
    </cfRule>
  </conditionalFormatting>
  <conditionalFormatting sqref="BD15">
    <cfRule type="cellIs" dxfId="2707" priority="4247" operator="lessThan">
      <formula>$C$4</formula>
    </cfRule>
  </conditionalFormatting>
  <conditionalFormatting sqref="BD16">
    <cfRule type="cellIs" dxfId="2706" priority="4248" operator="lessThan">
      <formula>$C$4</formula>
    </cfRule>
  </conditionalFormatting>
  <conditionalFormatting sqref="BD16">
    <cfRule type="cellIs" dxfId="2705" priority="4249" operator="lessThan">
      <formula>$C$4</formula>
    </cfRule>
  </conditionalFormatting>
  <conditionalFormatting sqref="BD17">
    <cfRule type="cellIs" dxfId="2704" priority="4250" operator="lessThan">
      <formula>$C$4</formula>
    </cfRule>
  </conditionalFormatting>
  <conditionalFormatting sqref="BD17">
    <cfRule type="cellIs" dxfId="2703" priority="4251" operator="lessThan">
      <formula>$C$4</formula>
    </cfRule>
  </conditionalFormatting>
  <conditionalFormatting sqref="BD18">
    <cfRule type="cellIs" dxfId="2702" priority="4252" operator="lessThan">
      <formula>$C$4</formula>
    </cfRule>
  </conditionalFormatting>
  <conditionalFormatting sqref="BD18">
    <cfRule type="cellIs" dxfId="2701" priority="4253" operator="lessThan">
      <formula>$C$4</formula>
    </cfRule>
  </conditionalFormatting>
  <conditionalFormatting sqref="BD19">
    <cfRule type="cellIs" dxfId="2700" priority="4254" operator="lessThan">
      <formula>$C$4</formula>
    </cfRule>
  </conditionalFormatting>
  <conditionalFormatting sqref="BD19">
    <cfRule type="cellIs" dxfId="2699" priority="4255" operator="lessThan">
      <formula>$C$4</formula>
    </cfRule>
  </conditionalFormatting>
  <conditionalFormatting sqref="BD20">
    <cfRule type="cellIs" dxfId="2698" priority="4256" operator="lessThan">
      <formula>$C$4</formula>
    </cfRule>
  </conditionalFormatting>
  <conditionalFormatting sqref="BD20">
    <cfRule type="cellIs" dxfId="2697" priority="4257" operator="lessThan">
      <formula>$C$4</formula>
    </cfRule>
  </conditionalFormatting>
  <conditionalFormatting sqref="BD21">
    <cfRule type="cellIs" dxfId="2696" priority="4258" operator="lessThan">
      <formula>$C$4</formula>
    </cfRule>
  </conditionalFormatting>
  <conditionalFormatting sqref="BD21">
    <cfRule type="cellIs" dxfId="2695" priority="4259" operator="lessThan">
      <formula>$C$4</formula>
    </cfRule>
  </conditionalFormatting>
  <conditionalFormatting sqref="BD22">
    <cfRule type="cellIs" dxfId="2694" priority="4260" operator="lessThan">
      <formula>$C$4</formula>
    </cfRule>
  </conditionalFormatting>
  <conditionalFormatting sqref="BD22">
    <cfRule type="cellIs" dxfId="2693" priority="4261" operator="lessThan">
      <formula>$C$4</formula>
    </cfRule>
  </conditionalFormatting>
  <conditionalFormatting sqref="BD23">
    <cfRule type="cellIs" dxfId="2692" priority="4262" operator="lessThan">
      <formula>$C$4</formula>
    </cfRule>
  </conditionalFormatting>
  <conditionalFormatting sqref="BD23">
    <cfRule type="cellIs" dxfId="2691" priority="4263" operator="lessThan">
      <formula>$C$4</formula>
    </cfRule>
  </conditionalFormatting>
  <conditionalFormatting sqref="BD24">
    <cfRule type="cellIs" dxfId="2690" priority="4264" operator="lessThan">
      <formula>$C$4</formula>
    </cfRule>
  </conditionalFormatting>
  <conditionalFormatting sqref="BD24">
    <cfRule type="cellIs" dxfId="2689" priority="4265" operator="lessThan">
      <formula>$C$4</formula>
    </cfRule>
  </conditionalFormatting>
  <conditionalFormatting sqref="BD25">
    <cfRule type="cellIs" dxfId="2688" priority="4266" operator="lessThan">
      <formula>$C$4</formula>
    </cfRule>
  </conditionalFormatting>
  <conditionalFormatting sqref="BD25">
    <cfRule type="cellIs" dxfId="2687" priority="4267" operator="lessThan">
      <formula>$C$4</formula>
    </cfRule>
  </conditionalFormatting>
  <conditionalFormatting sqref="BD26">
    <cfRule type="cellIs" dxfId="2686" priority="4268" operator="lessThan">
      <formula>$C$4</formula>
    </cfRule>
  </conditionalFormatting>
  <conditionalFormatting sqref="BD26">
    <cfRule type="cellIs" dxfId="2685" priority="4269" operator="lessThan">
      <formula>$C$4</formula>
    </cfRule>
  </conditionalFormatting>
  <conditionalFormatting sqref="BD27">
    <cfRule type="cellIs" dxfId="2684" priority="4270" operator="lessThan">
      <formula>$C$4</formula>
    </cfRule>
  </conditionalFormatting>
  <conditionalFormatting sqref="BD27">
    <cfRule type="cellIs" dxfId="2683" priority="4271" operator="lessThan">
      <formula>$C$4</formula>
    </cfRule>
  </conditionalFormatting>
  <conditionalFormatting sqref="BD28">
    <cfRule type="cellIs" dxfId="2682" priority="4272" operator="lessThan">
      <formula>$C$4</formula>
    </cfRule>
  </conditionalFormatting>
  <conditionalFormatting sqref="BD28">
    <cfRule type="cellIs" dxfId="2681" priority="4273" operator="lessThan">
      <formula>$C$4</formula>
    </cfRule>
  </conditionalFormatting>
  <conditionalFormatting sqref="BD29">
    <cfRule type="cellIs" dxfId="2680" priority="4274" operator="lessThan">
      <formula>$C$4</formula>
    </cfRule>
  </conditionalFormatting>
  <conditionalFormatting sqref="BD29">
    <cfRule type="cellIs" dxfId="2679" priority="4275" operator="lessThan">
      <formula>$C$4</formula>
    </cfRule>
  </conditionalFormatting>
  <conditionalFormatting sqref="BD30">
    <cfRule type="cellIs" dxfId="2678" priority="4276" operator="lessThan">
      <formula>$C$4</formula>
    </cfRule>
  </conditionalFormatting>
  <conditionalFormatting sqref="BD30">
    <cfRule type="cellIs" dxfId="2677" priority="4277" operator="lessThan">
      <formula>$C$4</formula>
    </cfRule>
  </conditionalFormatting>
  <conditionalFormatting sqref="BD31">
    <cfRule type="cellIs" dxfId="2676" priority="4278" operator="lessThan">
      <formula>$C$4</formula>
    </cfRule>
  </conditionalFormatting>
  <conditionalFormatting sqref="BD31">
    <cfRule type="cellIs" dxfId="2675" priority="4279" operator="lessThan">
      <formula>$C$4</formula>
    </cfRule>
  </conditionalFormatting>
  <conditionalFormatting sqref="BD32">
    <cfRule type="cellIs" dxfId="2674" priority="4280" operator="lessThan">
      <formula>$C$4</formula>
    </cfRule>
  </conditionalFormatting>
  <conditionalFormatting sqref="BD32">
    <cfRule type="cellIs" dxfId="2673" priority="4281" operator="lessThan">
      <formula>$C$4</formula>
    </cfRule>
  </conditionalFormatting>
  <conditionalFormatting sqref="BD33">
    <cfRule type="cellIs" dxfId="2672" priority="4282" operator="lessThan">
      <formula>$C$4</formula>
    </cfRule>
  </conditionalFormatting>
  <conditionalFormatting sqref="BD33">
    <cfRule type="cellIs" dxfId="2671" priority="4283" operator="lessThan">
      <formula>$C$4</formula>
    </cfRule>
  </conditionalFormatting>
  <conditionalFormatting sqref="BD34">
    <cfRule type="cellIs" dxfId="2670" priority="4284" operator="lessThan">
      <formula>$C$4</formula>
    </cfRule>
  </conditionalFormatting>
  <conditionalFormatting sqref="BD34">
    <cfRule type="cellIs" dxfId="2669" priority="4285" operator="lessThan">
      <formula>$C$4</formula>
    </cfRule>
  </conditionalFormatting>
  <conditionalFormatting sqref="BD35">
    <cfRule type="cellIs" dxfId="2668" priority="4286" operator="lessThan">
      <formula>$C$4</formula>
    </cfRule>
  </conditionalFormatting>
  <conditionalFormatting sqref="BD35">
    <cfRule type="cellIs" dxfId="2667" priority="4287" operator="lessThan">
      <formula>$C$4</formula>
    </cfRule>
  </conditionalFormatting>
  <conditionalFormatting sqref="BD36">
    <cfRule type="cellIs" dxfId="2666" priority="4288" operator="lessThan">
      <formula>$C$4</formula>
    </cfRule>
  </conditionalFormatting>
  <conditionalFormatting sqref="BD36">
    <cfRule type="cellIs" dxfId="2665" priority="4289" operator="lessThan">
      <formula>$C$4</formula>
    </cfRule>
  </conditionalFormatting>
  <conditionalFormatting sqref="BD37">
    <cfRule type="cellIs" dxfId="2664" priority="4290" operator="lessThan">
      <formula>$C$4</formula>
    </cfRule>
  </conditionalFormatting>
  <conditionalFormatting sqref="BD37">
    <cfRule type="cellIs" dxfId="2663" priority="4291" operator="lessThan">
      <formula>$C$4</formula>
    </cfRule>
  </conditionalFormatting>
  <conditionalFormatting sqref="BD38">
    <cfRule type="cellIs" dxfId="2662" priority="4292" operator="lessThan">
      <formula>$C$4</formula>
    </cfRule>
  </conditionalFormatting>
  <conditionalFormatting sqref="BD38">
    <cfRule type="cellIs" dxfId="2661" priority="4293" operator="lessThan">
      <formula>$C$4</formula>
    </cfRule>
  </conditionalFormatting>
  <conditionalFormatting sqref="BD39">
    <cfRule type="cellIs" dxfId="2660" priority="4294" operator="lessThan">
      <formula>$C$4</formula>
    </cfRule>
  </conditionalFormatting>
  <conditionalFormatting sqref="BD39">
    <cfRule type="cellIs" dxfId="2659" priority="4295" operator="lessThan">
      <formula>$C$4</formula>
    </cfRule>
  </conditionalFormatting>
  <conditionalFormatting sqref="BD40">
    <cfRule type="cellIs" dxfId="2658" priority="4296" operator="lessThan">
      <formula>$C$4</formula>
    </cfRule>
  </conditionalFormatting>
  <conditionalFormatting sqref="BD40">
    <cfRule type="cellIs" dxfId="2657" priority="4297" operator="lessThan">
      <formula>$C$4</formula>
    </cfRule>
  </conditionalFormatting>
  <conditionalFormatting sqref="BD41">
    <cfRule type="cellIs" dxfId="2656" priority="4298" operator="lessThan">
      <formula>$C$4</formula>
    </cfRule>
  </conditionalFormatting>
  <conditionalFormatting sqref="BD41">
    <cfRule type="cellIs" dxfId="2655" priority="4299" operator="lessThan">
      <formula>$C$4</formula>
    </cfRule>
  </conditionalFormatting>
  <conditionalFormatting sqref="BD42">
    <cfRule type="cellIs" dxfId="2654" priority="4300" operator="lessThan">
      <formula>$C$4</formula>
    </cfRule>
  </conditionalFormatting>
  <conditionalFormatting sqref="BD42">
    <cfRule type="cellIs" dxfId="2653" priority="4301" operator="lessThan">
      <formula>$C$4</formula>
    </cfRule>
  </conditionalFormatting>
  <conditionalFormatting sqref="BD43">
    <cfRule type="cellIs" dxfId="2652" priority="4302" operator="lessThan">
      <formula>$C$4</formula>
    </cfRule>
  </conditionalFormatting>
  <conditionalFormatting sqref="BD43">
    <cfRule type="cellIs" dxfId="2651" priority="4303" operator="lessThan">
      <formula>$C$4</formula>
    </cfRule>
  </conditionalFormatting>
  <conditionalFormatting sqref="BD44">
    <cfRule type="cellIs" dxfId="2650" priority="4304" operator="lessThan">
      <formula>$C$4</formula>
    </cfRule>
  </conditionalFormatting>
  <conditionalFormatting sqref="BD44">
    <cfRule type="cellIs" dxfId="2649" priority="4305" operator="lessThan">
      <formula>$C$4</formula>
    </cfRule>
  </conditionalFormatting>
  <conditionalFormatting sqref="BD45">
    <cfRule type="cellIs" dxfId="2648" priority="4306" operator="lessThan">
      <formula>$C$4</formula>
    </cfRule>
  </conditionalFormatting>
  <conditionalFormatting sqref="BD45">
    <cfRule type="cellIs" dxfId="2647" priority="4307" operator="lessThan">
      <formula>$C$4</formula>
    </cfRule>
  </conditionalFormatting>
  <conditionalFormatting sqref="BD46">
    <cfRule type="cellIs" dxfId="2646" priority="4308" operator="lessThan">
      <formula>$C$4</formula>
    </cfRule>
  </conditionalFormatting>
  <conditionalFormatting sqref="BD46">
    <cfRule type="cellIs" dxfId="2645" priority="4309" operator="lessThan">
      <formula>$C$4</formula>
    </cfRule>
  </conditionalFormatting>
  <conditionalFormatting sqref="BD47">
    <cfRule type="cellIs" dxfId="2644" priority="4310" operator="lessThan">
      <formula>$C$4</formula>
    </cfRule>
  </conditionalFormatting>
  <conditionalFormatting sqref="BD47">
    <cfRule type="cellIs" dxfId="2643" priority="4311" operator="lessThan">
      <formula>$C$4</formula>
    </cfRule>
  </conditionalFormatting>
  <conditionalFormatting sqref="BD48">
    <cfRule type="cellIs" dxfId="2642" priority="4312" operator="lessThan">
      <formula>$C$4</formula>
    </cfRule>
  </conditionalFormatting>
  <conditionalFormatting sqref="BD48">
    <cfRule type="cellIs" dxfId="2641" priority="4313" operator="lessThan">
      <formula>$C$4</formula>
    </cfRule>
  </conditionalFormatting>
  <conditionalFormatting sqref="BD49">
    <cfRule type="cellIs" dxfId="2640" priority="4314" operator="lessThan">
      <formula>$C$4</formula>
    </cfRule>
  </conditionalFormatting>
  <conditionalFormatting sqref="BD49">
    <cfRule type="cellIs" dxfId="2639" priority="4315" operator="lessThan">
      <formula>$C$4</formula>
    </cfRule>
  </conditionalFormatting>
  <conditionalFormatting sqref="BD50">
    <cfRule type="cellIs" dxfId="2638" priority="4316" operator="lessThan">
      <formula>$C$4</formula>
    </cfRule>
  </conditionalFormatting>
  <conditionalFormatting sqref="BD50">
    <cfRule type="cellIs" dxfId="2637" priority="4317" operator="lessThan">
      <formula>$C$4</formula>
    </cfRule>
  </conditionalFormatting>
  <conditionalFormatting sqref="BD51">
    <cfRule type="cellIs" dxfId="2636" priority="4318" operator="lessThan">
      <formula>$C$4</formula>
    </cfRule>
  </conditionalFormatting>
  <conditionalFormatting sqref="BD51">
    <cfRule type="cellIs" dxfId="2635" priority="4319" operator="lessThan">
      <formula>$C$4</formula>
    </cfRule>
  </conditionalFormatting>
  <conditionalFormatting sqref="BD52">
    <cfRule type="cellIs" dxfId="2634" priority="4320" operator="lessThan">
      <formula>$C$4</formula>
    </cfRule>
  </conditionalFormatting>
  <conditionalFormatting sqref="BD52">
    <cfRule type="cellIs" dxfId="2633" priority="4321" operator="lessThan">
      <formula>$C$4</formula>
    </cfRule>
  </conditionalFormatting>
  <conditionalFormatting sqref="BD53">
    <cfRule type="cellIs" dxfId="2632" priority="4322" operator="lessThan">
      <formula>$C$4</formula>
    </cfRule>
  </conditionalFormatting>
  <conditionalFormatting sqref="BD53">
    <cfRule type="cellIs" dxfId="2631" priority="4323" operator="lessThan">
      <formula>$C$4</formula>
    </cfRule>
  </conditionalFormatting>
  <conditionalFormatting sqref="BD54">
    <cfRule type="cellIs" dxfId="2630" priority="4324" operator="lessThan">
      <formula>$C$4</formula>
    </cfRule>
  </conditionalFormatting>
  <conditionalFormatting sqref="BD54">
    <cfRule type="cellIs" dxfId="2629" priority="4325" operator="lessThan">
      <formula>$C$4</formula>
    </cfRule>
  </conditionalFormatting>
  <conditionalFormatting sqref="BD55">
    <cfRule type="cellIs" dxfId="2628" priority="4326" operator="lessThan">
      <formula>$C$4</formula>
    </cfRule>
  </conditionalFormatting>
  <conditionalFormatting sqref="BD55">
    <cfRule type="cellIs" dxfId="2627" priority="4327" operator="lessThan">
      <formula>$C$4</formula>
    </cfRule>
  </conditionalFormatting>
  <conditionalFormatting sqref="BD56">
    <cfRule type="cellIs" dxfId="2626" priority="4328" operator="lessThan">
      <formula>$C$4</formula>
    </cfRule>
  </conditionalFormatting>
  <conditionalFormatting sqref="BD56">
    <cfRule type="cellIs" dxfId="2625" priority="4329" operator="lessThan">
      <formula>$C$4</formula>
    </cfRule>
  </conditionalFormatting>
  <conditionalFormatting sqref="BD57">
    <cfRule type="cellIs" dxfId="2624" priority="4330" operator="lessThan">
      <formula>$C$4</formula>
    </cfRule>
  </conditionalFormatting>
  <conditionalFormatting sqref="BD57">
    <cfRule type="cellIs" dxfId="2623" priority="4331" operator="lessThan">
      <formula>$C$4</formula>
    </cfRule>
  </conditionalFormatting>
  <conditionalFormatting sqref="BD58">
    <cfRule type="cellIs" dxfId="2622" priority="4332" operator="lessThan">
      <formula>$C$4</formula>
    </cfRule>
  </conditionalFormatting>
  <conditionalFormatting sqref="BD58">
    <cfRule type="cellIs" dxfId="2621" priority="4333" operator="lessThan">
      <formula>$C$4</formula>
    </cfRule>
  </conditionalFormatting>
  <conditionalFormatting sqref="BD59">
    <cfRule type="cellIs" dxfId="2620" priority="4334" operator="lessThan">
      <formula>$C$4</formula>
    </cfRule>
  </conditionalFormatting>
  <conditionalFormatting sqref="BD59">
    <cfRule type="cellIs" dxfId="2619" priority="4335" operator="lessThan">
      <formula>$C$4</formula>
    </cfRule>
  </conditionalFormatting>
  <conditionalFormatting sqref="BD60">
    <cfRule type="cellIs" dxfId="2618" priority="4336" operator="lessThan">
      <formula>$C$4</formula>
    </cfRule>
  </conditionalFormatting>
  <conditionalFormatting sqref="BD60">
    <cfRule type="cellIs" dxfId="2617" priority="4337" operator="lessThan">
      <formula>$C$4</formula>
    </cfRule>
  </conditionalFormatting>
  <conditionalFormatting sqref="BE11">
    <cfRule type="cellIs" dxfId="2616" priority="4338" operator="lessThan">
      <formula>$C$4</formula>
    </cfRule>
  </conditionalFormatting>
  <conditionalFormatting sqref="BE11">
    <cfRule type="cellIs" dxfId="2615" priority="4339" operator="lessThan">
      <formula>$C$4</formula>
    </cfRule>
  </conditionalFormatting>
  <conditionalFormatting sqref="BE12">
    <cfRule type="cellIs" dxfId="2614" priority="4340" operator="lessThan">
      <formula>$C$4</formula>
    </cfRule>
  </conditionalFormatting>
  <conditionalFormatting sqref="BE12">
    <cfRule type="cellIs" dxfId="2613" priority="4341" operator="lessThan">
      <formula>$C$4</formula>
    </cfRule>
  </conditionalFormatting>
  <conditionalFormatting sqref="BE13">
    <cfRule type="cellIs" dxfId="2612" priority="4342" operator="lessThan">
      <formula>$C$4</formula>
    </cfRule>
  </conditionalFormatting>
  <conditionalFormatting sqref="BE13">
    <cfRule type="cellIs" dxfId="2611" priority="4343" operator="lessThan">
      <formula>$C$4</formula>
    </cfRule>
  </conditionalFormatting>
  <conditionalFormatting sqref="BE14">
    <cfRule type="cellIs" dxfId="2610" priority="4344" operator="lessThan">
      <formula>$C$4</formula>
    </cfRule>
  </conditionalFormatting>
  <conditionalFormatting sqref="BE14">
    <cfRule type="cellIs" dxfId="2609" priority="4345" operator="lessThan">
      <formula>$C$4</formula>
    </cfRule>
  </conditionalFormatting>
  <conditionalFormatting sqref="BE15">
    <cfRule type="cellIs" dxfId="2608" priority="4346" operator="lessThan">
      <formula>$C$4</formula>
    </cfRule>
  </conditionalFormatting>
  <conditionalFormatting sqref="BE15">
    <cfRule type="cellIs" dxfId="2607" priority="4347" operator="lessThan">
      <formula>$C$4</formula>
    </cfRule>
  </conditionalFormatting>
  <conditionalFormatting sqref="BE16">
    <cfRule type="cellIs" dxfId="2606" priority="4348" operator="lessThan">
      <formula>$C$4</formula>
    </cfRule>
  </conditionalFormatting>
  <conditionalFormatting sqref="BE16">
    <cfRule type="cellIs" dxfId="2605" priority="4349" operator="lessThan">
      <formula>$C$4</formula>
    </cfRule>
  </conditionalFormatting>
  <conditionalFormatting sqref="BE17">
    <cfRule type="cellIs" dxfId="2604" priority="4350" operator="lessThan">
      <formula>$C$4</formula>
    </cfRule>
  </conditionalFormatting>
  <conditionalFormatting sqref="BE17">
    <cfRule type="cellIs" dxfId="2603" priority="4351" operator="lessThan">
      <formula>$C$4</formula>
    </cfRule>
  </conditionalFormatting>
  <conditionalFormatting sqref="BE18">
    <cfRule type="cellIs" dxfId="2602" priority="4352" operator="lessThan">
      <formula>$C$4</formula>
    </cfRule>
  </conditionalFormatting>
  <conditionalFormatting sqref="BE18">
    <cfRule type="cellIs" dxfId="2601" priority="4353" operator="lessThan">
      <formula>$C$4</formula>
    </cfRule>
  </conditionalFormatting>
  <conditionalFormatting sqref="BE19">
    <cfRule type="cellIs" dxfId="2600" priority="4354" operator="lessThan">
      <formula>$C$4</formula>
    </cfRule>
  </conditionalFormatting>
  <conditionalFormatting sqref="BE19">
    <cfRule type="cellIs" dxfId="2599" priority="4355" operator="lessThan">
      <formula>$C$4</formula>
    </cfRule>
  </conditionalFormatting>
  <conditionalFormatting sqref="BE20">
    <cfRule type="cellIs" dxfId="2598" priority="4356" operator="lessThan">
      <formula>$C$4</formula>
    </cfRule>
  </conditionalFormatting>
  <conditionalFormatting sqref="BE20">
    <cfRule type="cellIs" dxfId="2597" priority="4357" operator="lessThan">
      <formula>$C$4</formula>
    </cfRule>
  </conditionalFormatting>
  <conditionalFormatting sqref="BE21">
    <cfRule type="cellIs" dxfId="2596" priority="4358" operator="lessThan">
      <formula>$C$4</formula>
    </cfRule>
  </conditionalFormatting>
  <conditionalFormatting sqref="BE21">
    <cfRule type="cellIs" dxfId="2595" priority="4359" operator="lessThan">
      <formula>$C$4</formula>
    </cfRule>
  </conditionalFormatting>
  <conditionalFormatting sqref="BE22">
    <cfRule type="cellIs" dxfId="2594" priority="4360" operator="lessThan">
      <formula>$C$4</formula>
    </cfRule>
  </conditionalFormatting>
  <conditionalFormatting sqref="BE22">
    <cfRule type="cellIs" dxfId="2593" priority="4361" operator="lessThan">
      <formula>$C$4</formula>
    </cfRule>
  </conditionalFormatting>
  <conditionalFormatting sqref="BE23">
    <cfRule type="cellIs" dxfId="2592" priority="4362" operator="lessThan">
      <formula>$C$4</formula>
    </cfRule>
  </conditionalFormatting>
  <conditionalFormatting sqref="BE23">
    <cfRule type="cellIs" dxfId="2591" priority="4363" operator="lessThan">
      <formula>$C$4</formula>
    </cfRule>
  </conditionalFormatting>
  <conditionalFormatting sqref="BE24">
    <cfRule type="cellIs" dxfId="2590" priority="4364" operator="lessThan">
      <formula>$C$4</formula>
    </cfRule>
  </conditionalFormatting>
  <conditionalFormatting sqref="BE24">
    <cfRule type="cellIs" dxfId="2589" priority="4365" operator="lessThan">
      <formula>$C$4</formula>
    </cfRule>
  </conditionalFormatting>
  <conditionalFormatting sqref="BE25">
    <cfRule type="cellIs" dxfId="2588" priority="4366" operator="lessThan">
      <formula>$C$4</formula>
    </cfRule>
  </conditionalFormatting>
  <conditionalFormatting sqref="BE25">
    <cfRule type="cellIs" dxfId="2587" priority="4367" operator="lessThan">
      <formula>$C$4</formula>
    </cfRule>
  </conditionalFormatting>
  <conditionalFormatting sqref="BE26">
    <cfRule type="cellIs" dxfId="2586" priority="4368" operator="lessThan">
      <formula>$C$4</formula>
    </cfRule>
  </conditionalFormatting>
  <conditionalFormatting sqref="BE26">
    <cfRule type="cellIs" dxfId="2585" priority="4369" operator="lessThan">
      <formula>$C$4</formula>
    </cfRule>
  </conditionalFormatting>
  <conditionalFormatting sqref="BE27">
    <cfRule type="cellIs" dxfId="2584" priority="4370" operator="lessThan">
      <formula>$C$4</formula>
    </cfRule>
  </conditionalFormatting>
  <conditionalFormatting sqref="BE27">
    <cfRule type="cellIs" dxfId="2583" priority="4371" operator="lessThan">
      <formula>$C$4</formula>
    </cfRule>
  </conditionalFormatting>
  <conditionalFormatting sqref="BE28">
    <cfRule type="cellIs" dxfId="2582" priority="4372" operator="lessThan">
      <formula>$C$4</formula>
    </cfRule>
  </conditionalFormatting>
  <conditionalFormatting sqref="BE28">
    <cfRule type="cellIs" dxfId="2581" priority="4373" operator="lessThan">
      <formula>$C$4</formula>
    </cfRule>
  </conditionalFormatting>
  <conditionalFormatting sqref="BE29">
    <cfRule type="cellIs" dxfId="2580" priority="4374" operator="lessThan">
      <formula>$C$4</formula>
    </cfRule>
  </conditionalFormatting>
  <conditionalFormatting sqref="BE29">
    <cfRule type="cellIs" dxfId="2579" priority="4375" operator="lessThan">
      <formula>$C$4</formula>
    </cfRule>
  </conditionalFormatting>
  <conditionalFormatting sqref="BE30">
    <cfRule type="cellIs" dxfId="2578" priority="4376" operator="lessThan">
      <formula>$C$4</formula>
    </cfRule>
  </conditionalFormatting>
  <conditionalFormatting sqref="BE30">
    <cfRule type="cellIs" dxfId="2577" priority="4377" operator="lessThan">
      <formula>$C$4</formula>
    </cfRule>
  </conditionalFormatting>
  <conditionalFormatting sqref="BE31">
    <cfRule type="cellIs" dxfId="2576" priority="4378" operator="lessThan">
      <formula>$C$4</formula>
    </cfRule>
  </conditionalFormatting>
  <conditionalFormatting sqref="BE31">
    <cfRule type="cellIs" dxfId="2575" priority="4379" operator="lessThan">
      <formula>$C$4</formula>
    </cfRule>
  </conditionalFormatting>
  <conditionalFormatting sqref="BE32">
    <cfRule type="cellIs" dxfId="2574" priority="4380" operator="lessThan">
      <formula>$C$4</formula>
    </cfRule>
  </conditionalFormatting>
  <conditionalFormatting sqref="BE32">
    <cfRule type="cellIs" dxfId="2573" priority="4381" operator="lessThan">
      <formula>$C$4</formula>
    </cfRule>
  </conditionalFormatting>
  <conditionalFormatting sqref="BE33">
    <cfRule type="cellIs" dxfId="2572" priority="4382" operator="lessThan">
      <formula>$C$4</formula>
    </cfRule>
  </conditionalFormatting>
  <conditionalFormatting sqref="BE33">
    <cfRule type="cellIs" dxfId="2571" priority="4383" operator="lessThan">
      <formula>$C$4</formula>
    </cfRule>
  </conditionalFormatting>
  <conditionalFormatting sqref="BE34">
    <cfRule type="cellIs" dxfId="2570" priority="4384" operator="lessThan">
      <formula>$C$4</formula>
    </cfRule>
  </conditionalFormatting>
  <conditionalFormatting sqref="BE34">
    <cfRule type="cellIs" dxfId="2569" priority="4385" operator="lessThan">
      <formula>$C$4</formula>
    </cfRule>
  </conditionalFormatting>
  <conditionalFormatting sqref="BE35">
    <cfRule type="cellIs" dxfId="2568" priority="4386" operator="lessThan">
      <formula>$C$4</formula>
    </cfRule>
  </conditionalFormatting>
  <conditionalFormatting sqref="BE35">
    <cfRule type="cellIs" dxfId="2567" priority="4387" operator="lessThan">
      <formula>$C$4</formula>
    </cfRule>
  </conditionalFormatting>
  <conditionalFormatting sqref="BE36">
    <cfRule type="cellIs" dxfId="2566" priority="4388" operator="lessThan">
      <formula>$C$4</formula>
    </cfRule>
  </conditionalFormatting>
  <conditionalFormatting sqref="BE36">
    <cfRule type="cellIs" dxfId="2565" priority="4389" operator="lessThan">
      <formula>$C$4</formula>
    </cfRule>
  </conditionalFormatting>
  <conditionalFormatting sqref="BE37">
    <cfRule type="cellIs" dxfId="2564" priority="4390" operator="lessThan">
      <formula>$C$4</formula>
    </cfRule>
  </conditionalFormatting>
  <conditionalFormatting sqref="BE37">
    <cfRule type="cellIs" dxfId="2563" priority="4391" operator="lessThan">
      <formula>$C$4</formula>
    </cfRule>
  </conditionalFormatting>
  <conditionalFormatting sqref="BE38">
    <cfRule type="cellIs" dxfId="2562" priority="4392" operator="lessThan">
      <formula>$C$4</formula>
    </cfRule>
  </conditionalFormatting>
  <conditionalFormatting sqref="BE38">
    <cfRule type="cellIs" dxfId="2561" priority="4393" operator="lessThan">
      <formula>$C$4</formula>
    </cfRule>
  </conditionalFormatting>
  <conditionalFormatting sqref="BE39">
    <cfRule type="cellIs" dxfId="2560" priority="4394" operator="lessThan">
      <formula>$C$4</formula>
    </cfRule>
  </conditionalFormatting>
  <conditionalFormatting sqref="BE39">
    <cfRule type="cellIs" dxfId="2559" priority="4395" operator="lessThan">
      <formula>$C$4</formula>
    </cfRule>
  </conditionalFormatting>
  <conditionalFormatting sqref="BE40">
    <cfRule type="cellIs" dxfId="2558" priority="4396" operator="lessThan">
      <formula>$C$4</formula>
    </cfRule>
  </conditionalFormatting>
  <conditionalFormatting sqref="BE40">
    <cfRule type="cellIs" dxfId="2557" priority="4397" operator="lessThan">
      <formula>$C$4</formula>
    </cfRule>
  </conditionalFormatting>
  <conditionalFormatting sqref="BE41">
    <cfRule type="cellIs" dxfId="2556" priority="4398" operator="lessThan">
      <formula>$C$4</formula>
    </cfRule>
  </conditionalFormatting>
  <conditionalFormatting sqref="BE41">
    <cfRule type="cellIs" dxfId="2555" priority="4399" operator="lessThan">
      <formula>$C$4</formula>
    </cfRule>
  </conditionalFormatting>
  <conditionalFormatting sqref="BE42">
    <cfRule type="cellIs" dxfId="2554" priority="4400" operator="lessThan">
      <formula>$C$4</formula>
    </cfRule>
  </conditionalFormatting>
  <conditionalFormatting sqref="BE42">
    <cfRule type="cellIs" dxfId="2553" priority="4401" operator="lessThan">
      <formula>$C$4</formula>
    </cfRule>
  </conditionalFormatting>
  <conditionalFormatting sqref="BE43">
    <cfRule type="cellIs" dxfId="2552" priority="4402" operator="lessThan">
      <formula>$C$4</formula>
    </cfRule>
  </conditionalFormatting>
  <conditionalFormatting sqref="BE43">
    <cfRule type="cellIs" dxfId="2551" priority="4403" operator="lessThan">
      <formula>$C$4</formula>
    </cfRule>
  </conditionalFormatting>
  <conditionalFormatting sqref="BE44">
    <cfRule type="cellIs" dxfId="2550" priority="4404" operator="lessThan">
      <formula>$C$4</formula>
    </cfRule>
  </conditionalFormatting>
  <conditionalFormatting sqref="BE44">
    <cfRule type="cellIs" dxfId="2549" priority="4405" operator="lessThan">
      <formula>$C$4</formula>
    </cfRule>
  </conditionalFormatting>
  <conditionalFormatting sqref="BE45">
    <cfRule type="cellIs" dxfId="2548" priority="4406" operator="lessThan">
      <formula>$C$4</formula>
    </cfRule>
  </conditionalFormatting>
  <conditionalFormatting sqref="BE45">
    <cfRule type="cellIs" dxfId="2547" priority="4407" operator="lessThan">
      <formula>$C$4</formula>
    </cfRule>
  </conditionalFormatting>
  <conditionalFormatting sqref="BE46">
    <cfRule type="cellIs" dxfId="2546" priority="4408" operator="lessThan">
      <formula>$C$4</formula>
    </cfRule>
  </conditionalFormatting>
  <conditionalFormatting sqref="BE46">
    <cfRule type="cellIs" dxfId="2545" priority="4409" operator="lessThan">
      <formula>$C$4</formula>
    </cfRule>
  </conditionalFormatting>
  <conditionalFormatting sqref="BE47">
    <cfRule type="cellIs" dxfId="2544" priority="4410" operator="lessThan">
      <formula>$C$4</formula>
    </cfRule>
  </conditionalFormatting>
  <conditionalFormatting sqref="BE47">
    <cfRule type="cellIs" dxfId="2543" priority="4411" operator="lessThan">
      <formula>$C$4</formula>
    </cfRule>
  </conditionalFormatting>
  <conditionalFormatting sqref="BE48">
    <cfRule type="cellIs" dxfId="2542" priority="4412" operator="lessThan">
      <formula>$C$4</formula>
    </cfRule>
  </conditionalFormatting>
  <conditionalFormatting sqref="BE48">
    <cfRule type="cellIs" dxfId="2541" priority="4413" operator="lessThan">
      <formula>$C$4</formula>
    </cfRule>
  </conditionalFormatting>
  <conditionalFormatting sqref="BE49">
    <cfRule type="cellIs" dxfId="2540" priority="4414" operator="lessThan">
      <formula>$C$4</formula>
    </cfRule>
  </conditionalFormatting>
  <conditionalFormatting sqref="BE49">
    <cfRule type="cellIs" dxfId="2539" priority="4415" operator="lessThan">
      <formula>$C$4</formula>
    </cfRule>
  </conditionalFormatting>
  <conditionalFormatting sqref="BE50">
    <cfRule type="cellIs" dxfId="2538" priority="4416" operator="lessThan">
      <formula>$C$4</formula>
    </cfRule>
  </conditionalFormatting>
  <conditionalFormatting sqref="BE50">
    <cfRule type="cellIs" dxfId="2537" priority="4417" operator="lessThan">
      <formula>$C$4</formula>
    </cfRule>
  </conditionalFormatting>
  <conditionalFormatting sqref="BE51">
    <cfRule type="cellIs" dxfId="2536" priority="4418" operator="lessThan">
      <formula>$C$4</formula>
    </cfRule>
  </conditionalFormatting>
  <conditionalFormatting sqref="BE51">
    <cfRule type="cellIs" dxfId="2535" priority="4419" operator="lessThan">
      <formula>$C$4</formula>
    </cfRule>
  </conditionalFormatting>
  <conditionalFormatting sqref="BE52">
    <cfRule type="cellIs" dxfId="2534" priority="4420" operator="lessThan">
      <formula>$C$4</formula>
    </cfRule>
  </conditionalFormatting>
  <conditionalFormatting sqref="BE52">
    <cfRule type="cellIs" dxfId="2533" priority="4421" operator="lessThan">
      <formula>$C$4</formula>
    </cfRule>
  </conditionalFormatting>
  <conditionalFormatting sqref="BE53">
    <cfRule type="cellIs" dxfId="2532" priority="4422" operator="lessThan">
      <formula>$C$4</formula>
    </cfRule>
  </conditionalFormatting>
  <conditionalFormatting sqref="BE53">
    <cfRule type="cellIs" dxfId="2531" priority="4423" operator="lessThan">
      <formula>$C$4</formula>
    </cfRule>
  </conditionalFormatting>
  <conditionalFormatting sqref="BE54">
    <cfRule type="cellIs" dxfId="2530" priority="4424" operator="lessThan">
      <formula>$C$4</formula>
    </cfRule>
  </conditionalFormatting>
  <conditionalFormatting sqref="BE54">
    <cfRule type="cellIs" dxfId="2529" priority="4425" operator="lessThan">
      <formula>$C$4</formula>
    </cfRule>
  </conditionalFormatting>
  <conditionalFormatting sqref="BE55">
    <cfRule type="cellIs" dxfId="2528" priority="4426" operator="lessThan">
      <formula>$C$4</formula>
    </cfRule>
  </conditionalFormatting>
  <conditionalFormatting sqref="BE55">
    <cfRule type="cellIs" dxfId="2527" priority="4427" operator="lessThan">
      <formula>$C$4</formula>
    </cfRule>
  </conditionalFormatting>
  <conditionalFormatting sqref="BE56">
    <cfRule type="cellIs" dxfId="2526" priority="4428" operator="lessThan">
      <formula>$C$4</formula>
    </cfRule>
  </conditionalFormatting>
  <conditionalFormatting sqref="BE56">
    <cfRule type="cellIs" dxfId="2525" priority="4429" operator="lessThan">
      <formula>$C$4</formula>
    </cfRule>
  </conditionalFormatting>
  <conditionalFormatting sqref="BE57">
    <cfRule type="cellIs" dxfId="2524" priority="4430" operator="lessThan">
      <formula>$C$4</formula>
    </cfRule>
  </conditionalFormatting>
  <conditionalFormatting sqref="BE57">
    <cfRule type="cellIs" dxfId="2523" priority="4431" operator="lessThan">
      <formula>$C$4</formula>
    </cfRule>
  </conditionalFormatting>
  <conditionalFormatting sqref="BE58">
    <cfRule type="cellIs" dxfId="2522" priority="4432" operator="lessThan">
      <formula>$C$4</formula>
    </cfRule>
  </conditionalFormatting>
  <conditionalFormatting sqref="BE58">
    <cfRule type="cellIs" dxfId="2521" priority="4433" operator="lessThan">
      <formula>$C$4</formula>
    </cfRule>
  </conditionalFormatting>
  <conditionalFormatting sqref="BE59">
    <cfRule type="cellIs" dxfId="2520" priority="4434" operator="lessThan">
      <formula>$C$4</formula>
    </cfRule>
  </conditionalFormatting>
  <conditionalFormatting sqref="BE59">
    <cfRule type="cellIs" dxfId="2519" priority="4435" operator="lessThan">
      <formula>$C$4</formula>
    </cfRule>
  </conditionalFormatting>
  <conditionalFormatting sqref="BE60">
    <cfRule type="cellIs" dxfId="2518" priority="4436" operator="lessThan">
      <formula>$C$4</formula>
    </cfRule>
  </conditionalFormatting>
  <conditionalFormatting sqref="BE60">
    <cfRule type="cellIs" dxfId="2517" priority="4437" operator="lessThan">
      <formula>$C$4</formula>
    </cfRule>
  </conditionalFormatting>
  <conditionalFormatting sqref="BF11">
    <cfRule type="cellIs" dxfId="2516" priority="4438" operator="lessThan">
      <formula>$C$4</formula>
    </cfRule>
  </conditionalFormatting>
  <conditionalFormatting sqref="BF11">
    <cfRule type="cellIs" dxfId="2515" priority="4439" operator="lessThan">
      <formula>$C$4</formula>
    </cfRule>
  </conditionalFormatting>
  <conditionalFormatting sqref="BF12">
    <cfRule type="cellIs" dxfId="2514" priority="4440" operator="lessThan">
      <formula>$C$4</formula>
    </cfRule>
  </conditionalFormatting>
  <conditionalFormatting sqref="BF12">
    <cfRule type="cellIs" dxfId="2513" priority="4441" operator="lessThan">
      <formula>$C$4</formula>
    </cfRule>
  </conditionalFormatting>
  <conditionalFormatting sqref="BF13">
    <cfRule type="cellIs" dxfId="2512" priority="4442" operator="lessThan">
      <formula>$C$4</formula>
    </cfRule>
  </conditionalFormatting>
  <conditionalFormatting sqref="BF13">
    <cfRule type="cellIs" dxfId="2511" priority="4443" operator="lessThan">
      <formula>$C$4</formula>
    </cfRule>
  </conditionalFormatting>
  <conditionalFormatting sqref="BF14">
    <cfRule type="cellIs" dxfId="2510" priority="4444" operator="lessThan">
      <formula>$C$4</formula>
    </cfRule>
  </conditionalFormatting>
  <conditionalFormatting sqref="BF14">
    <cfRule type="cellIs" dxfId="2509" priority="4445" operator="lessThan">
      <formula>$C$4</formula>
    </cfRule>
  </conditionalFormatting>
  <conditionalFormatting sqref="BF15">
    <cfRule type="cellIs" dxfId="2508" priority="4446" operator="lessThan">
      <formula>$C$4</formula>
    </cfRule>
  </conditionalFormatting>
  <conditionalFormatting sqref="BF15">
    <cfRule type="cellIs" dxfId="2507" priority="4447" operator="lessThan">
      <formula>$C$4</formula>
    </cfRule>
  </conditionalFormatting>
  <conditionalFormatting sqref="BF16">
    <cfRule type="cellIs" dxfId="2506" priority="4448" operator="lessThan">
      <formula>$C$4</formula>
    </cfRule>
  </conditionalFormatting>
  <conditionalFormatting sqref="BF16">
    <cfRule type="cellIs" dxfId="2505" priority="4449" operator="lessThan">
      <formula>$C$4</formula>
    </cfRule>
  </conditionalFormatting>
  <conditionalFormatting sqref="BF17">
    <cfRule type="cellIs" dxfId="2504" priority="4450" operator="lessThan">
      <formula>$C$4</formula>
    </cfRule>
  </conditionalFormatting>
  <conditionalFormatting sqref="BF17">
    <cfRule type="cellIs" dxfId="2503" priority="4451" operator="lessThan">
      <formula>$C$4</formula>
    </cfRule>
  </conditionalFormatting>
  <conditionalFormatting sqref="BF18">
    <cfRule type="cellIs" dxfId="2502" priority="4452" operator="lessThan">
      <formula>$C$4</formula>
    </cfRule>
  </conditionalFormatting>
  <conditionalFormatting sqref="BF18">
    <cfRule type="cellIs" dxfId="2501" priority="4453" operator="lessThan">
      <formula>$C$4</formula>
    </cfRule>
  </conditionalFormatting>
  <conditionalFormatting sqref="BF19">
    <cfRule type="cellIs" dxfId="2500" priority="4454" operator="lessThan">
      <formula>$C$4</formula>
    </cfRule>
  </conditionalFormatting>
  <conditionalFormatting sqref="BF19">
    <cfRule type="cellIs" dxfId="2499" priority="4455" operator="lessThan">
      <formula>$C$4</formula>
    </cfRule>
  </conditionalFormatting>
  <conditionalFormatting sqref="BF20">
    <cfRule type="cellIs" dxfId="2498" priority="4456" operator="lessThan">
      <formula>$C$4</formula>
    </cfRule>
  </conditionalFormatting>
  <conditionalFormatting sqref="BF20">
    <cfRule type="cellIs" dxfId="2497" priority="4457" operator="lessThan">
      <formula>$C$4</formula>
    </cfRule>
  </conditionalFormatting>
  <conditionalFormatting sqref="BF21">
    <cfRule type="cellIs" dxfId="2496" priority="4458" operator="lessThan">
      <formula>$C$4</formula>
    </cfRule>
  </conditionalFormatting>
  <conditionalFormatting sqref="BF21">
    <cfRule type="cellIs" dxfId="2495" priority="4459" operator="lessThan">
      <formula>$C$4</formula>
    </cfRule>
  </conditionalFormatting>
  <conditionalFormatting sqref="BF22">
    <cfRule type="cellIs" dxfId="2494" priority="4460" operator="lessThan">
      <formula>$C$4</formula>
    </cfRule>
  </conditionalFormatting>
  <conditionalFormatting sqref="BF22">
    <cfRule type="cellIs" dxfId="2493" priority="4461" operator="lessThan">
      <formula>$C$4</formula>
    </cfRule>
  </conditionalFormatting>
  <conditionalFormatting sqref="BF23">
    <cfRule type="cellIs" dxfId="2492" priority="4462" operator="lessThan">
      <formula>$C$4</formula>
    </cfRule>
  </conditionalFormatting>
  <conditionalFormatting sqref="BF23">
    <cfRule type="cellIs" dxfId="2491" priority="4463" operator="lessThan">
      <formula>$C$4</formula>
    </cfRule>
  </conditionalFormatting>
  <conditionalFormatting sqref="BF24">
    <cfRule type="cellIs" dxfId="2490" priority="4464" operator="lessThan">
      <formula>$C$4</formula>
    </cfRule>
  </conditionalFormatting>
  <conditionalFormatting sqref="BF24">
    <cfRule type="cellIs" dxfId="2489" priority="4465" operator="lessThan">
      <formula>$C$4</formula>
    </cfRule>
  </conditionalFormatting>
  <conditionalFormatting sqref="BF25">
    <cfRule type="cellIs" dxfId="2488" priority="4466" operator="lessThan">
      <formula>$C$4</formula>
    </cfRule>
  </conditionalFormatting>
  <conditionalFormatting sqref="BF25">
    <cfRule type="cellIs" dxfId="2487" priority="4467" operator="lessThan">
      <formula>$C$4</formula>
    </cfRule>
  </conditionalFormatting>
  <conditionalFormatting sqref="BF26">
    <cfRule type="cellIs" dxfId="2486" priority="4468" operator="lessThan">
      <formula>$C$4</formula>
    </cfRule>
  </conditionalFormatting>
  <conditionalFormatting sqref="BF26">
    <cfRule type="cellIs" dxfId="2485" priority="4469" operator="lessThan">
      <formula>$C$4</formula>
    </cfRule>
  </conditionalFormatting>
  <conditionalFormatting sqref="BF27">
    <cfRule type="cellIs" dxfId="2484" priority="4470" operator="lessThan">
      <formula>$C$4</formula>
    </cfRule>
  </conditionalFormatting>
  <conditionalFormatting sqref="BF27">
    <cfRule type="cellIs" dxfId="2483" priority="4471" operator="lessThan">
      <formula>$C$4</formula>
    </cfRule>
  </conditionalFormatting>
  <conditionalFormatting sqref="BF28">
    <cfRule type="cellIs" dxfId="2482" priority="4472" operator="lessThan">
      <formula>$C$4</formula>
    </cfRule>
  </conditionalFormatting>
  <conditionalFormatting sqref="BF28">
    <cfRule type="cellIs" dxfId="2481" priority="4473" operator="lessThan">
      <formula>$C$4</formula>
    </cfRule>
  </conditionalFormatting>
  <conditionalFormatting sqref="BF29">
    <cfRule type="cellIs" dxfId="2480" priority="4474" operator="lessThan">
      <formula>$C$4</formula>
    </cfRule>
  </conditionalFormatting>
  <conditionalFormatting sqref="BF29">
    <cfRule type="cellIs" dxfId="2479" priority="4475" operator="lessThan">
      <formula>$C$4</formula>
    </cfRule>
  </conditionalFormatting>
  <conditionalFormatting sqref="BF30">
    <cfRule type="cellIs" dxfId="2478" priority="4476" operator="lessThan">
      <formula>$C$4</formula>
    </cfRule>
  </conditionalFormatting>
  <conditionalFormatting sqref="BF30">
    <cfRule type="cellIs" dxfId="2477" priority="4477" operator="lessThan">
      <formula>$C$4</formula>
    </cfRule>
  </conditionalFormatting>
  <conditionalFormatting sqref="BF31">
    <cfRule type="cellIs" dxfId="2476" priority="4478" operator="lessThan">
      <formula>$C$4</formula>
    </cfRule>
  </conditionalFormatting>
  <conditionalFormatting sqref="BF31">
    <cfRule type="cellIs" dxfId="2475" priority="4479" operator="lessThan">
      <formula>$C$4</formula>
    </cfRule>
  </conditionalFormatting>
  <conditionalFormatting sqref="BF32">
    <cfRule type="cellIs" dxfId="2474" priority="4480" operator="lessThan">
      <formula>$C$4</formula>
    </cfRule>
  </conditionalFormatting>
  <conditionalFormatting sqref="BF32">
    <cfRule type="cellIs" dxfId="2473" priority="4481" operator="lessThan">
      <formula>$C$4</formula>
    </cfRule>
  </conditionalFormatting>
  <conditionalFormatting sqref="BF33">
    <cfRule type="cellIs" dxfId="2472" priority="4482" operator="lessThan">
      <formula>$C$4</formula>
    </cfRule>
  </conditionalFormatting>
  <conditionalFormatting sqref="BF33">
    <cfRule type="cellIs" dxfId="2471" priority="4483" operator="lessThan">
      <formula>$C$4</formula>
    </cfRule>
  </conditionalFormatting>
  <conditionalFormatting sqref="BF34">
    <cfRule type="cellIs" dxfId="2470" priority="4484" operator="lessThan">
      <formula>$C$4</formula>
    </cfRule>
  </conditionalFormatting>
  <conditionalFormatting sqref="BF34">
    <cfRule type="cellIs" dxfId="2469" priority="4485" operator="lessThan">
      <formula>$C$4</formula>
    </cfRule>
  </conditionalFormatting>
  <conditionalFormatting sqref="BF35">
    <cfRule type="cellIs" dxfId="2468" priority="4486" operator="lessThan">
      <formula>$C$4</formula>
    </cfRule>
  </conditionalFormatting>
  <conditionalFormatting sqref="BF35">
    <cfRule type="cellIs" dxfId="2467" priority="4487" operator="lessThan">
      <formula>$C$4</formula>
    </cfRule>
  </conditionalFormatting>
  <conditionalFormatting sqref="BF36">
    <cfRule type="cellIs" dxfId="2466" priority="4488" operator="lessThan">
      <formula>$C$4</formula>
    </cfRule>
  </conditionalFormatting>
  <conditionalFormatting sqref="BF36">
    <cfRule type="cellIs" dxfId="2465" priority="4489" operator="lessThan">
      <formula>$C$4</formula>
    </cfRule>
  </conditionalFormatting>
  <conditionalFormatting sqref="BF37">
    <cfRule type="cellIs" dxfId="2464" priority="4490" operator="lessThan">
      <formula>$C$4</formula>
    </cfRule>
  </conditionalFormatting>
  <conditionalFormatting sqref="BF37">
    <cfRule type="cellIs" dxfId="2463" priority="4491" operator="lessThan">
      <formula>$C$4</formula>
    </cfRule>
  </conditionalFormatting>
  <conditionalFormatting sqref="BF38">
    <cfRule type="cellIs" dxfId="2462" priority="4492" operator="lessThan">
      <formula>$C$4</formula>
    </cfRule>
  </conditionalFormatting>
  <conditionalFormatting sqref="BF38">
    <cfRule type="cellIs" dxfId="2461" priority="4493" operator="lessThan">
      <formula>$C$4</formula>
    </cfRule>
  </conditionalFormatting>
  <conditionalFormatting sqref="BF39">
    <cfRule type="cellIs" dxfId="2460" priority="4494" operator="lessThan">
      <formula>$C$4</formula>
    </cfRule>
  </conditionalFormatting>
  <conditionalFormatting sqref="BF39">
    <cfRule type="cellIs" dxfId="2459" priority="4495" operator="lessThan">
      <formula>$C$4</formula>
    </cfRule>
  </conditionalFormatting>
  <conditionalFormatting sqref="BF40">
    <cfRule type="cellIs" dxfId="2458" priority="4496" operator="lessThan">
      <formula>$C$4</formula>
    </cfRule>
  </conditionalFormatting>
  <conditionalFormatting sqref="BF40">
    <cfRule type="cellIs" dxfId="2457" priority="4497" operator="lessThan">
      <formula>$C$4</formula>
    </cfRule>
  </conditionalFormatting>
  <conditionalFormatting sqref="BF41">
    <cfRule type="cellIs" dxfId="2456" priority="4498" operator="lessThan">
      <formula>$C$4</formula>
    </cfRule>
  </conditionalFormatting>
  <conditionalFormatting sqref="BF41">
    <cfRule type="cellIs" dxfId="2455" priority="4499" operator="lessThan">
      <formula>$C$4</formula>
    </cfRule>
  </conditionalFormatting>
  <conditionalFormatting sqref="BF42">
    <cfRule type="cellIs" dxfId="2454" priority="4500" operator="lessThan">
      <formula>$C$4</formula>
    </cfRule>
  </conditionalFormatting>
  <conditionalFormatting sqref="BF42">
    <cfRule type="cellIs" dxfId="2453" priority="4501" operator="lessThan">
      <formula>$C$4</formula>
    </cfRule>
  </conditionalFormatting>
  <conditionalFormatting sqref="BF43">
    <cfRule type="cellIs" dxfId="2452" priority="4502" operator="lessThan">
      <formula>$C$4</formula>
    </cfRule>
  </conditionalFormatting>
  <conditionalFormatting sqref="BF43">
    <cfRule type="cellIs" dxfId="2451" priority="4503" operator="lessThan">
      <formula>$C$4</formula>
    </cfRule>
  </conditionalFormatting>
  <conditionalFormatting sqref="BF44">
    <cfRule type="cellIs" dxfId="2450" priority="4504" operator="lessThan">
      <formula>$C$4</formula>
    </cfRule>
  </conditionalFormatting>
  <conditionalFormatting sqref="BF44">
    <cfRule type="cellIs" dxfId="2449" priority="4505" operator="lessThan">
      <formula>$C$4</formula>
    </cfRule>
  </conditionalFormatting>
  <conditionalFormatting sqref="BF45">
    <cfRule type="cellIs" dxfId="2448" priority="4506" operator="lessThan">
      <formula>$C$4</formula>
    </cfRule>
  </conditionalFormatting>
  <conditionalFormatting sqref="BF45">
    <cfRule type="cellIs" dxfId="2447" priority="4507" operator="lessThan">
      <formula>$C$4</formula>
    </cfRule>
  </conditionalFormatting>
  <conditionalFormatting sqref="BF46">
    <cfRule type="cellIs" dxfId="2446" priority="4508" operator="lessThan">
      <formula>$C$4</formula>
    </cfRule>
  </conditionalFormatting>
  <conditionalFormatting sqref="BF46">
    <cfRule type="cellIs" dxfId="2445" priority="4509" operator="lessThan">
      <formula>$C$4</formula>
    </cfRule>
  </conditionalFormatting>
  <conditionalFormatting sqref="BF47">
    <cfRule type="cellIs" dxfId="2444" priority="4510" operator="lessThan">
      <formula>$C$4</formula>
    </cfRule>
  </conditionalFormatting>
  <conditionalFormatting sqref="BF47">
    <cfRule type="cellIs" dxfId="2443" priority="4511" operator="lessThan">
      <formula>$C$4</formula>
    </cfRule>
  </conditionalFormatting>
  <conditionalFormatting sqref="BF48">
    <cfRule type="cellIs" dxfId="2442" priority="4512" operator="lessThan">
      <formula>$C$4</formula>
    </cfRule>
  </conditionalFormatting>
  <conditionalFormatting sqref="BF48">
    <cfRule type="cellIs" dxfId="2441" priority="4513" operator="lessThan">
      <formula>$C$4</formula>
    </cfRule>
  </conditionalFormatting>
  <conditionalFormatting sqref="BF49">
    <cfRule type="cellIs" dxfId="2440" priority="4514" operator="lessThan">
      <formula>$C$4</formula>
    </cfRule>
  </conditionalFormatting>
  <conditionalFormatting sqref="BF49">
    <cfRule type="cellIs" dxfId="2439" priority="4515" operator="lessThan">
      <formula>$C$4</formula>
    </cfRule>
  </conditionalFormatting>
  <conditionalFormatting sqref="BF50">
    <cfRule type="cellIs" dxfId="2438" priority="4516" operator="lessThan">
      <formula>$C$4</formula>
    </cfRule>
  </conditionalFormatting>
  <conditionalFormatting sqref="BF50">
    <cfRule type="cellIs" dxfId="2437" priority="4517" operator="lessThan">
      <formula>$C$4</formula>
    </cfRule>
  </conditionalFormatting>
  <conditionalFormatting sqref="BF51">
    <cfRule type="cellIs" dxfId="2436" priority="4518" operator="lessThan">
      <formula>$C$4</formula>
    </cfRule>
  </conditionalFormatting>
  <conditionalFormatting sqref="BF51">
    <cfRule type="cellIs" dxfId="2435" priority="4519" operator="lessThan">
      <formula>$C$4</formula>
    </cfRule>
  </conditionalFormatting>
  <conditionalFormatting sqref="BF52">
    <cfRule type="cellIs" dxfId="2434" priority="4520" operator="lessThan">
      <formula>$C$4</formula>
    </cfRule>
  </conditionalFormatting>
  <conditionalFormatting sqref="BF52">
    <cfRule type="cellIs" dxfId="2433" priority="4521" operator="lessThan">
      <formula>$C$4</formula>
    </cfRule>
  </conditionalFormatting>
  <conditionalFormatting sqref="BF53">
    <cfRule type="cellIs" dxfId="2432" priority="4522" operator="lessThan">
      <formula>$C$4</formula>
    </cfRule>
  </conditionalFormatting>
  <conditionalFormatting sqref="BF53">
    <cfRule type="cellIs" dxfId="2431" priority="4523" operator="lessThan">
      <formula>$C$4</formula>
    </cfRule>
  </conditionalFormatting>
  <conditionalFormatting sqref="BF54">
    <cfRule type="cellIs" dxfId="2430" priority="4524" operator="lessThan">
      <formula>$C$4</formula>
    </cfRule>
  </conditionalFormatting>
  <conditionalFormatting sqref="BF54">
    <cfRule type="cellIs" dxfId="2429" priority="4525" operator="lessThan">
      <formula>$C$4</formula>
    </cfRule>
  </conditionalFormatting>
  <conditionalFormatting sqref="BF55">
    <cfRule type="cellIs" dxfId="2428" priority="4526" operator="lessThan">
      <formula>$C$4</formula>
    </cfRule>
  </conditionalFormatting>
  <conditionalFormatting sqref="BF55">
    <cfRule type="cellIs" dxfId="2427" priority="4527" operator="lessThan">
      <formula>$C$4</formula>
    </cfRule>
  </conditionalFormatting>
  <conditionalFormatting sqref="BF56">
    <cfRule type="cellIs" dxfId="2426" priority="4528" operator="lessThan">
      <formula>$C$4</formula>
    </cfRule>
  </conditionalFormatting>
  <conditionalFormatting sqref="BF56">
    <cfRule type="cellIs" dxfId="2425" priority="4529" operator="lessThan">
      <formula>$C$4</formula>
    </cfRule>
  </conditionalFormatting>
  <conditionalFormatting sqref="BF57">
    <cfRule type="cellIs" dxfId="2424" priority="4530" operator="lessThan">
      <formula>$C$4</formula>
    </cfRule>
  </conditionalFormatting>
  <conditionalFormatting sqref="BF57">
    <cfRule type="cellIs" dxfId="2423" priority="4531" operator="lessThan">
      <formula>$C$4</formula>
    </cfRule>
  </conditionalFormatting>
  <conditionalFormatting sqref="BF58">
    <cfRule type="cellIs" dxfId="2422" priority="4532" operator="lessThan">
      <formula>$C$4</formula>
    </cfRule>
  </conditionalFormatting>
  <conditionalFormatting sqref="BF58">
    <cfRule type="cellIs" dxfId="2421" priority="4533" operator="lessThan">
      <formula>$C$4</formula>
    </cfRule>
  </conditionalFormatting>
  <conditionalFormatting sqref="BF59">
    <cfRule type="cellIs" dxfId="2420" priority="4534" operator="lessThan">
      <formula>$C$4</formula>
    </cfRule>
  </conditionalFormatting>
  <conditionalFormatting sqref="BF59">
    <cfRule type="cellIs" dxfId="2419" priority="4535" operator="lessThan">
      <formula>$C$4</formula>
    </cfRule>
  </conditionalFormatting>
  <conditionalFormatting sqref="BF60">
    <cfRule type="cellIs" dxfId="2418" priority="4536" operator="lessThan">
      <formula>$C$4</formula>
    </cfRule>
  </conditionalFormatting>
  <conditionalFormatting sqref="BF60">
    <cfRule type="cellIs" dxfId="2417" priority="4537" operator="lessThan">
      <formula>$C$4</formula>
    </cfRule>
  </conditionalFormatting>
  <conditionalFormatting sqref="BG11">
    <cfRule type="cellIs" dxfId="2416" priority="4538" operator="lessThan">
      <formula>$C$4</formula>
    </cfRule>
  </conditionalFormatting>
  <conditionalFormatting sqref="BG11">
    <cfRule type="cellIs" dxfId="2415" priority="4539" operator="lessThan">
      <formula>$C$4</formula>
    </cfRule>
  </conditionalFormatting>
  <conditionalFormatting sqref="BG12">
    <cfRule type="cellIs" dxfId="2414" priority="4540" operator="lessThan">
      <formula>$C$4</formula>
    </cfRule>
  </conditionalFormatting>
  <conditionalFormatting sqref="BG12">
    <cfRule type="cellIs" dxfId="2413" priority="4541" operator="lessThan">
      <formula>$C$4</formula>
    </cfRule>
  </conditionalFormatting>
  <conditionalFormatting sqref="BG13">
    <cfRule type="cellIs" dxfId="2412" priority="4542" operator="lessThan">
      <formula>$C$4</formula>
    </cfRule>
  </conditionalFormatting>
  <conditionalFormatting sqref="BG13">
    <cfRule type="cellIs" dxfId="2411" priority="4543" operator="lessThan">
      <formula>$C$4</formula>
    </cfRule>
  </conditionalFormatting>
  <conditionalFormatting sqref="BG14">
    <cfRule type="cellIs" dxfId="2410" priority="4544" operator="lessThan">
      <formula>$C$4</formula>
    </cfRule>
  </conditionalFormatting>
  <conditionalFormatting sqref="BG14">
    <cfRule type="cellIs" dxfId="2409" priority="4545" operator="lessThan">
      <formula>$C$4</formula>
    </cfRule>
  </conditionalFormatting>
  <conditionalFormatting sqref="BG15">
    <cfRule type="cellIs" dxfId="2408" priority="4546" operator="lessThan">
      <formula>$C$4</formula>
    </cfRule>
  </conditionalFormatting>
  <conditionalFormatting sqref="BG15">
    <cfRule type="cellIs" dxfId="2407" priority="4547" operator="lessThan">
      <formula>$C$4</formula>
    </cfRule>
  </conditionalFormatting>
  <conditionalFormatting sqref="BG16">
    <cfRule type="cellIs" dxfId="2406" priority="4548" operator="lessThan">
      <formula>$C$4</formula>
    </cfRule>
  </conditionalFormatting>
  <conditionalFormatting sqref="BG16">
    <cfRule type="cellIs" dxfId="2405" priority="4549" operator="lessThan">
      <formula>$C$4</formula>
    </cfRule>
  </conditionalFormatting>
  <conditionalFormatting sqref="BG17">
    <cfRule type="cellIs" dxfId="2404" priority="4550" operator="lessThan">
      <formula>$C$4</formula>
    </cfRule>
  </conditionalFormatting>
  <conditionalFormatting sqref="BG17">
    <cfRule type="cellIs" dxfId="2403" priority="4551" operator="lessThan">
      <formula>$C$4</formula>
    </cfRule>
  </conditionalFormatting>
  <conditionalFormatting sqref="BG18">
    <cfRule type="cellIs" dxfId="2402" priority="4552" operator="lessThan">
      <formula>$C$4</formula>
    </cfRule>
  </conditionalFormatting>
  <conditionalFormatting sqref="BG18">
    <cfRule type="cellIs" dxfId="2401" priority="4553" operator="lessThan">
      <formula>$C$4</formula>
    </cfRule>
  </conditionalFormatting>
  <conditionalFormatting sqref="BG19">
    <cfRule type="cellIs" dxfId="2400" priority="4554" operator="lessThan">
      <formula>$C$4</formula>
    </cfRule>
  </conditionalFormatting>
  <conditionalFormatting sqref="BG19">
    <cfRule type="cellIs" dxfId="2399" priority="4555" operator="lessThan">
      <formula>$C$4</formula>
    </cfRule>
  </conditionalFormatting>
  <conditionalFormatting sqref="BG20">
    <cfRule type="cellIs" dxfId="2398" priority="4556" operator="lessThan">
      <formula>$C$4</formula>
    </cfRule>
  </conditionalFormatting>
  <conditionalFormatting sqref="BG20">
    <cfRule type="cellIs" dxfId="2397" priority="4557" operator="lessThan">
      <formula>$C$4</formula>
    </cfRule>
  </conditionalFormatting>
  <conditionalFormatting sqref="BG21">
    <cfRule type="cellIs" dxfId="2396" priority="4558" operator="lessThan">
      <formula>$C$4</formula>
    </cfRule>
  </conditionalFormatting>
  <conditionalFormatting sqref="BG21">
    <cfRule type="cellIs" dxfId="2395" priority="4559" operator="lessThan">
      <formula>$C$4</formula>
    </cfRule>
  </conditionalFormatting>
  <conditionalFormatting sqref="BG22">
    <cfRule type="cellIs" dxfId="2394" priority="4560" operator="lessThan">
      <formula>$C$4</formula>
    </cfRule>
  </conditionalFormatting>
  <conditionalFormatting sqref="BG22">
    <cfRule type="cellIs" dxfId="2393" priority="4561" operator="lessThan">
      <formula>$C$4</formula>
    </cfRule>
  </conditionalFormatting>
  <conditionalFormatting sqref="BG23">
    <cfRule type="cellIs" dxfId="2392" priority="4562" operator="lessThan">
      <formula>$C$4</formula>
    </cfRule>
  </conditionalFormatting>
  <conditionalFormatting sqref="BG23">
    <cfRule type="cellIs" dxfId="2391" priority="4563" operator="lessThan">
      <formula>$C$4</formula>
    </cfRule>
  </conditionalFormatting>
  <conditionalFormatting sqref="BG24">
    <cfRule type="cellIs" dxfId="2390" priority="4564" operator="lessThan">
      <formula>$C$4</formula>
    </cfRule>
  </conditionalFormatting>
  <conditionalFormatting sqref="BG24">
    <cfRule type="cellIs" dxfId="2389" priority="4565" operator="lessThan">
      <formula>$C$4</formula>
    </cfRule>
  </conditionalFormatting>
  <conditionalFormatting sqref="BG25">
    <cfRule type="cellIs" dxfId="2388" priority="4566" operator="lessThan">
      <formula>$C$4</formula>
    </cfRule>
  </conditionalFormatting>
  <conditionalFormatting sqref="BG25">
    <cfRule type="cellIs" dxfId="2387" priority="4567" operator="lessThan">
      <formula>$C$4</formula>
    </cfRule>
  </conditionalFormatting>
  <conditionalFormatting sqref="BG26">
    <cfRule type="cellIs" dxfId="2386" priority="4568" operator="lessThan">
      <formula>$C$4</formula>
    </cfRule>
  </conditionalFormatting>
  <conditionalFormatting sqref="BG26">
    <cfRule type="cellIs" dxfId="2385" priority="4569" operator="lessThan">
      <formula>$C$4</formula>
    </cfRule>
  </conditionalFormatting>
  <conditionalFormatting sqref="BG27">
    <cfRule type="cellIs" dxfId="2384" priority="4570" operator="lessThan">
      <formula>$C$4</formula>
    </cfRule>
  </conditionalFormatting>
  <conditionalFormatting sqref="BG27">
    <cfRule type="cellIs" dxfId="2383" priority="4571" operator="lessThan">
      <formula>$C$4</formula>
    </cfRule>
  </conditionalFormatting>
  <conditionalFormatting sqref="BG28">
    <cfRule type="cellIs" dxfId="2382" priority="4572" operator="lessThan">
      <formula>$C$4</formula>
    </cfRule>
  </conditionalFormatting>
  <conditionalFormatting sqref="BG28">
    <cfRule type="cellIs" dxfId="2381" priority="4573" operator="lessThan">
      <formula>$C$4</formula>
    </cfRule>
  </conditionalFormatting>
  <conditionalFormatting sqref="BG29">
    <cfRule type="cellIs" dxfId="2380" priority="4574" operator="lessThan">
      <formula>$C$4</formula>
    </cfRule>
  </conditionalFormatting>
  <conditionalFormatting sqref="BG29">
    <cfRule type="cellIs" dxfId="2379" priority="4575" operator="lessThan">
      <formula>$C$4</formula>
    </cfRule>
  </conditionalFormatting>
  <conditionalFormatting sqref="BG30">
    <cfRule type="cellIs" dxfId="2378" priority="4576" operator="lessThan">
      <formula>$C$4</formula>
    </cfRule>
  </conditionalFormatting>
  <conditionalFormatting sqref="BG30">
    <cfRule type="cellIs" dxfId="2377" priority="4577" operator="lessThan">
      <formula>$C$4</formula>
    </cfRule>
  </conditionalFormatting>
  <conditionalFormatting sqref="BG31">
    <cfRule type="cellIs" dxfId="2376" priority="4578" operator="lessThan">
      <formula>$C$4</formula>
    </cfRule>
  </conditionalFormatting>
  <conditionalFormatting sqref="BG31">
    <cfRule type="cellIs" dxfId="2375" priority="4579" operator="lessThan">
      <formula>$C$4</formula>
    </cfRule>
  </conditionalFormatting>
  <conditionalFormatting sqref="BG32">
    <cfRule type="cellIs" dxfId="2374" priority="4580" operator="lessThan">
      <formula>$C$4</formula>
    </cfRule>
  </conditionalFormatting>
  <conditionalFormatting sqref="BG32">
    <cfRule type="cellIs" dxfId="2373" priority="4581" operator="lessThan">
      <formula>$C$4</formula>
    </cfRule>
  </conditionalFormatting>
  <conditionalFormatting sqref="BG33">
    <cfRule type="cellIs" dxfId="2372" priority="4582" operator="lessThan">
      <formula>$C$4</formula>
    </cfRule>
  </conditionalFormatting>
  <conditionalFormatting sqref="BG33">
    <cfRule type="cellIs" dxfId="2371" priority="4583" operator="lessThan">
      <formula>$C$4</formula>
    </cfRule>
  </conditionalFormatting>
  <conditionalFormatting sqref="BG34">
    <cfRule type="cellIs" dxfId="2370" priority="4584" operator="lessThan">
      <formula>$C$4</formula>
    </cfRule>
  </conditionalFormatting>
  <conditionalFormatting sqref="BG34">
    <cfRule type="cellIs" dxfId="2369" priority="4585" operator="lessThan">
      <formula>$C$4</formula>
    </cfRule>
  </conditionalFormatting>
  <conditionalFormatting sqref="BG35">
    <cfRule type="cellIs" dxfId="2368" priority="4586" operator="lessThan">
      <formula>$C$4</formula>
    </cfRule>
  </conditionalFormatting>
  <conditionalFormatting sqref="BG35">
    <cfRule type="cellIs" dxfId="2367" priority="4587" operator="lessThan">
      <formula>$C$4</formula>
    </cfRule>
  </conditionalFormatting>
  <conditionalFormatting sqref="BG36">
    <cfRule type="cellIs" dxfId="2366" priority="4588" operator="lessThan">
      <formula>$C$4</formula>
    </cfRule>
  </conditionalFormatting>
  <conditionalFormatting sqref="BG36">
    <cfRule type="cellIs" dxfId="2365" priority="4589" operator="lessThan">
      <formula>$C$4</formula>
    </cfRule>
  </conditionalFormatting>
  <conditionalFormatting sqref="BG37">
    <cfRule type="cellIs" dxfId="2364" priority="4590" operator="lessThan">
      <formula>$C$4</formula>
    </cfRule>
  </conditionalFormatting>
  <conditionalFormatting sqref="BG37">
    <cfRule type="cellIs" dxfId="2363" priority="4591" operator="lessThan">
      <formula>$C$4</formula>
    </cfRule>
  </conditionalFormatting>
  <conditionalFormatting sqref="BG38">
    <cfRule type="cellIs" dxfId="2362" priority="4592" operator="lessThan">
      <formula>$C$4</formula>
    </cfRule>
  </conditionalFormatting>
  <conditionalFormatting sqref="BG38">
    <cfRule type="cellIs" dxfId="2361" priority="4593" operator="lessThan">
      <formula>$C$4</formula>
    </cfRule>
  </conditionalFormatting>
  <conditionalFormatting sqref="BG39">
    <cfRule type="cellIs" dxfId="2360" priority="4594" operator="lessThan">
      <formula>$C$4</formula>
    </cfRule>
  </conditionalFormatting>
  <conditionalFormatting sqref="BG39">
    <cfRule type="cellIs" dxfId="2359" priority="4595" operator="lessThan">
      <formula>$C$4</formula>
    </cfRule>
  </conditionalFormatting>
  <conditionalFormatting sqref="BG40">
    <cfRule type="cellIs" dxfId="2358" priority="4596" operator="lessThan">
      <formula>$C$4</formula>
    </cfRule>
  </conditionalFormatting>
  <conditionalFormatting sqref="BG40">
    <cfRule type="cellIs" dxfId="2357" priority="4597" operator="lessThan">
      <formula>$C$4</formula>
    </cfRule>
  </conditionalFormatting>
  <conditionalFormatting sqref="BG41">
    <cfRule type="cellIs" dxfId="2356" priority="4598" operator="lessThan">
      <formula>$C$4</formula>
    </cfRule>
  </conditionalFormatting>
  <conditionalFormatting sqref="BG41">
    <cfRule type="cellIs" dxfId="2355" priority="4599" operator="lessThan">
      <formula>$C$4</formula>
    </cfRule>
  </conditionalFormatting>
  <conditionalFormatting sqref="BG42">
    <cfRule type="cellIs" dxfId="2354" priority="4600" operator="lessThan">
      <formula>$C$4</formula>
    </cfRule>
  </conditionalFormatting>
  <conditionalFormatting sqref="BG42">
    <cfRule type="cellIs" dxfId="2353" priority="4601" operator="lessThan">
      <formula>$C$4</formula>
    </cfRule>
  </conditionalFormatting>
  <conditionalFormatting sqref="BG43">
    <cfRule type="cellIs" dxfId="2352" priority="4602" operator="lessThan">
      <formula>$C$4</formula>
    </cfRule>
  </conditionalFormatting>
  <conditionalFormatting sqref="BG43">
    <cfRule type="cellIs" dxfId="2351" priority="4603" operator="lessThan">
      <formula>$C$4</formula>
    </cfRule>
  </conditionalFormatting>
  <conditionalFormatting sqref="BG44">
    <cfRule type="cellIs" dxfId="2350" priority="4604" operator="lessThan">
      <formula>$C$4</formula>
    </cfRule>
  </conditionalFormatting>
  <conditionalFormatting sqref="BG44">
    <cfRule type="cellIs" dxfId="2349" priority="4605" operator="lessThan">
      <formula>$C$4</formula>
    </cfRule>
  </conditionalFormatting>
  <conditionalFormatting sqref="BG45">
    <cfRule type="cellIs" dxfId="2348" priority="4606" operator="lessThan">
      <formula>$C$4</formula>
    </cfRule>
  </conditionalFormatting>
  <conditionalFormatting sqref="BG45">
    <cfRule type="cellIs" dxfId="2347" priority="4607" operator="lessThan">
      <formula>$C$4</formula>
    </cfRule>
  </conditionalFormatting>
  <conditionalFormatting sqref="BG46">
    <cfRule type="cellIs" dxfId="2346" priority="4608" operator="lessThan">
      <formula>$C$4</formula>
    </cfRule>
  </conditionalFormatting>
  <conditionalFormatting sqref="BG46">
    <cfRule type="cellIs" dxfId="2345" priority="4609" operator="lessThan">
      <formula>$C$4</formula>
    </cfRule>
  </conditionalFormatting>
  <conditionalFormatting sqref="BG47">
    <cfRule type="cellIs" dxfId="2344" priority="4610" operator="lessThan">
      <formula>$C$4</formula>
    </cfRule>
  </conditionalFormatting>
  <conditionalFormatting sqref="BG47">
    <cfRule type="cellIs" dxfId="2343" priority="4611" operator="lessThan">
      <formula>$C$4</formula>
    </cfRule>
  </conditionalFormatting>
  <conditionalFormatting sqref="BG48">
    <cfRule type="cellIs" dxfId="2342" priority="4612" operator="lessThan">
      <formula>$C$4</formula>
    </cfRule>
  </conditionalFormatting>
  <conditionalFormatting sqref="BG48">
    <cfRule type="cellIs" dxfId="2341" priority="4613" operator="lessThan">
      <formula>$C$4</formula>
    </cfRule>
  </conditionalFormatting>
  <conditionalFormatting sqref="BG49">
    <cfRule type="cellIs" dxfId="2340" priority="4614" operator="lessThan">
      <formula>$C$4</formula>
    </cfRule>
  </conditionalFormatting>
  <conditionalFormatting sqref="BG49">
    <cfRule type="cellIs" dxfId="2339" priority="4615" operator="lessThan">
      <formula>$C$4</formula>
    </cfRule>
  </conditionalFormatting>
  <conditionalFormatting sqref="BG50">
    <cfRule type="cellIs" dxfId="2338" priority="4616" operator="lessThan">
      <formula>$C$4</formula>
    </cfRule>
  </conditionalFormatting>
  <conditionalFormatting sqref="BG50">
    <cfRule type="cellIs" dxfId="2337" priority="4617" operator="lessThan">
      <formula>$C$4</formula>
    </cfRule>
  </conditionalFormatting>
  <conditionalFormatting sqref="BG51">
    <cfRule type="cellIs" dxfId="2336" priority="4618" operator="lessThan">
      <formula>$C$4</formula>
    </cfRule>
  </conditionalFormatting>
  <conditionalFormatting sqref="BG51">
    <cfRule type="cellIs" dxfId="2335" priority="4619" operator="lessThan">
      <formula>$C$4</formula>
    </cfRule>
  </conditionalFormatting>
  <conditionalFormatting sqref="BG52">
    <cfRule type="cellIs" dxfId="2334" priority="4620" operator="lessThan">
      <formula>$C$4</formula>
    </cfRule>
  </conditionalFormatting>
  <conditionalFormatting sqref="BG52">
    <cfRule type="cellIs" dxfId="2333" priority="4621" operator="lessThan">
      <formula>$C$4</formula>
    </cfRule>
  </conditionalFormatting>
  <conditionalFormatting sqref="BG53">
    <cfRule type="cellIs" dxfId="2332" priority="4622" operator="lessThan">
      <formula>$C$4</formula>
    </cfRule>
  </conditionalFormatting>
  <conditionalFormatting sqref="BG53">
    <cfRule type="cellIs" dxfId="2331" priority="4623" operator="lessThan">
      <formula>$C$4</formula>
    </cfRule>
  </conditionalFormatting>
  <conditionalFormatting sqref="BG54">
    <cfRule type="cellIs" dxfId="2330" priority="4624" operator="lessThan">
      <formula>$C$4</formula>
    </cfRule>
  </conditionalFormatting>
  <conditionalFormatting sqref="BG54">
    <cfRule type="cellIs" dxfId="2329" priority="4625" operator="lessThan">
      <formula>$C$4</formula>
    </cfRule>
  </conditionalFormatting>
  <conditionalFormatting sqref="BG55">
    <cfRule type="cellIs" dxfId="2328" priority="4626" operator="lessThan">
      <formula>$C$4</formula>
    </cfRule>
  </conditionalFormatting>
  <conditionalFormatting sqref="BG55">
    <cfRule type="cellIs" dxfId="2327" priority="4627" operator="lessThan">
      <formula>$C$4</formula>
    </cfRule>
  </conditionalFormatting>
  <conditionalFormatting sqref="BG56">
    <cfRule type="cellIs" dxfId="2326" priority="4628" operator="lessThan">
      <formula>$C$4</formula>
    </cfRule>
  </conditionalFormatting>
  <conditionalFormatting sqref="BG56">
    <cfRule type="cellIs" dxfId="2325" priority="4629" operator="lessThan">
      <formula>$C$4</formula>
    </cfRule>
  </conditionalFormatting>
  <conditionalFormatting sqref="BG57">
    <cfRule type="cellIs" dxfId="2324" priority="4630" operator="lessThan">
      <formula>$C$4</formula>
    </cfRule>
  </conditionalFormatting>
  <conditionalFormatting sqref="BG57">
    <cfRule type="cellIs" dxfId="2323" priority="4631" operator="lessThan">
      <formula>$C$4</formula>
    </cfRule>
  </conditionalFormatting>
  <conditionalFormatting sqref="BG58">
    <cfRule type="cellIs" dxfId="2322" priority="4632" operator="lessThan">
      <formula>$C$4</formula>
    </cfRule>
  </conditionalFormatting>
  <conditionalFormatting sqref="BG58">
    <cfRule type="cellIs" dxfId="2321" priority="4633" operator="lessThan">
      <formula>$C$4</formula>
    </cfRule>
  </conditionalFormatting>
  <conditionalFormatting sqref="BG59">
    <cfRule type="cellIs" dxfId="2320" priority="4634" operator="lessThan">
      <formula>$C$4</formula>
    </cfRule>
  </conditionalFormatting>
  <conditionalFormatting sqref="BG59">
    <cfRule type="cellIs" dxfId="2319" priority="4635" operator="lessThan">
      <formula>$C$4</formula>
    </cfRule>
  </conditionalFormatting>
  <conditionalFormatting sqref="BG60">
    <cfRule type="cellIs" dxfId="2318" priority="4636" operator="lessThan">
      <formula>$C$4</formula>
    </cfRule>
  </conditionalFormatting>
  <conditionalFormatting sqref="BG60">
    <cfRule type="cellIs" dxfId="2317" priority="4637" operator="lessThan">
      <formula>$C$4</formula>
    </cfRule>
  </conditionalFormatting>
  <conditionalFormatting sqref="BH11">
    <cfRule type="cellIs" dxfId="2316" priority="4638" operator="lessThan">
      <formula>$C$4</formula>
    </cfRule>
  </conditionalFormatting>
  <conditionalFormatting sqref="BH11">
    <cfRule type="cellIs" dxfId="2315" priority="4639" operator="lessThan">
      <formula>$C$4</formula>
    </cfRule>
  </conditionalFormatting>
  <conditionalFormatting sqref="BH12">
    <cfRule type="cellIs" dxfId="2314" priority="4640" operator="lessThan">
      <formula>$C$4</formula>
    </cfRule>
  </conditionalFormatting>
  <conditionalFormatting sqref="BH12">
    <cfRule type="cellIs" dxfId="2313" priority="4641" operator="lessThan">
      <formula>$C$4</formula>
    </cfRule>
  </conditionalFormatting>
  <conditionalFormatting sqref="BH13">
    <cfRule type="cellIs" dxfId="2312" priority="4642" operator="lessThan">
      <formula>$C$4</formula>
    </cfRule>
  </conditionalFormatting>
  <conditionalFormatting sqref="BH13">
    <cfRule type="cellIs" dxfId="2311" priority="4643" operator="lessThan">
      <formula>$C$4</formula>
    </cfRule>
  </conditionalFormatting>
  <conditionalFormatting sqref="BH14">
    <cfRule type="cellIs" dxfId="2310" priority="4644" operator="lessThan">
      <formula>$C$4</formula>
    </cfRule>
  </conditionalFormatting>
  <conditionalFormatting sqref="BH14">
    <cfRule type="cellIs" dxfId="2309" priority="4645" operator="lessThan">
      <formula>$C$4</formula>
    </cfRule>
  </conditionalFormatting>
  <conditionalFormatting sqref="BH15">
    <cfRule type="cellIs" dxfId="2308" priority="4646" operator="lessThan">
      <formula>$C$4</formula>
    </cfRule>
  </conditionalFormatting>
  <conditionalFormatting sqref="BH15">
    <cfRule type="cellIs" dxfId="2307" priority="4647" operator="lessThan">
      <formula>$C$4</formula>
    </cfRule>
  </conditionalFormatting>
  <conditionalFormatting sqref="BH16">
    <cfRule type="cellIs" dxfId="2306" priority="4648" operator="lessThan">
      <formula>$C$4</formula>
    </cfRule>
  </conditionalFormatting>
  <conditionalFormatting sqref="BH16">
    <cfRule type="cellIs" dxfId="2305" priority="4649" operator="lessThan">
      <formula>$C$4</formula>
    </cfRule>
  </conditionalFormatting>
  <conditionalFormatting sqref="BH17">
    <cfRule type="cellIs" dxfId="2304" priority="4650" operator="lessThan">
      <formula>$C$4</formula>
    </cfRule>
  </conditionalFormatting>
  <conditionalFormatting sqref="BH17">
    <cfRule type="cellIs" dxfId="2303" priority="4651" operator="lessThan">
      <formula>$C$4</formula>
    </cfRule>
  </conditionalFormatting>
  <conditionalFormatting sqref="BH18">
    <cfRule type="cellIs" dxfId="2302" priority="4652" operator="lessThan">
      <formula>$C$4</formula>
    </cfRule>
  </conditionalFormatting>
  <conditionalFormatting sqref="BH18">
    <cfRule type="cellIs" dxfId="2301" priority="4653" operator="lessThan">
      <formula>$C$4</formula>
    </cfRule>
  </conditionalFormatting>
  <conditionalFormatting sqref="BH19">
    <cfRule type="cellIs" dxfId="2300" priority="4654" operator="lessThan">
      <formula>$C$4</formula>
    </cfRule>
  </conditionalFormatting>
  <conditionalFormatting sqref="BH19">
    <cfRule type="cellIs" dxfId="2299" priority="4655" operator="lessThan">
      <formula>$C$4</formula>
    </cfRule>
  </conditionalFormatting>
  <conditionalFormatting sqref="BH20">
    <cfRule type="cellIs" dxfId="2298" priority="4656" operator="lessThan">
      <formula>$C$4</formula>
    </cfRule>
  </conditionalFormatting>
  <conditionalFormatting sqref="BH20">
    <cfRule type="cellIs" dxfId="2297" priority="4657" operator="lessThan">
      <formula>$C$4</formula>
    </cfRule>
  </conditionalFormatting>
  <conditionalFormatting sqref="BH21">
    <cfRule type="cellIs" dxfId="2296" priority="4658" operator="lessThan">
      <formula>$C$4</formula>
    </cfRule>
  </conditionalFormatting>
  <conditionalFormatting sqref="BH21">
    <cfRule type="cellIs" dxfId="2295" priority="4659" operator="lessThan">
      <formula>$C$4</formula>
    </cfRule>
  </conditionalFormatting>
  <conditionalFormatting sqref="BH22">
    <cfRule type="cellIs" dxfId="2294" priority="4660" operator="lessThan">
      <formula>$C$4</formula>
    </cfRule>
  </conditionalFormatting>
  <conditionalFormatting sqref="BH22">
    <cfRule type="cellIs" dxfId="2293" priority="4661" operator="lessThan">
      <formula>$C$4</formula>
    </cfRule>
  </conditionalFormatting>
  <conditionalFormatting sqref="BH23">
    <cfRule type="cellIs" dxfId="2292" priority="4662" operator="lessThan">
      <formula>$C$4</formula>
    </cfRule>
  </conditionalFormatting>
  <conditionalFormatting sqref="BH23">
    <cfRule type="cellIs" dxfId="2291" priority="4663" operator="lessThan">
      <formula>$C$4</formula>
    </cfRule>
  </conditionalFormatting>
  <conditionalFormatting sqref="BH24">
    <cfRule type="cellIs" dxfId="2290" priority="4664" operator="lessThan">
      <formula>$C$4</formula>
    </cfRule>
  </conditionalFormatting>
  <conditionalFormatting sqref="BH24">
    <cfRule type="cellIs" dxfId="2289" priority="4665" operator="lessThan">
      <formula>$C$4</formula>
    </cfRule>
  </conditionalFormatting>
  <conditionalFormatting sqref="BH25">
    <cfRule type="cellIs" dxfId="2288" priority="4666" operator="lessThan">
      <formula>$C$4</formula>
    </cfRule>
  </conditionalFormatting>
  <conditionalFormatting sqref="BH25">
    <cfRule type="cellIs" dxfId="2287" priority="4667" operator="lessThan">
      <formula>$C$4</formula>
    </cfRule>
  </conditionalFormatting>
  <conditionalFormatting sqref="BH26">
    <cfRule type="cellIs" dxfId="2286" priority="4668" operator="lessThan">
      <formula>$C$4</formula>
    </cfRule>
  </conditionalFormatting>
  <conditionalFormatting sqref="BH26">
    <cfRule type="cellIs" dxfId="2285" priority="4669" operator="lessThan">
      <formula>$C$4</formula>
    </cfRule>
  </conditionalFormatting>
  <conditionalFormatting sqref="BH27">
    <cfRule type="cellIs" dxfId="2284" priority="4670" operator="lessThan">
      <formula>$C$4</formula>
    </cfRule>
  </conditionalFormatting>
  <conditionalFormatting sqref="BH27">
    <cfRule type="cellIs" dxfId="2283" priority="4671" operator="lessThan">
      <formula>$C$4</formula>
    </cfRule>
  </conditionalFormatting>
  <conditionalFormatting sqref="BH28">
    <cfRule type="cellIs" dxfId="2282" priority="4672" operator="lessThan">
      <formula>$C$4</formula>
    </cfRule>
  </conditionalFormatting>
  <conditionalFormatting sqref="BH28">
    <cfRule type="cellIs" dxfId="2281" priority="4673" operator="lessThan">
      <formula>$C$4</formula>
    </cfRule>
  </conditionalFormatting>
  <conditionalFormatting sqref="BH29">
    <cfRule type="cellIs" dxfId="2280" priority="4674" operator="lessThan">
      <formula>$C$4</formula>
    </cfRule>
  </conditionalFormatting>
  <conditionalFormatting sqref="BH29">
    <cfRule type="cellIs" dxfId="2279" priority="4675" operator="lessThan">
      <formula>$C$4</formula>
    </cfRule>
  </conditionalFormatting>
  <conditionalFormatting sqref="BH30">
    <cfRule type="cellIs" dxfId="2278" priority="4676" operator="lessThan">
      <formula>$C$4</formula>
    </cfRule>
  </conditionalFormatting>
  <conditionalFormatting sqref="BH30">
    <cfRule type="cellIs" dxfId="2277" priority="4677" operator="lessThan">
      <formula>$C$4</formula>
    </cfRule>
  </conditionalFormatting>
  <conditionalFormatting sqref="BH31">
    <cfRule type="cellIs" dxfId="2276" priority="4678" operator="lessThan">
      <formula>$C$4</formula>
    </cfRule>
  </conditionalFormatting>
  <conditionalFormatting sqref="BH31">
    <cfRule type="cellIs" dxfId="2275" priority="4679" operator="lessThan">
      <formula>$C$4</formula>
    </cfRule>
  </conditionalFormatting>
  <conditionalFormatting sqref="BH32">
    <cfRule type="cellIs" dxfId="2274" priority="4680" operator="lessThan">
      <formula>$C$4</formula>
    </cfRule>
  </conditionalFormatting>
  <conditionalFormatting sqref="BH32">
    <cfRule type="cellIs" dxfId="2273" priority="4681" operator="lessThan">
      <formula>$C$4</formula>
    </cfRule>
  </conditionalFormatting>
  <conditionalFormatting sqref="BH33">
    <cfRule type="cellIs" dxfId="2272" priority="4682" operator="lessThan">
      <formula>$C$4</formula>
    </cfRule>
  </conditionalFormatting>
  <conditionalFormatting sqref="BH33">
    <cfRule type="cellIs" dxfId="2271" priority="4683" operator="lessThan">
      <formula>$C$4</formula>
    </cfRule>
  </conditionalFormatting>
  <conditionalFormatting sqref="BH34">
    <cfRule type="cellIs" dxfId="2270" priority="4684" operator="lessThan">
      <formula>$C$4</formula>
    </cfRule>
  </conditionalFormatting>
  <conditionalFormatting sqref="BH34">
    <cfRule type="cellIs" dxfId="2269" priority="4685" operator="lessThan">
      <formula>$C$4</formula>
    </cfRule>
  </conditionalFormatting>
  <conditionalFormatting sqref="BH35">
    <cfRule type="cellIs" dxfId="2268" priority="4686" operator="lessThan">
      <formula>$C$4</formula>
    </cfRule>
  </conditionalFormatting>
  <conditionalFormatting sqref="BH35">
    <cfRule type="cellIs" dxfId="2267" priority="4687" operator="lessThan">
      <formula>$C$4</formula>
    </cfRule>
  </conditionalFormatting>
  <conditionalFormatting sqref="BH36">
    <cfRule type="cellIs" dxfId="2266" priority="4688" operator="lessThan">
      <formula>$C$4</formula>
    </cfRule>
  </conditionalFormatting>
  <conditionalFormatting sqref="BH36">
    <cfRule type="cellIs" dxfId="2265" priority="4689" operator="lessThan">
      <formula>$C$4</formula>
    </cfRule>
  </conditionalFormatting>
  <conditionalFormatting sqref="BH37">
    <cfRule type="cellIs" dxfId="2264" priority="4690" operator="lessThan">
      <formula>$C$4</formula>
    </cfRule>
  </conditionalFormatting>
  <conditionalFormatting sqref="BH37">
    <cfRule type="cellIs" dxfId="2263" priority="4691" operator="lessThan">
      <formula>$C$4</formula>
    </cfRule>
  </conditionalFormatting>
  <conditionalFormatting sqref="BH38">
    <cfRule type="cellIs" dxfId="2262" priority="4692" operator="lessThan">
      <formula>$C$4</formula>
    </cfRule>
  </conditionalFormatting>
  <conditionalFormatting sqref="BH38">
    <cfRule type="cellIs" dxfId="2261" priority="4693" operator="lessThan">
      <formula>$C$4</formula>
    </cfRule>
  </conditionalFormatting>
  <conditionalFormatting sqref="BH39">
    <cfRule type="cellIs" dxfId="2260" priority="4694" operator="lessThan">
      <formula>$C$4</formula>
    </cfRule>
  </conditionalFormatting>
  <conditionalFormatting sqref="BH39">
    <cfRule type="cellIs" dxfId="2259" priority="4695" operator="lessThan">
      <formula>$C$4</formula>
    </cfRule>
  </conditionalFormatting>
  <conditionalFormatting sqref="BH40">
    <cfRule type="cellIs" dxfId="2258" priority="4696" operator="lessThan">
      <formula>$C$4</formula>
    </cfRule>
  </conditionalFormatting>
  <conditionalFormatting sqref="BH40">
    <cfRule type="cellIs" dxfId="2257" priority="4697" operator="lessThan">
      <formula>$C$4</formula>
    </cfRule>
  </conditionalFormatting>
  <conditionalFormatting sqref="BH41">
    <cfRule type="cellIs" dxfId="2256" priority="4698" operator="lessThan">
      <formula>$C$4</formula>
    </cfRule>
  </conditionalFormatting>
  <conditionalFormatting sqref="BH41">
    <cfRule type="cellIs" dxfId="2255" priority="4699" operator="lessThan">
      <formula>$C$4</formula>
    </cfRule>
  </conditionalFormatting>
  <conditionalFormatting sqref="BH42">
    <cfRule type="cellIs" dxfId="2254" priority="4700" operator="lessThan">
      <formula>$C$4</formula>
    </cfRule>
  </conditionalFormatting>
  <conditionalFormatting sqref="BH42">
    <cfRule type="cellIs" dxfId="2253" priority="4701" operator="lessThan">
      <formula>$C$4</formula>
    </cfRule>
  </conditionalFormatting>
  <conditionalFormatting sqref="BH43">
    <cfRule type="cellIs" dxfId="2252" priority="4702" operator="lessThan">
      <formula>$C$4</formula>
    </cfRule>
  </conditionalFormatting>
  <conditionalFormatting sqref="BH43">
    <cfRule type="cellIs" dxfId="2251" priority="4703" operator="lessThan">
      <formula>$C$4</formula>
    </cfRule>
  </conditionalFormatting>
  <conditionalFormatting sqref="BH44">
    <cfRule type="cellIs" dxfId="2250" priority="4704" operator="lessThan">
      <formula>$C$4</formula>
    </cfRule>
  </conditionalFormatting>
  <conditionalFormatting sqref="BH44">
    <cfRule type="cellIs" dxfId="2249" priority="4705" operator="lessThan">
      <formula>$C$4</formula>
    </cfRule>
  </conditionalFormatting>
  <conditionalFormatting sqref="BH45">
    <cfRule type="cellIs" dxfId="2248" priority="4706" operator="lessThan">
      <formula>$C$4</formula>
    </cfRule>
  </conditionalFormatting>
  <conditionalFormatting sqref="BH45">
    <cfRule type="cellIs" dxfId="2247" priority="4707" operator="lessThan">
      <formula>$C$4</formula>
    </cfRule>
  </conditionalFormatting>
  <conditionalFormatting sqref="BH46">
    <cfRule type="cellIs" dxfId="2246" priority="4708" operator="lessThan">
      <formula>$C$4</formula>
    </cfRule>
  </conditionalFormatting>
  <conditionalFormatting sqref="BH46">
    <cfRule type="cellIs" dxfId="2245" priority="4709" operator="lessThan">
      <formula>$C$4</formula>
    </cfRule>
  </conditionalFormatting>
  <conditionalFormatting sqref="BH47">
    <cfRule type="cellIs" dxfId="2244" priority="4710" operator="lessThan">
      <formula>$C$4</formula>
    </cfRule>
  </conditionalFormatting>
  <conditionalFormatting sqref="BH47">
    <cfRule type="cellIs" dxfId="2243" priority="4711" operator="lessThan">
      <formula>$C$4</formula>
    </cfRule>
  </conditionalFormatting>
  <conditionalFormatting sqref="BH48">
    <cfRule type="cellIs" dxfId="2242" priority="4712" operator="lessThan">
      <formula>$C$4</formula>
    </cfRule>
  </conditionalFormatting>
  <conditionalFormatting sqref="BH48">
    <cfRule type="cellIs" dxfId="2241" priority="4713" operator="lessThan">
      <formula>$C$4</formula>
    </cfRule>
  </conditionalFormatting>
  <conditionalFormatting sqref="BH49">
    <cfRule type="cellIs" dxfId="2240" priority="4714" operator="lessThan">
      <formula>$C$4</formula>
    </cfRule>
  </conditionalFormatting>
  <conditionalFormatting sqref="BH49">
    <cfRule type="cellIs" dxfId="2239" priority="4715" operator="lessThan">
      <formula>$C$4</formula>
    </cfRule>
  </conditionalFormatting>
  <conditionalFormatting sqref="BH50">
    <cfRule type="cellIs" dxfId="2238" priority="4716" operator="lessThan">
      <formula>$C$4</formula>
    </cfRule>
  </conditionalFormatting>
  <conditionalFormatting sqref="BH50">
    <cfRule type="cellIs" dxfId="2237" priority="4717" operator="lessThan">
      <formula>$C$4</formula>
    </cfRule>
  </conditionalFormatting>
  <conditionalFormatting sqref="BH51">
    <cfRule type="cellIs" dxfId="2236" priority="4718" operator="lessThan">
      <formula>$C$4</formula>
    </cfRule>
  </conditionalFormatting>
  <conditionalFormatting sqref="BH51">
    <cfRule type="cellIs" dxfId="2235" priority="4719" operator="lessThan">
      <formula>$C$4</formula>
    </cfRule>
  </conditionalFormatting>
  <conditionalFormatting sqref="BH52">
    <cfRule type="cellIs" dxfId="2234" priority="4720" operator="lessThan">
      <formula>$C$4</formula>
    </cfRule>
  </conditionalFormatting>
  <conditionalFormatting sqref="BH52">
    <cfRule type="cellIs" dxfId="2233" priority="4721" operator="lessThan">
      <formula>$C$4</formula>
    </cfRule>
  </conditionalFormatting>
  <conditionalFormatting sqref="BH53">
    <cfRule type="cellIs" dxfId="2232" priority="4722" operator="lessThan">
      <formula>$C$4</formula>
    </cfRule>
  </conditionalFormatting>
  <conditionalFormatting sqref="BH53">
    <cfRule type="cellIs" dxfId="2231" priority="4723" operator="lessThan">
      <formula>$C$4</formula>
    </cfRule>
  </conditionalFormatting>
  <conditionalFormatting sqref="BH54">
    <cfRule type="cellIs" dxfId="2230" priority="4724" operator="lessThan">
      <formula>$C$4</formula>
    </cfRule>
  </conditionalFormatting>
  <conditionalFormatting sqref="BH54">
    <cfRule type="cellIs" dxfId="2229" priority="4725" operator="lessThan">
      <formula>$C$4</formula>
    </cfRule>
  </conditionalFormatting>
  <conditionalFormatting sqref="BH55">
    <cfRule type="cellIs" dxfId="2228" priority="4726" operator="lessThan">
      <formula>$C$4</formula>
    </cfRule>
  </conditionalFormatting>
  <conditionalFormatting sqref="BH55">
    <cfRule type="cellIs" dxfId="2227" priority="4727" operator="lessThan">
      <formula>$C$4</formula>
    </cfRule>
  </conditionalFormatting>
  <conditionalFormatting sqref="BH56">
    <cfRule type="cellIs" dxfId="2226" priority="4728" operator="lessThan">
      <formula>$C$4</formula>
    </cfRule>
  </conditionalFormatting>
  <conditionalFormatting sqref="BH56">
    <cfRule type="cellIs" dxfId="2225" priority="4729" operator="lessThan">
      <formula>$C$4</formula>
    </cfRule>
  </conditionalFormatting>
  <conditionalFormatting sqref="BH57">
    <cfRule type="cellIs" dxfId="2224" priority="4730" operator="lessThan">
      <formula>$C$4</formula>
    </cfRule>
  </conditionalFormatting>
  <conditionalFormatting sqref="BH57">
    <cfRule type="cellIs" dxfId="2223" priority="4731" operator="lessThan">
      <formula>$C$4</formula>
    </cfRule>
  </conditionalFormatting>
  <conditionalFormatting sqref="BH58">
    <cfRule type="cellIs" dxfId="2222" priority="4732" operator="lessThan">
      <formula>$C$4</formula>
    </cfRule>
  </conditionalFormatting>
  <conditionalFormatting sqref="BH58">
    <cfRule type="cellIs" dxfId="2221" priority="4733" operator="lessThan">
      <formula>$C$4</formula>
    </cfRule>
  </conditionalFormatting>
  <conditionalFormatting sqref="BH59">
    <cfRule type="cellIs" dxfId="2220" priority="4734" operator="lessThan">
      <formula>$C$4</formula>
    </cfRule>
  </conditionalFormatting>
  <conditionalFormatting sqref="BH59">
    <cfRule type="cellIs" dxfId="2219" priority="4735" operator="lessThan">
      <formula>$C$4</formula>
    </cfRule>
  </conditionalFormatting>
  <conditionalFormatting sqref="BH60">
    <cfRule type="cellIs" dxfId="2218" priority="4736" operator="lessThan">
      <formula>$C$4</formula>
    </cfRule>
  </conditionalFormatting>
  <conditionalFormatting sqref="BH60">
    <cfRule type="cellIs" dxfId="2217" priority="4737" operator="lessThan">
      <formula>$C$4</formula>
    </cfRule>
  </conditionalFormatting>
  <conditionalFormatting sqref="BI11">
    <cfRule type="cellIs" dxfId="2216" priority="4738" operator="lessThan">
      <formula>$C$4</formula>
    </cfRule>
  </conditionalFormatting>
  <conditionalFormatting sqref="BI11">
    <cfRule type="cellIs" dxfId="2215" priority="4739" operator="lessThan">
      <formula>$C$4</formula>
    </cfRule>
  </conditionalFormatting>
  <conditionalFormatting sqref="BI12">
    <cfRule type="cellIs" dxfId="2214" priority="4740" operator="lessThan">
      <formula>$C$4</formula>
    </cfRule>
  </conditionalFormatting>
  <conditionalFormatting sqref="BI12">
    <cfRule type="cellIs" dxfId="2213" priority="4741" operator="lessThan">
      <formula>$C$4</formula>
    </cfRule>
  </conditionalFormatting>
  <conditionalFormatting sqref="BI13">
    <cfRule type="cellIs" dxfId="2212" priority="4742" operator="lessThan">
      <formula>$C$4</formula>
    </cfRule>
  </conditionalFormatting>
  <conditionalFormatting sqref="BI13">
    <cfRule type="cellIs" dxfId="2211" priority="4743" operator="lessThan">
      <formula>$C$4</formula>
    </cfRule>
  </conditionalFormatting>
  <conditionalFormatting sqref="BI14">
    <cfRule type="cellIs" dxfId="2210" priority="4744" operator="lessThan">
      <formula>$C$4</formula>
    </cfRule>
  </conditionalFormatting>
  <conditionalFormatting sqref="BI14">
    <cfRule type="cellIs" dxfId="2209" priority="4745" operator="lessThan">
      <formula>$C$4</formula>
    </cfRule>
  </conditionalFormatting>
  <conditionalFormatting sqref="BI15">
    <cfRule type="cellIs" dxfId="2208" priority="4746" operator="lessThan">
      <formula>$C$4</formula>
    </cfRule>
  </conditionalFormatting>
  <conditionalFormatting sqref="BI15">
    <cfRule type="cellIs" dxfId="2207" priority="4747" operator="lessThan">
      <formula>$C$4</formula>
    </cfRule>
  </conditionalFormatting>
  <conditionalFormatting sqref="BI16">
    <cfRule type="cellIs" dxfId="2206" priority="4748" operator="lessThan">
      <formula>$C$4</formula>
    </cfRule>
  </conditionalFormatting>
  <conditionalFormatting sqref="BI16">
    <cfRule type="cellIs" dxfId="2205" priority="4749" operator="lessThan">
      <formula>$C$4</formula>
    </cfRule>
  </conditionalFormatting>
  <conditionalFormatting sqref="BI17">
    <cfRule type="cellIs" dxfId="2204" priority="4750" operator="lessThan">
      <formula>$C$4</formula>
    </cfRule>
  </conditionalFormatting>
  <conditionalFormatting sqref="BI17">
    <cfRule type="cellIs" dxfId="2203" priority="4751" operator="lessThan">
      <formula>$C$4</formula>
    </cfRule>
  </conditionalFormatting>
  <conditionalFormatting sqref="BI18">
    <cfRule type="cellIs" dxfId="2202" priority="4752" operator="lessThan">
      <formula>$C$4</formula>
    </cfRule>
  </conditionalFormatting>
  <conditionalFormatting sqref="BI18">
    <cfRule type="cellIs" dxfId="2201" priority="4753" operator="lessThan">
      <formula>$C$4</formula>
    </cfRule>
  </conditionalFormatting>
  <conditionalFormatting sqref="BI19">
    <cfRule type="cellIs" dxfId="2200" priority="4754" operator="lessThan">
      <formula>$C$4</formula>
    </cfRule>
  </conditionalFormatting>
  <conditionalFormatting sqref="BI19">
    <cfRule type="cellIs" dxfId="2199" priority="4755" operator="lessThan">
      <formula>$C$4</formula>
    </cfRule>
  </conditionalFormatting>
  <conditionalFormatting sqref="BI20">
    <cfRule type="cellIs" dxfId="2198" priority="4756" operator="lessThan">
      <formula>$C$4</formula>
    </cfRule>
  </conditionalFormatting>
  <conditionalFormatting sqref="BI20">
    <cfRule type="cellIs" dxfId="2197" priority="4757" operator="lessThan">
      <formula>$C$4</formula>
    </cfRule>
  </conditionalFormatting>
  <conditionalFormatting sqref="BI21">
    <cfRule type="cellIs" dxfId="2196" priority="4758" operator="lessThan">
      <formula>$C$4</formula>
    </cfRule>
  </conditionalFormatting>
  <conditionalFormatting sqref="BI21">
    <cfRule type="cellIs" dxfId="2195" priority="4759" operator="lessThan">
      <formula>$C$4</formula>
    </cfRule>
  </conditionalFormatting>
  <conditionalFormatting sqref="BI22">
    <cfRule type="cellIs" dxfId="2194" priority="4760" operator="lessThan">
      <formula>$C$4</formula>
    </cfRule>
  </conditionalFormatting>
  <conditionalFormatting sqref="BI22">
    <cfRule type="cellIs" dxfId="2193" priority="4761" operator="lessThan">
      <formula>$C$4</formula>
    </cfRule>
  </conditionalFormatting>
  <conditionalFormatting sqref="BI23">
    <cfRule type="cellIs" dxfId="2192" priority="4762" operator="lessThan">
      <formula>$C$4</formula>
    </cfRule>
  </conditionalFormatting>
  <conditionalFormatting sqref="BI23">
    <cfRule type="cellIs" dxfId="2191" priority="4763" operator="lessThan">
      <formula>$C$4</formula>
    </cfRule>
  </conditionalFormatting>
  <conditionalFormatting sqref="BI24">
    <cfRule type="cellIs" dxfId="2190" priority="4764" operator="lessThan">
      <formula>$C$4</formula>
    </cfRule>
  </conditionalFormatting>
  <conditionalFormatting sqref="BI24">
    <cfRule type="cellIs" dxfId="2189" priority="4765" operator="lessThan">
      <formula>$C$4</formula>
    </cfRule>
  </conditionalFormatting>
  <conditionalFormatting sqref="BI25">
    <cfRule type="cellIs" dxfId="2188" priority="4766" operator="lessThan">
      <formula>$C$4</formula>
    </cfRule>
  </conditionalFormatting>
  <conditionalFormatting sqref="BI25">
    <cfRule type="cellIs" dxfId="2187" priority="4767" operator="lessThan">
      <formula>$C$4</formula>
    </cfRule>
  </conditionalFormatting>
  <conditionalFormatting sqref="BI26">
    <cfRule type="cellIs" dxfId="2186" priority="4768" operator="lessThan">
      <formula>$C$4</formula>
    </cfRule>
  </conditionalFormatting>
  <conditionalFormatting sqref="BI26">
    <cfRule type="cellIs" dxfId="2185" priority="4769" operator="lessThan">
      <formula>$C$4</formula>
    </cfRule>
  </conditionalFormatting>
  <conditionalFormatting sqref="BI27">
    <cfRule type="cellIs" dxfId="2184" priority="4770" operator="lessThan">
      <formula>$C$4</formula>
    </cfRule>
  </conditionalFormatting>
  <conditionalFormatting sqref="BI27">
    <cfRule type="cellIs" dxfId="2183" priority="4771" operator="lessThan">
      <formula>$C$4</formula>
    </cfRule>
  </conditionalFormatting>
  <conditionalFormatting sqref="BI28">
    <cfRule type="cellIs" dxfId="2182" priority="4772" operator="lessThan">
      <formula>$C$4</formula>
    </cfRule>
  </conditionalFormatting>
  <conditionalFormatting sqref="BI28">
    <cfRule type="cellIs" dxfId="2181" priority="4773" operator="lessThan">
      <formula>$C$4</formula>
    </cfRule>
  </conditionalFormatting>
  <conditionalFormatting sqref="BI29">
    <cfRule type="cellIs" dxfId="2180" priority="4774" operator="lessThan">
      <formula>$C$4</formula>
    </cfRule>
  </conditionalFormatting>
  <conditionalFormatting sqref="BI29">
    <cfRule type="cellIs" dxfId="2179" priority="4775" operator="lessThan">
      <formula>$C$4</formula>
    </cfRule>
  </conditionalFormatting>
  <conditionalFormatting sqref="BI30">
    <cfRule type="cellIs" dxfId="2178" priority="4776" operator="lessThan">
      <formula>$C$4</formula>
    </cfRule>
  </conditionalFormatting>
  <conditionalFormatting sqref="BI30">
    <cfRule type="cellIs" dxfId="2177" priority="4777" operator="lessThan">
      <formula>$C$4</formula>
    </cfRule>
  </conditionalFormatting>
  <conditionalFormatting sqref="BI31">
    <cfRule type="cellIs" dxfId="2176" priority="4778" operator="lessThan">
      <formula>$C$4</formula>
    </cfRule>
  </conditionalFormatting>
  <conditionalFormatting sqref="BI31">
    <cfRule type="cellIs" dxfId="2175" priority="4779" operator="lessThan">
      <formula>$C$4</formula>
    </cfRule>
  </conditionalFormatting>
  <conditionalFormatting sqref="BI32">
    <cfRule type="cellIs" dxfId="2174" priority="4780" operator="lessThan">
      <formula>$C$4</formula>
    </cfRule>
  </conditionalFormatting>
  <conditionalFormatting sqref="BI32">
    <cfRule type="cellIs" dxfId="2173" priority="4781" operator="lessThan">
      <formula>$C$4</formula>
    </cfRule>
  </conditionalFormatting>
  <conditionalFormatting sqref="BI33">
    <cfRule type="cellIs" dxfId="2172" priority="4782" operator="lessThan">
      <formula>$C$4</formula>
    </cfRule>
  </conditionalFormatting>
  <conditionalFormatting sqref="BI33">
    <cfRule type="cellIs" dxfId="2171" priority="4783" operator="lessThan">
      <formula>$C$4</formula>
    </cfRule>
  </conditionalFormatting>
  <conditionalFormatting sqref="BI34">
    <cfRule type="cellIs" dxfId="2170" priority="4784" operator="lessThan">
      <formula>$C$4</formula>
    </cfRule>
  </conditionalFormatting>
  <conditionalFormatting sqref="BI34">
    <cfRule type="cellIs" dxfId="2169" priority="4785" operator="lessThan">
      <formula>$C$4</formula>
    </cfRule>
  </conditionalFormatting>
  <conditionalFormatting sqref="BI35">
    <cfRule type="cellIs" dxfId="2168" priority="4786" operator="lessThan">
      <formula>$C$4</formula>
    </cfRule>
  </conditionalFormatting>
  <conditionalFormatting sqref="BI35">
    <cfRule type="cellIs" dxfId="2167" priority="4787" operator="lessThan">
      <formula>$C$4</formula>
    </cfRule>
  </conditionalFormatting>
  <conditionalFormatting sqref="BI36">
    <cfRule type="cellIs" dxfId="2166" priority="4788" operator="lessThan">
      <formula>$C$4</formula>
    </cfRule>
  </conditionalFormatting>
  <conditionalFormatting sqref="BI36">
    <cfRule type="cellIs" dxfId="2165" priority="4789" operator="lessThan">
      <formula>$C$4</formula>
    </cfRule>
  </conditionalFormatting>
  <conditionalFormatting sqref="BI37">
    <cfRule type="cellIs" dxfId="2164" priority="4790" operator="lessThan">
      <formula>$C$4</formula>
    </cfRule>
  </conditionalFormatting>
  <conditionalFormatting sqref="BI37">
    <cfRule type="cellIs" dxfId="2163" priority="4791" operator="lessThan">
      <formula>$C$4</formula>
    </cfRule>
  </conditionalFormatting>
  <conditionalFormatting sqref="BI38">
    <cfRule type="cellIs" dxfId="2162" priority="4792" operator="lessThan">
      <formula>$C$4</formula>
    </cfRule>
  </conditionalFormatting>
  <conditionalFormatting sqref="BI38">
    <cfRule type="cellIs" dxfId="2161" priority="4793" operator="lessThan">
      <formula>$C$4</formula>
    </cfRule>
  </conditionalFormatting>
  <conditionalFormatting sqref="BI39">
    <cfRule type="cellIs" dxfId="2160" priority="4794" operator="lessThan">
      <formula>$C$4</formula>
    </cfRule>
  </conditionalFormatting>
  <conditionalFormatting sqref="BI39">
    <cfRule type="cellIs" dxfId="2159" priority="4795" operator="lessThan">
      <formula>$C$4</formula>
    </cfRule>
  </conditionalFormatting>
  <conditionalFormatting sqref="BI40">
    <cfRule type="cellIs" dxfId="2158" priority="4796" operator="lessThan">
      <formula>$C$4</formula>
    </cfRule>
  </conditionalFormatting>
  <conditionalFormatting sqref="BI40">
    <cfRule type="cellIs" dxfId="2157" priority="4797" operator="lessThan">
      <formula>$C$4</formula>
    </cfRule>
  </conditionalFormatting>
  <conditionalFormatting sqref="BI41">
    <cfRule type="cellIs" dxfId="2156" priority="4798" operator="lessThan">
      <formula>$C$4</formula>
    </cfRule>
  </conditionalFormatting>
  <conditionalFormatting sqref="BI41">
    <cfRule type="cellIs" dxfId="2155" priority="4799" operator="lessThan">
      <formula>$C$4</formula>
    </cfRule>
  </conditionalFormatting>
  <conditionalFormatting sqref="BI42">
    <cfRule type="cellIs" dxfId="2154" priority="4800" operator="lessThan">
      <formula>$C$4</formula>
    </cfRule>
  </conditionalFormatting>
  <conditionalFormatting sqref="BI42">
    <cfRule type="cellIs" dxfId="2153" priority="4801" operator="lessThan">
      <formula>$C$4</formula>
    </cfRule>
  </conditionalFormatting>
  <conditionalFormatting sqref="BI43">
    <cfRule type="cellIs" dxfId="2152" priority="4802" operator="lessThan">
      <formula>$C$4</formula>
    </cfRule>
  </conditionalFormatting>
  <conditionalFormatting sqref="BI43">
    <cfRule type="cellIs" dxfId="2151" priority="4803" operator="lessThan">
      <formula>$C$4</formula>
    </cfRule>
  </conditionalFormatting>
  <conditionalFormatting sqref="BI44">
    <cfRule type="cellIs" dxfId="2150" priority="4804" operator="lessThan">
      <formula>$C$4</formula>
    </cfRule>
  </conditionalFormatting>
  <conditionalFormatting sqref="BI44">
    <cfRule type="cellIs" dxfId="2149" priority="4805" operator="lessThan">
      <formula>$C$4</formula>
    </cfRule>
  </conditionalFormatting>
  <conditionalFormatting sqref="BI45">
    <cfRule type="cellIs" dxfId="2148" priority="4806" operator="lessThan">
      <formula>$C$4</formula>
    </cfRule>
  </conditionalFormatting>
  <conditionalFormatting sqref="BI45">
    <cfRule type="cellIs" dxfId="2147" priority="4807" operator="lessThan">
      <formula>$C$4</formula>
    </cfRule>
  </conditionalFormatting>
  <conditionalFormatting sqref="BI46">
    <cfRule type="cellIs" dxfId="2146" priority="4808" operator="lessThan">
      <formula>$C$4</formula>
    </cfRule>
  </conditionalFormatting>
  <conditionalFormatting sqref="BI46">
    <cfRule type="cellIs" dxfId="2145" priority="4809" operator="lessThan">
      <formula>$C$4</formula>
    </cfRule>
  </conditionalFormatting>
  <conditionalFormatting sqref="BI47">
    <cfRule type="cellIs" dxfId="2144" priority="4810" operator="lessThan">
      <formula>$C$4</formula>
    </cfRule>
  </conditionalFormatting>
  <conditionalFormatting sqref="BI47">
    <cfRule type="cellIs" dxfId="2143" priority="4811" operator="lessThan">
      <formula>$C$4</formula>
    </cfRule>
  </conditionalFormatting>
  <conditionalFormatting sqref="BI48">
    <cfRule type="cellIs" dxfId="2142" priority="4812" operator="lessThan">
      <formula>$C$4</formula>
    </cfRule>
  </conditionalFormatting>
  <conditionalFormatting sqref="BI48">
    <cfRule type="cellIs" dxfId="2141" priority="4813" operator="lessThan">
      <formula>$C$4</formula>
    </cfRule>
  </conditionalFormatting>
  <conditionalFormatting sqref="BI49">
    <cfRule type="cellIs" dxfId="2140" priority="4814" operator="lessThan">
      <formula>$C$4</formula>
    </cfRule>
  </conditionalFormatting>
  <conditionalFormatting sqref="BI49">
    <cfRule type="cellIs" dxfId="2139" priority="4815" operator="lessThan">
      <formula>$C$4</formula>
    </cfRule>
  </conditionalFormatting>
  <conditionalFormatting sqref="BI50">
    <cfRule type="cellIs" dxfId="2138" priority="4816" operator="lessThan">
      <formula>$C$4</formula>
    </cfRule>
  </conditionalFormatting>
  <conditionalFormatting sqref="BI50">
    <cfRule type="cellIs" dxfId="2137" priority="4817" operator="lessThan">
      <formula>$C$4</formula>
    </cfRule>
  </conditionalFormatting>
  <conditionalFormatting sqref="BI51">
    <cfRule type="cellIs" dxfId="2136" priority="4818" operator="lessThan">
      <formula>$C$4</formula>
    </cfRule>
  </conditionalFormatting>
  <conditionalFormatting sqref="BI51">
    <cfRule type="cellIs" dxfId="2135" priority="4819" operator="lessThan">
      <formula>$C$4</formula>
    </cfRule>
  </conditionalFormatting>
  <conditionalFormatting sqref="BI52">
    <cfRule type="cellIs" dxfId="2134" priority="4820" operator="lessThan">
      <formula>$C$4</formula>
    </cfRule>
  </conditionalFormatting>
  <conditionalFormatting sqref="BI52">
    <cfRule type="cellIs" dxfId="2133" priority="4821" operator="lessThan">
      <formula>$C$4</formula>
    </cfRule>
  </conditionalFormatting>
  <conditionalFormatting sqref="BI53">
    <cfRule type="cellIs" dxfId="2132" priority="4822" operator="lessThan">
      <formula>$C$4</formula>
    </cfRule>
  </conditionalFormatting>
  <conditionalFormatting sqref="BI53">
    <cfRule type="cellIs" dxfId="2131" priority="4823" operator="lessThan">
      <formula>$C$4</formula>
    </cfRule>
  </conditionalFormatting>
  <conditionalFormatting sqref="BI54">
    <cfRule type="cellIs" dxfId="2130" priority="4824" operator="lessThan">
      <formula>$C$4</formula>
    </cfRule>
  </conditionalFormatting>
  <conditionalFormatting sqref="BI54">
    <cfRule type="cellIs" dxfId="2129" priority="4825" operator="lessThan">
      <formula>$C$4</formula>
    </cfRule>
  </conditionalFormatting>
  <conditionalFormatting sqref="BI55">
    <cfRule type="cellIs" dxfId="2128" priority="4826" operator="lessThan">
      <formula>$C$4</formula>
    </cfRule>
  </conditionalFormatting>
  <conditionalFormatting sqref="BI55">
    <cfRule type="cellIs" dxfId="2127" priority="4827" operator="lessThan">
      <formula>$C$4</formula>
    </cfRule>
  </conditionalFormatting>
  <conditionalFormatting sqref="BI56">
    <cfRule type="cellIs" dxfId="2126" priority="4828" operator="lessThan">
      <formula>$C$4</formula>
    </cfRule>
  </conditionalFormatting>
  <conditionalFormatting sqref="BI56">
    <cfRule type="cellIs" dxfId="2125" priority="4829" operator="lessThan">
      <formula>$C$4</formula>
    </cfRule>
  </conditionalFormatting>
  <conditionalFormatting sqref="BI57">
    <cfRule type="cellIs" dxfId="2124" priority="4830" operator="lessThan">
      <formula>$C$4</formula>
    </cfRule>
  </conditionalFormatting>
  <conditionalFormatting sqref="BI57">
    <cfRule type="cellIs" dxfId="2123" priority="4831" operator="lessThan">
      <formula>$C$4</formula>
    </cfRule>
  </conditionalFormatting>
  <conditionalFormatting sqref="BI58">
    <cfRule type="cellIs" dxfId="2122" priority="4832" operator="lessThan">
      <formula>$C$4</formula>
    </cfRule>
  </conditionalFormatting>
  <conditionalFormatting sqref="BI58">
    <cfRule type="cellIs" dxfId="2121" priority="4833" operator="lessThan">
      <formula>$C$4</formula>
    </cfRule>
  </conditionalFormatting>
  <conditionalFormatting sqref="BI59">
    <cfRule type="cellIs" dxfId="2120" priority="4834" operator="lessThan">
      <formula>$C$4</formula>
    </cfRule>
  </conditionalFormatting>
  <conditionalFormatting sqref="BI59">
    <cfRule type="cellIs" dxfId="2119" priority="4835" operator="lessThan">
      <formula>$C$4</formula>
    </cfRule>
  </conditionalFormatting>
  <conditionalFormatting sqref="BI60">
    <cfRule type="cellIs" dxfId="2118" priority="4836" operator="lessThan">
      <formula>$C$4</formula>
    </cfRule>
  </conditionalFormatting>
  <conditionalFormatting sqref="BI60">
    <cfRule type="cellIs" dxfId="2117" priority="4837" operator="lessThan">
      <formula>$C$4</formula>
    </cfRule>
  </conditionalFormatting>
  <conditionalFormatting sqref="BJ11">
    <cfRule type="cellIs" dxfId="2116" priority="4838" operator="lessThan">
      <formula>$C$4</formula>
    </cfRule>
  </conditionalFormatting>
  <conditionalFormatting sqref="BJ11">
    <cfRule type="cellIs" dxfId="2115" priority="4839" operator="lessThan">
      <formula>$C$4</formula>
    </cfRule>
  </conditionalFormatting>
  <conditionalFormatting sqref="BJ12">
    <cfRule type="cellIs" dxfId="2114" priority="4840" operator="lessThan">
      <formula>$C$4</formula>
    </cfRule>
  </conditionalFormatting>
  <conditionalFormatting sqref="BJ12">
    <cfRule type="cellIs" dxfId="2113" priority="4841" operator="lessThan">
      <formula>$C$4</formula>
    </cfRule>
  </conditionalFormatting>
  <conditionalFormatting sqref="BJ13">
    <cfRule type="cellIs" dxfId="2112" priority="4842" operator="lessThan">
      <formula>$C$4</formula>
    </cfRule>
  </conditionalFormatting>
  <conditionalFormatting sqref="BJ13">
    <cfRule type="cellIs" dxfId="2111" priority="4843" operator="lessThan">
      <formula>$C$4</formula>
    </cfRule>
  </conditionalFormatting>
  <conditionalFormatting sqref="BJ14">
    <cfRule type="cellIs" dxfId="2110" priority="4844" operator="lessThan">
      <formula>$C$4</formula>
    </cfRule>
  </conditionalFormatting>
  <conditionalFormatting sqref="BJ14">
    <cfRule type="cellIs" dxfId="2109" priority="4845" operator="lessThan">
      <formula>$C$4</formula>
    </cfRule>
  </conditionalFormatting>
  <conditionalFormatting sqref="BJ15">
    <cfRule type="cellIs" dxfId="2108" priority="4846" operator="lessThan">
      <formula>$C$4</formula>
    </cfRule>
  </conditionalFormatting>
  <conditionalFormatting sqref="BJ15">
    <cfRule type="cellIs" dxfId="2107" priority="4847" operator="lessThan">
      <formula>$C$4</formula>
    </cfRule>
  </conditionalFormatting>
  <conditionalFormatting sqref="BJ16">
    <cfRule type="cellIs" dxfId="2106" priority="4848" operator="lessThan">
      <formula>$C$4</formula>
    </cfRule>
  </conditionalFormatting>
  <conditionalFormatting sqref="BJ16">
    <cfRule type="cellIs" dxfId="2105" priority="4849" operator="lessThan">
      <formula>$C$4</formula>
    </cfRule>
  </conditionalFormatting>
  <conditionalFormatting sqref="BJ17">
    <cfRule type="cellIs" dxfId="2104" priority="4850" operator="lessThan">
      <formula>$C$4</formula>
    </cfRule>
  </conditionalFormatting>
  <conditionalFormatting sqref="BJ17">
    <cfRule type="cellIs" dxfId="2103" priority="4851" operator="lessThan">
      <formula>$C$4</formula>
    </cfRule>
  </conditionalFormatting>
  <conditionalFormatting sqref="BJ18">
    <cfRule type="cellIs" dxfId="2102" priority="4852" operator="lessThan">
      <formula>$C$4</formula>
    </cfRule>
  </conditionalFormatting>
  <conditionalFormatting sqref="BJ18">
    <cfRule type="cellIs" dxfId="2101" priority="4853" operator="lessThan">
      <formula>$C$4</formula>
    </cfRule>
  </conditionalFormatting>
  <conditionalFormatting sqref="BJ19">
    <cfRule type="cellIs" dxfId="2100" priority="4854" operator="lessThan">
      <formula>$C$4</formula>
    </cfRule>
  </conditionalFormatting>
  <conditionalFormatting sqref="BJ19">
    <cfRule type="cellIs" dxfId="2099" priority="4855" operator="lessThan">
      <formula>$C$4</formula>
    </cfRule>
  </conditionalFormatting>
  <conditionalFormatting sqref="BJ20">
    <cfRule type="cellIs" dxfId="2098" priority="4856" operator="lessThan">
      <formula>$C$4</formula>
    </cfRule>
  </conditionalFormatting>
  <conditionalFormatting sqref="BJ20">
    <cfRule type="cellIs" dxfId="2097" priority="4857" operator="lessThan">
      <formula>$C$4</formula>
    </cfRule>
  </conditionalFormatting>
  <conditionalFormatting sqref="BJ21">
    <cfRule type="cellIs" dxfId="2096" priority="4858" operator="lessThan">
      <formula>$C$4</formula>
    </cfRule>
  </conditionalFormatting>
  <conditionalFormatting sqref="BJ21">
    <cfRule type="cellIs" dxfId="2095" priority="4859" operator="lessThan">
      <formula>$C$4</formula>
    </cfRule>
  </conditionalFormatting>
  <conditionalFormatting sqref="BJ22">
    <cfRule type="cellIs" dxfId="2094" priority="4860" operator="lessThan">
      <formula>$C$4</formula>
    </cfRule>
  </conditionalFormatting>
  <conditionalFormatting sqref="BJ22">
    <cfRule type="cellIs" dxfId="2093" priority="4861" operator="lessThan">
      <formula>$C$4</formula>
    </cfRule>
  </conditionalFormatting>
  <conditionalFormatting sqref="BJ23">
    <cfRule type="cellIs" dxfId="2092" priority="4862" operator="lessThan">
      <formula>$C$4</formula>
    </cfRule>
  </conditionalFormatting>
  <conditionalFormatting sqref="BJ23">
    <cfRule type="cellIs" dxfId="2091" priority="4863" operator="lessThan">
      <formula>$C$4</formula>
    </cfRule>
  </conditionalFormatting>
  <conditionalFormatting sqref="BJ24">
    <cfRule type="cellIs" dxfId="2090" priority="4864" operator="lessThan">
      <formula>$C$4</formula>
    </cfRule>
  </conditionalFormatting>
  <conditionalFormatting sqref="BJ24">
    <cfRule type="cellIs" dxfId="2089" priority="4865" operator="lessThan">
      <formula>$C$4</formula>
    </cfRule>
  </conditionalFormatting>
  <conditionalFormatting sqref="BJ25">
    <cfRule type="cellIs" dxfId="2088" priority="4866" operator="lessThan">
      <formula>$C$4</formula>
    </cfRule>
  </conditionalFormatting>
  <conditionalFormatting sqref="BJ25">
    <cfRule type="cellIs" dxfId="2087" priority="4867" operator="lessThan">
      <formula>$C$4</formula>
    </cfRule>
  </conditionalFormatting>
  <conditionalFormatting sqref="BJ26">
    <cfRule type="cellIs" dxfId="2086" priority="4868" operator="lessThan">
      <formula>$C$4</formula>
    </cfRule>
  </conditionalFormatting>
  <conditionalFormatting sqref="BJ26">
    <cfRule type="cellIs" dxfId="2085" priority="4869" operator="lessThan">
      <formula>$C$4</formula>
    </cfRule>
  </conditionalFormatting>
  <conditionalFormatting sqref="BJ27">
    <cfRule type="cellIs" dxfId="2084" priority="4870" operator="lessThan">
      <formula>$C$4</formula>
    </cfRule>
  </conditionalFormatting>
  <conditionalFormatting sqref="BJ27">
    <cfRule type="cellIs" dxfId="2083" priority="4871" operator="lessThan">
      <formula>$C$4</formula>
    </cfRule>
  </conditionalFormatting>
  <conditionalFormatting sqref="BJ28">
    <cfRule type="cellIs" dxfId="2082" priority="4872" operator="lessThan">
      <formula>$C$4</formula>
    </cfRule>
  </conditionalFormatting>
  <conditionalFormatting sqref="BJ28">
    <cfRule type="cellIs" dxfId="2081" priority="4873" operator="lessThan">
      <formula>$C$4</formula>
    </cfRule>
  </conditionalFormatting>
  <conditionalFormatting sqref="BJ29">
    <cfRule type="cellIs" dxfId="2080" priority="4874" operator="lessThan">
      <formula>$C$4</formula>
    </cfRule>
  </conditionalFormatting>
  <conditionalFormatting sqref="BJ29">
    <cfRule type="cellIs" dxfId="2079" priority="4875" operator="lessThan">
      <formula>$C$4</formula>
    </cfRule>
  </conditionalFormatting>
  <conditionalFormatting sqref="BJ30">
    <cfRule type="cellIs" dxfId="2078" priority="4876" operator="lessThan">
      <formula>$C$4</formula>
    </cfRule>
  </conditionalFormatting>
  <conditionalFormatting sqref="BJ30">
    <cfRule type="cellIs" dxfId="2077" priority="4877" operator="lessThan">
      <formula>$C$4</formula>
    </cfRule>
  </conditionalFormatting>
  <conditionalFormatting sqref="BJ31">
    <cfRule type="cellIs" dxfId="2076" priority="4878" operator="lessThan">
      <formula>$C$4</formula>
    </cfRule>
  </conditionalFormatting>
  <conditionalFormatting sqref="BJ31">
    <cfRule type="cellIs" dxfId="2075" priority="4879" operator="lessThan">
      <formula>$C$4</formula>
    </cfRule>
  </conditionalFormatting>
  <conditionalFormatting sqref="BJ32">
    <cfRule type="cellIs" dxfId="2074" priority="4880" operator="lessThan">
      <formula>$C$4</formula>
    </cfRule>
  </conditionalFormatting>
  <conditionalFormatting sqref="BJ32">
    <cfRule type="cellIs" dxfId="2073" priority="4881" operator="lessThan">
      <formula>$C$4</formula>
    </cfRule>
  </conditionalFormatting>
  <conditionalFormatting sqref="BJ33">
    <cfRule type="cellIs" dxfId="2072" priority="4882" operator="lessThan">
      <formula>$C$4</formula>
    </cfRule>
  </conditionalFormatting>
  <conditionalFormatting sqref="BJ33">
    <cfRule type="cellIs" dxfId="2071" priority="4883" operator="lessThan">
      <formula>$C$4</formula>
    </cfRule>
  </conditionalFormatting>
  <conditionalFormatting sqref="BJ34">
    <cfRule type="cellIs" dxfId="2070" priority="4884" operator="lessThan">
      <formula>$C$4</formula>
    </cfRule>
  </conditionalFormatting>
  <conditionalFormatting sqref="BJ34">
    <cfRule type="cellIs" dxfId="2069" priority="4885" operator="lessThan">
      <formula>$C$4</formula>
    </cfRule>
  </conditionalFormatting>
  <conditionalFormatting sqref="BJ35">
    <cfRule type="cellIs" dxfId="2068" priority="4886" operator="lessThan">
      <formula>$C$4</formula>
    </cfRule>
  </conditionalFormatting>
  <conditionalFormatting sqref="BJ35">
    <cfRule type="cellIs" dxfId="2067" priority="4887" operator="lessThan">
      <formula>$C$4</formula>
    </cfRule>
  </conditionalFormatting>
  <conditionalFormatting sqref="BJ36">
    <cfRule type="cellIs" dxfId="2066" priority="4888" operator="lessThan">
      <formula>$C$4</formula>
    </cfRule>
  </conditionalFormatting>
  <conditionalFormatting sqref="BJ36">
    <cfRule type="cellIs" dxfId="2065" priority="4889" operator="lessThan">
      <formula>$C$4</formula>
    </cfRule>
  </conditionalFormatting>
  <conditionalFormatting sqref="BJ37">
    <cfRule type="cellIs" dxfId="2064" priority="4890" operator="lessThan">
      <formula>$C$4</formula>
    </cfRule>
  </conditionalFormatting>
  <conditionalFormatting sqref="BJ37">
    <cfRule type="cellIs" dxfId="2063" priority="4891" operator="lessThan">
      <formula>$C$4</formula>
    </cfRule>
  </conditionalFormatting>
  <conditionalFormatting sqref="BJ38">
    <cfRule type="cellIs" dxfId="2062" priority="4892" operator="lessThan">
      <formula>$C$4</formula>
    </cfRule>
  </conditionalFormatting>
  <conditionalFormatting sqref="BJ38">
    <cfRule type="cellIs" dxfId="2061" priority="4893" operator="lessThan">
      <formula>$C$4</formula>
    </cfRule>
  </conditionalFormatting>
  <conditionalFormatting sqref="BJ39">
    <cfRule type="cellIs" dxfId="2060" priority="4894" operator="lessThan">
      <formula>$C$4</formula>
    </cfRule>
  </conditionalFormatting>
  <conditionalFormatting sqref="BJ39">
    <cfRule type="cellIs" dxfId="2059" priority="4895" operator="lessThan">
      <formula>$C$4</formula>
    </cfRule>
  </conditionalFormatting>
  <conditionalFormatting sqref="BJ40">
    <cfRule type="cellIs" dxfId="2058" priority="4896" operator="lessThan">
      <formula>$C$4</formula>
    </cfRule>
  </conditionalFormatting>
  <conditionalFormatting sqref="BJ40">
    <cfRule type="cellIs" dxfId="2057" priority="4897" operator="lessThan">
      <formula>$C$4</formula>
    </cfRule>
  </conditionalFormatting>
  <conditionalFormatting sqref="BJ41">
    <cfRule type="cellIs" dxfId="2056" priority="4898" operator="lessThan">
      <formula>$C$4</formula>
    </cfRule>
  </conditionalFormatting>
  <conditionalFormatting sqref="BJ41">
    <cfRule type="cellIs" dxfId="2055" priority="4899" operator="lessThan">
      <formula>$C$4</formula>
    </cfRule>
  </conditionalFormatting>
  <conditionalFormatting sqref="BJ42">
    <cfRule type="cellIs" dxfId="2054" priority="4900" operator="lessThan">
      <formula>$C$4</formula>
    </cfRule>
  </conditionalFormatting>
  <conditionalFormatting sqref="BJ42">
    <cfRule type="cellIs" dxfId="2053" priority="4901" operator="lessThan">
      <formula>$C$4</formula>
    </cfRule>
  </conditionalFormatting>
  <conditionalFormatting sqref="BJ43">
    <cfRule type="cellIs" dxfId="2052" priority="4902" operator="lessThan">
      <formula>$C$4</formula>
    </cfRule>
  </conditionalFormatting>
  <conditionalFormatting sqref="BJ43">
    <cfRule type="cellIs" dxfId="2051" priority="4903" operator="lessThan">
      <formula>$C$4</formula>
    </cfRule>
  </conditionalFormatting>
  <conditionalFormatting sqref="BJ44">
    <cfRule type="cellIs" dxfId="2050" priority="4904" operator="lessThan">
      <formula>$C$4</formula>
    </cfRule>
  </conditionalFormatting>
  <conditionalFormatting sqref="BJ44">
    <cfRule type="cellIs" dxfId="2049" priority="4905" operator="lessThan">
      <formula>$C$4</formula>
    </cfRule>
  </conditionalFormatting>
  <conditionalFormatting sqref="BJ45">
    <cfRule type="cellIs" dxfId="2048" priority="4906" operator="lessThan">
      <formula>$C$4</formula>
    </cfRule>
  </conditionalFormatting>
  <conditionalFormatting sqref="BJ45">
    <cfRule type="cellIs" dxfId="2047" priority="4907" operator="lessThan">
      <formula>$C$4</formula>
    </cfRule>
  </conditionalFormatting>
  <conditionalFormatting sqref="BJ46">
    <cfRule type="cellIs" dxfId="2046" priority="4908" operator="lessThan">
      <formula>$C$4</formula>
    </cfRule>
  </conditionalFormatting>
  <conditionalFormatting sqref="BJ46">
    <cfRule type="cellIs" dxfId="2045" priority="4909" operator="lessThan">
      <formula>$C$4</formula>
    </cfRule>
  </conditionalFormatting>
  <conditionalFormatting sqref="BJ47">
    <cfRule type="cellIs" dxfId="2044" priority="4910" operator="lessThan">
      <formula>$C$4</formula>
    </cfRule>
  </conditionalFormatting>
  <conditionalFormatting sqref="BJ47">
    <cfRule type="cellIs" dxfId="2043" priority="4911" operator="lessThan">
      <formula>$C$4</formula>
    </cfRule>
  </conditionalFormatting>
  <conditionalFormatting sqref="BJ48">
    <cfRule type="cellIs" dxfId="2042" priority="4912" operator="lessThan">
      <formula>$C$4</formula>
    </cfRule>
  </conditionalFormatting>
  <conditionalFormatting sqref="BJ48">
    <cfRule type="cellIs" dxfId="2041" priority="4913" operator="lessThan">
      <formula>$C$4</formula>
    </cfRule>
  </conditionalFormatting>
  <conditionalFormatting sqref="BJ49">
    <cfRule type="cellIs" dxfId="2040" priority="4914" operator="lessThan">
      <formula>$C$4</formula>
    </cfRule>
  </conditionalFormatting>
  <conditionalFormatting sqref="BJ49">
    <cfRule type="cellIs" dxfId="2039" priority="4915" operator="lessThan">
      <formula>$C$4</formula>
    </cfRule>
  </conditionalFormatting>
  <conditionalFormatting sqref="BJ50">
    <cfRule type="cellIs" dxfId="2038" priority="4916" operator="lessThan">
      <formula>$C$4</formula>
    </cfRule>
  </conditionalFormatting>
  <conditionalFormatting sqref="BJ50">
    <cfRule type="cellIs" dxfId="2037" priority="4917" operator="lessThan">
      <formula>$C$4</formula>
    </cfRule>
  </conditionalFormatting>
  <conditionalFormatting sqref="BJ51">
    <cfRule type="cellIs" dxfId="2036" priority="4918" operator="lessThan">
      <formula>$C$4</formula>
    </cfRule>
  </conditionalFormatting>
  <conditionalFormatting sqref="BJ51">
    <cfRule type="cellIs" dxfId="2035" priority="4919" operator="lessThan">
      <formula>$C$4</formula>
    </cfRule>
  </conditionalFormatting>
  <conditionalFormatting sqref="BJ52">
    <cfRule type="cellIs" dxfId="2034" priority="4920" operator="lessThan">
      <formula>$C$4</formula>
    </cfRule>
  </conditionalFormatting>
  <conditionalFormatting sqref="BJ52">
    <cfRule type="cellIs" dxfId="2033" priority="4921" operator="lessThan">
      <formula>$C$4</formula>
    </cfRule>
  </conditionalFormatting>
  <conditionalFormatting sqref="BJ53">
    <cfRule type="cellIs" dxfId="2032" priority="4922" operator="lessThan">
      <formula>$C$4</formula>
    </cfRule>
  </conditionalFormatting>
  <conditionalFormatting sqref="BJ53">
    <cfRule type="cellIs" dxfId="2031" priority="4923" operator="lessThan">
      <formula>$C$4</formula>
    </cfRule>
  </conditionalFormatting>
  <conditionalFormatting sqref="BJ54">
    <cfRule type="cellIs" dxfId="2030" priority="4924" operator="lessThan">
      <formula>$C$4</formula>
    </cfRule>
  </conditionalFormatting>
  <conditionalFormatting sqref="BJ54">
    <cfRule type="cellIs" dxfId="2029" priority="4925" operator="lessThan">
      <formula>$C$4</formula>
    </cfRule>
  </conditionalFormatting>
  <conditionalFormatting sqref="BJ55">
    <cfRule type="cellIs" dxfId="2028" priority="4926" operator="lessThan">
      <formula>$C$4</formula>
    </cfRule>
  </conditionalFormatting>
  <conditionalFormatting sqref="BJ55">
    <cfRule type="cellIs" dxfId="2027" priority="4927" operator="lessThan">
      <formula>$C$4</formula>
    </cfRule>
  </conditionalFormatting>
  <conditionalFormatting sqref="BJ56">
    <cfRule type="cellIs" dxfId="2026" priority="4928" operator="lessThan">
      <formula>$C$4</formula>
    </cfRule>
  </conditionalFormatting>
  <conditionalFormatting sqref="BJ56">
    <cfRule type="cellIs" dxfId="2025" priority="4929" operator="lessThan">
      <formula>$C$4</formula>
    </cfRule>
  </conditionalFormatting>
  <conditionalFormatting sqref="BJ57">
    <cfRule type="cellIs" dxfId="2024" priority="4930" operator="lessThan">
      <formula>$C$4</formula>
    </cfRule>
  </conditionalFormatting>
  <conditionalFormatting sqref="BJ57">
    <cfRule type="cellIs" dxfId="2023" priority="4931" operator="lessThan">
      <formula>$C$4</formula>
    </cfRule>
  </conditionalFormatting>
  <conditionalFormatting sqref="BJ58">
    <cfRule type="cellIs" dxfId="2022" priority="4932" operator="lessThan">
      <formula>$C$4</formula>
    </cfRule>
  </conditionalFormatting>
  <conditionalFormatting sqref="BJ58">
    <cfRule type="cellIs" dxfId="2021" priority="4933" operator="lessThan">
      <formula>$C$4</formula>
    </cfRule>
  </conditionalFormatting>
  <conditionalFormatting sqref="BJ59">
    <cfRule type="cellIs" dxfId="2020" priority="4934" operator="lessThan">
      <formula>$C$4</formula>
    </cfRule>
  </conditionalFormatting>
  <conditionalFormatting sqref="BJ59">
    <cfRule type="cellIs" dxfId="2019" priority="4935" operator="lessThan">
      <formula>$C$4</formula>
    </cfRule>
  </conditionalFormatting>
  <conditionalFormatting sqref="BJ60">
    <cfRule type="cellIs" dxfId="2018" priority="4936" operator="lessThan">
      <formula>$C$4</formula>
    </cfRule>
  </conditionalFormatting>
  <conditionalFormatting sqref="BJ60">
    <cfRule type="cellIs" dxfId="2017" priority="4937" operator="lessThan">
      <formula>$C$4</formula>
    </cfRule>
  </conditionalFormatting>
  <conditionalFormatting sqref="BK11">
    <cfRule type="cellIs" dxfId="2016" priority="4938" operator="lessThan">
      <formula>$C$4</formula>
    </cfRule>
  </conditionalFormatting>
  <conditionalFormatting sqref="BK11">
    <cfRule type="cellIs" dxfId="2015" priority="4939" operator="lessThan">
      <formula>$C$4</formula>
    </cfRule>
  </conditionalFormatting>
  <conditionalFormatting sqref="BK12">
    <cfRule type="cellIs" dxfId="2014" priority="4940" operator="lessThan">
      <formula>$C$4</formula>
    </cfRule>
  </conditionalFormatting>
  <conditionalFormatting sqref="BK12">
    <cfRule type="cellIs" dxfId="2013" priority="4941" operator="lessThan">
      <formula>$C$4</formula>
    </cfRule>
  </conditionalFormatting>
  <conditionalFormatting sqref="BK13">
    <cfRule type="cellIs" dxfId="2012" priority="4942" operator="lessThan">
      <formula>$C$4</formula>
    </cfRule>
  </conditionalFormatting>
  <conditionalFormatting sqref="BK13">
    <cfRule type="cellIs" dxfId="2011" priority="4943" operator="lessThan">
      <formula>$C$4</formula>
    </cfRule>
  </conditionalFormatting>
  <conditionalFormatting sqref="BK14">
    <cfRule type="cellIs" dxfId="2010" priority="4944" operator="lessThan">
      <formula>$C$4</formula>
    </cfRule>
  </conditionalFormatting>
  <conditionalFormatting sqref="BK14">
    <cfRule type="cellIs" dxfId="2009" priority="4945" operator="lessThan">
      <formula>$C$4</formula>
    </cfRule>
  </conditionalFormatting>
  <conditionalFormatting sqref="BK15">
    <cfRule type="cellIs" dxfId="2008" priority="4946" operator="lessThan">
      <formula>$C$4</formula>
    </cfRule>
  </conditionalFormatting>
  <conditionalFormatting sqref="BK15">
    <cfRule type="cellIs" dxfId="2007" priority="4947" operator="lessThan">
      <formula>$C$4</formula>
    </cfRule>
  </conditionalFormatting>
  <conditionalFormatting sqref="BK16">
    <cfRule type="cellIs" dxfId="2006" priority="4948" operator="lessThan">
      <formula>$C$4</formula>
    </cfRule>
  </conditionalFormatting>
  <conditionalFormatting sqref="BK16">
    <cfRule type="cellIs" dxfId="2005" priority="4949" operator="lessThan">
      <formula>$C$4</formula>
    </cfRule>
  </conditionalFormatting>
  <conditionalFormatting sqref="BK17">
    <cfRule type="cellIs" dxfId="2004" priority="4950" operator="lessThan">
      <formula>$C$4</formula>
    </cfRule>
  </conditionalFormatting>
  <conditionalFormatting sqref="BK17">
    <cfRule type="cellIs" dxfId="2003" priority="4951" operator="lessThan">
      <formula>$C$4</formula>
    </cfRule>
  </conditionalFormatting>
  <conditionalFormatting sqref="BK18">
    <cfRule type="cellIs" dxfId="2002" priority="4952" operator="lessThan">
      <formula>$C$4</formula>
    </cfRule>
  </conditionalFormatting>
  <conditionalFormatting sqref="BK18">
    <cfRule type="cellIs" dxfId="2001" priority="4953" operator="lessThan">
      <formula>$C$4</formula>
    </cfRule>
  </conditionalFormatting>
  <conditionalFormatting sqref="BK19">
    <cfRule type="cellIs" dxfId="2000" priority="4954" operator="lessThan">
      <formula>$C$4</formula>
    </cfRule>
  </conditionalFormatting>
  <conditionalFormatting sqref="BK19">
    <cfRule type="cellIs" dxfId="1999" priority="4955" operator="lessThan">
      <formula>$C$4</formula>
    </cfRule>
  </conditionalFormatting>
  <conditionalFormatting sqref="BK20">
    <cfRule type="cellIs" dxfId="1998" priority="4956" operator="lessThan">
      <formula>$C$4</formula>
    </cfRule>
  </conditionalFormatting>
  <conditionalFormatting sqref="BK20">
    <cfRule type="cellIs" dxfId="1997" priority="4957" operator="lessThan">
      <formula>$C$4</formula>
    </cfRule>
  </conditionalFormatting>
  <conditionalFormatting sqref="BK21">
    <cfRule type="cellIs" dxfId="1996" priority="4958" operator="lessThan">
      <formula>$C$4</formula>
    </cfRule>
  </conditionalFormatting>
  <conditionalFormatting sqref="BK21">
    <cfRule type="cellIs" dxfId="1995" priority="4959" operator="lessThan">
      <formula>$C$4</formula>
    </cfRule>
  </conditionalFormatting>
  <conditionalFormatting sqref="BK22">
    <cfRule type="cellIs" dxfId="1994" priority="4960" operator="lessThan">
      <formula>$C$4</formula>
    </cfRule>
  </conditionalFormatting>
  <conditionalFormatting sqref="BK22">
    <cfRule type="cellIs" dxfId="1993" priority="4961" operator="lessThan">
      <formula>$C$4</formula>
    </cfRule>
  </conditionalFormatting>
  <conditionalFormatting sqref="BK23">
    <cfRule type="cellIs" dxfId="1992" priority="4962" operator="lessThan">
      <formula>$C$4</formula>
    </cfRule>
  </conditionalFormatting>
  <conditionalFormatting sqref="BK23">
    <cfRule type="cellIs" dxfId="1991" priority="4963" operator="lessThan">
      <formula>$C$4</formula>
    </cfRule>
  </conditionalFormatting>
  <conditionalFormatting sqref="BK24">
    <cfRule type="cellIs" dxfId="1990" priority="4964" operator="lessThan">
      <formula>$C$4</formula>
    </cfRule>
  </conditionalFormatting>
  <conditionalFormatting sqref="BK24">
    <cfRule type="cellIs" dxfId="1989" priority="4965" operator="lessThan">
      <formula>$C$4</formula>
    </cfRule>
  </conditionalFormatting>
  <conditionalFormatting sqref="BK25">
    <cfRule type="cellIs" dxfId="1988" priority="4966" operator="lessThan">
      <formula>$C$4</formula>
    </cfRule>
  </conditionalFormatting>
  <conditionalFormatting sqref="BK25">
    <cfRule type="cellIs" dxfId="1987" priority="4967" operator="lessThan">
      <formula>$C$4</formula>
    </cfRule>
  </conditionalFormatting>
  <conditionalFormatting sqref="BK26">
    <cfRule type="cellIs" dxfId="1986" priority="4968" operator="lessThan">
      <formula>$C$4</formula>
    </cfRule>
  </conditionalFormatting>
  <conditionalFormatting sqref="BK26">
    <cfRule type="cellIs" dxfId="1985" priority="4969" operator="lessThan">
      <formula>$C$4</formula>
    </cfRule>
  </conditionalFormatting>
  <conditionalFormatting sqref="BK27">
    <cfRule type="cellIs" dxfId="1984" priority="4970" operator="lessThan">
      <formula>$C$4</formula>
    </cfRule>
  </conditionalFormatting>
  <conditionalFormatting sqref="BK27">
    <cfRule type="cellIs" dxfId="1983" priority="4971" operator="lessThan">
      <formula>$C$4</formula>
    </cfRule>
  </conditionalFormatting>
  <conditionalFormatting sqref="BK28">
    <cfRule type="cellIs" dxfId="1982" priority="4972" operator="lessThan">
      <formula>$C$4</formula>
    </cfRule>
  </conditionalFormatting>
  <conditionalFormatting sqref="BK28">
    <cfRule type="cellIs" dxfId="1981" priority="4973" operator="lessThan">
      <formula>$C$4</formula>
    </cfRule>
  </conditionalFormatting>
  <conditionalFormatting sqref="BK29">
    <cfRule type="cellIs" dxfId="1980" priority="4974" operator="lessThan">
      <formula>$C$4</formula>
    </cfRule>
  </conditionalFormatting>
  <conditionalFormatting sqref="BK29">
    <cfRule type="cellIs" dxfId="1979" priority="4975" operator="lessThan">
      <formula>$C$4</formula>
    </cfRule>
  </conditionalFormatting>
  <conditionalFormatting sqref="BK30">
    <cfRule type="cellIs" dxfId="1978" priority="4976" operator="lessThan">
      <formula>$C$4</formula>
    </cfRule>
  </conditionalFormatting>
  <conditionalFormatting sqref="BK30">
    <cfRule type="cellIs" dxfId="1977" priority="4977" operator="lessThan">
      <formula>$C$4</formula>
    </cfRule>
  </conditionalFormatting>
  <conditionalFormatting sqref="BK31">
    <cfRule type="cellIs" dxfId="1976" priority="4978" operator="lessThan">
      <formula>$C$4</formula>
    </cfRule>
  </conditionalFormatting>
  <conditionalFormatting sqref="BK31">
    <cfRule type="cellIs" dxfId="1975" priority="4979" operator="lessThan">
      <formula>$C$4</formula>
    </cfRule>
  </conditionalFormatting>
  <conditionalFormatting sqref="BK32">
    <cfRule type="cellIs" dxfId="1974" priority="4980" operator="lessThan">
      <formula>$C$4</formula>
    </cfRule>
  </conditionalFormatting>
  <conditionalFormatting sqref="BK32">
    <cfRule type="cellIs" dxfId="1973" priority="4981" operator="lessThan">
      <formula>$C$4</formula>
    </cfRule>
  </conditionalFormatting>
  <conditionalFormatting sqref="BK33">
    <cfRule type="cellIs" dxfId="1972" priority="4982" operator="lessThan">
      <formula>$C$4</formula>
    </cfRule>
  </conditionalFormatting>
  <conditionalFormatting sqref="BK33">
    <cfRule type="cellIs" dxfId="1971" priority="4983" operator="lessThan">
      <formula>$C$4</formula>
    </cfRule>
  </conditionalFormatting>
  <conditionalFormatting sqref="BK34">
    <cfRule type="cellIs" dxfId="1970" priority="4984" operator="lessThan">
      <formula>$C$4</formula>
    </cfRule>
  </conditionalFormatting>
  <conditionalFormatting sqref="BK34">
    <cfRule type="cellIs" dxfId="1969" priority="4985" operator="lessThan">
      <formula>$C$4</formula>
    </cfRule>
  </conditionalFormatting>
  <conditionalFormatting sqref="BK35">
    <cfRule type="cellIs" dxfId="1968" priority="4986" operator="lessThan">
      <formula>$C$4</formula>
    </cfRule>
  </conditionalFormatting>
  <conditionalFormatting sqref="BK35">
    <cfRule type="cellIs" dxfId="1967" priority="4987" operator="lessThan">
      <formula>$C$4</formula>
    </cfRule>
  </conditionalFormatting>
  <conditionalFormatting sqref="BK36">
    <cfRule type="cellIs" dxfId="1966" priority="4988" operator="lessThan">
      <formula>$C$4</formula>
    </cfRule>
  </conditionalFormatting>
  <conditionalFormatting sqref="BK36">
    <cfRule type="cellIs" dxfId="1965" priority="4989" operator="lessThan">
      <formula>$C$4</formula>
    </cfRule>
  </conditionalFormatting>
  <conditionalFormatting sqref="BK37">
    <cfRule type="cellIs" dxfId="1964" priority="4990" operator="lessThan">
      <formula>$C$4</formula>
    </cfRule>
  </conditionalFormatting>
  <conditionalFormatting sqref="BK37">
    <cfRule type="cellIs" dxfId="1963" priority="4991" operator="lessThan">
      <formula>$C$4</formula>
    </cfRule>
  </conditionalFormatting>
  <conditionalFormatting sqref="BK38">
    <cfRule type="cellIs" dxfId="1962" priority="4992" operator="lessThan">
      <formula>$C$4</formula>
    </cfRule>
  </conditionalFormatting>
  <conditionalFormatting sqref="BK38">
    <cfRule type="cellIs" dxfId="1961" priority="4993" operator="lessThan">
      <formula>$C$4</formula>
    </cfRule>
  </conditionalFormatting>
  <conditionalFormatting sqref="BK39">
    <cfRule type="cellIs" dxfId="1960" priority="4994" operator="lessThan">
      <formula>$C$4</formula>
    </cfRule>
  </conditionalFormatting>
  <conditionalFormatting sqref="BK39">
    <cfRule type="cellIs" dxfId="1959" priority="4995" operator="lessThan">
      <formula>$C$4</formula>
    </cfRule>
  </conditionalFormatting>
  <conditionalFormatting sqref="BK40">
    <cfRule type="cellIs" dxfId="1958" priority="4996" operator="lessThan">
      <formula>$C$4</formula>
    </cfRule>
  </conditionalFormatting>
  <conditionalFormatting sqref="BK40">
    <cfRule type="cellIs" dxfId="1957" priority="4997" operator="lessThan">
      <formula>$C$4</formula>
    </cfRule>
  </conditionalFormatting>
  <conditionalFormatting sqref="BK41">
    <cfRule type="cellIs" dxfId="1956" priority="4998" operator="lessThan">
      <formula>$C$4</formula>
    </cfRule>
  </conditionalFormatting>
  <conditionalFormatting sqref="BK41">
    <cfRule type="cellIs" dxfId="1955" priority="4999" operator="lessThan">
      <formula>$C$4</formula>
    </cfRule>
  </conditionalFormatting>
  <conditionalFormatting sqref="BK42">
    <cfRule type="cellIs" dxfId="1954" priority="5000" operator="lessThan">
      <formula>$C$4</formula>
    </cfRule>
  </conditionalFormatting>
  <conditionalFormatting sqref="BK42">
    <cfRule type="cellIs" dxfId="1953" priority="5001" operator="lessThan">
      <formula>$C$4</formula>
    </cfRule>
  </conditionalFormatting>
  <conditionalFormatting sqref="BK43">
    <cfRule type="cellIs" dxfId="1952" priority="5002" operator="lessThan">
      <formula>$C$4</formula>
    </cfRule>
  </conditionalFormatting>
  <conditionalFormatting sqref="BK43">
    <cfRule type="cellIs" dxfId="1951" priority="5003" operator="lessThan">
      <formula>$C$4</formula>
    </cfRule>
  </conditionalFormatting>
  <conditionalFormatting sqref="BK44">
    <cfRule type="cellIs" dxfId="1950" priority="5004" operator="lessThan">
      <formula>$C$4</formula>
    </cfRule>
  </conditionalFormatting>
  <conditionalFormatting sqref="BK44">
    <cfRule type="cellIs" dxfId="1949" priority="5005" operator="lessThan">
      <formula>$C$4</formula>
    </cfRule>
  </conditionalFormatting>
  <conditionalFormatting sqref="BK45">
    <cfRule type="cellIs" dxfId="1948" priority="5006" operator="lessThan">
      <formula>$C$4</formula>
    </cfRule>
  </conditionalFormatting>
  <conditionalFormatting sqref="BK45">
    <cfRule type="cellIs" dxfId="1947" priority="5007" operator="lessThan">
      <formula>$C$4</formula>
    </cfRule>
  </conditionalFormatting>
  <conditionalFormatting sqref="BK46">
    <cfRule type="cellIs" dxfId="1946" priority="5008" operator="lessThan">
      <formula>$C$4</formula>
    </cfRule>
  </conditionalFormatting>
  <conditionalFormatting sqref="BK46">
    <cfRule type="cellIs" dxfId="1945" priority="5009" operator="lessThan">
      <formula>$C$4</formula>
    </cfRule>
  </conditionalFormatting>
  <conditionalFormatting sqref="BK47">
    <cfRule type="cellIs" dxfId="1944" priority="5010" operator="lessThan">
      <formula>$C$4</formula>
    </cfRule>
  </conditionalFormatting>
  <conditionalFormatting sqref="BK47">
    <cfRule type="cellIs" dxfId="1943" priority="5011" operator="lessThan">
      <formula>$C$4</formula>
    </cfRule>
  </conditionalFormatting>
  <conditionalFormatting sqref="BK48">
    <cfRule type="cellIs" dxfId="1942" priority="5012" operator="lessThan">
      <formula>$C$4</formula>
    </cfRule>
  </conditionalFormatting>
  <conditionalFormatting sqref="BK48">
    <cfRule type="cellIs" dxfId="1941" priority="5013" operator="lessThan">
      <formula>$C$4</formula>
    </cfRule>
  </conditionalFormatting>
  <conditionalFormatting sqref="BK49">
    <cfRule type="cellIs" dxfId="1940" priority="5014" operator="lessThan">
      <formula>$C$4</formula>
    </cfRule>
  </conditionalFormatting>
  <conditionalFormatting sqref="BK49">
    <cfRule type="cellIs" dxfId="1939" priority="5015" operator="lessThan">
      <formula>$C$4</formula>
    </cfRule>
  </conditionalFormatting>
  <conditionalFormatting sqref="BK50">
    <cfRule type="cellIs" dxfId="1938" priority="5016" operator="lessThan">
      <formula>$C$4</formula>
    </cfRule>
  </conditionalFormatting>
  <conditionalFormatting sqref="BK50">
    <cfRule type="cellIs" dxfId="1937" priority="5017" operator="lessThan">
      <formula>$C$4</formula>
    </cfRule>
  </conditionalFormatting>
  <conditionalFormatting sqref="BK51">
    <cfRule type="cellIs" dxfId="1936" priority="5018" operator="lessThan">
      <formula>$C$4</formula>
    </cfRule>
  </conditionalFormatting>
  <conditionalFormatting sqref="BK51">
    <cfRule type="cellIs" dxfId="1935" priority="5019" operator="lessThan">
      <formula>$C$4</formula>
    </cfRule>
  </conditionalFormatting>
  <conditionalFormatting sqref="BK52">
    <cfRule type="cellIs" dxfId="1934" priority="5020" operator="lessThan">
      <formula>$C$4</formula>
    </cfRule>
  </conditionalFormatting>
  <conditionalFormatting sqref="BK52">
    <cfRule type="cellIs" dxfId="1933" priority="5021" operator="lessThan">
      <formula>$C$4</formula>
    </cfRule>
  </conditionalFormatting>
  <conditionalFormatting sqref="BK53">
    <cfRule type="cellIs" dxfId="1932" priority="5022" operator="lessThan">
      <formula>$C$4</formula>
    </cfRule>
  </conditionalFormatting>
  <conditionalFormatting sqref="BK53">
    <cfRule type="cellIs" dxfId="1931" priority="5023" operator="lessThan">
      <formula>$C$4</formula>
    </cfRule>
  </conditionalFormatting>
  <conditionalFormatting sqref="BK54">
    <cfRule type="cellIs" dxfId="1930" priority="5024" operator="lessThan">
      <formula>$C$4</formula>
    </cfRule>
  </conditionalFormatting>
  <conditionalFormatting sqref="BK54">
    <cfRule type="cellIs" dxfId="1929" priority="5025" operator="lessThan">
      <formula>$C$4</formula>
    </cfRule>
  </conditionalFormatting>
  <conditionalFormatting sqref="BK55">
    <cfRule type="cellIs" dxfId="1928" priority="5026" operator="lessThan">
      <formula>$C$4</formula>
    </cfRule>
  </conditionalFormatting>
  <conditionalFormatting sqref="BK55">
    <cfRule type="cellIs" dxfId="1927" priority="5027" operator="lessThan">
      <formula>$C$4</formula>
    </cfRule>
  </conditionalFormatting>
  <conditionalFormatting sqref="BK56">
    <cfRule type="cellIs" dxfId="1926" priority="5028" operator="lessThan">
      <formula>$C$4</formula>
    </cfRule>
  </conditionalFormatting>
  <conditionalFormatting sqref="BK56">
    <cfRule type="cellIs" dxfId="1925" priority="5029" operator="lessThan">
      <formula>$C$4</formula>
    </cfRule>
  </conditionalFormatting>
  <conditionalFormatting sqref="BK57">
    <cfRule type="cellIs" dxfId="1924" priority="5030" operator="lessThan">
      <formula>$C$4</formula>
    </cfRule>
  </conditionalFormatting>
  <conditionalFormatting sqref="BK57">
    <cfRule type="cellIs" dxfId="1923" priority="5031" operator="lessThan">
      <formula>$C$4</formula>
    </cfRule>
  </conditionalFormatting>
  <conditionalFormatting sqref="BK58">
    <cfRule type="cellIs" dxfId="1922" priority="5032" operator="lessThan">
      <formula>$C$4</formula>
    </cfRule>
  </conditionalFormatting>
  <conditionalFormatting sqref="BK58">
    <cfRule type="cellIs" dxfId="1921" priority="5033" operator="lessThan">
      <formula>$C$4</formula>
    </cfRule>
  </conditionalFormatting>
  <conditionalFormatting sqref="BK59">
    <cfRule type="cellIs" dxfId="1920" priority="5034" operator="lessThan">
      <formula>$C$4</formula>
    </cfRule>
  </conditionalFormatting>
  <conditionalFormatting sqref="BK59">
    <cfRule type="cellIs" dxfId="1919" priority="5035" operator="lessThan">
      <formula>$C$4</formula>
    </cfRule>
  </conditionalFormatting>
  <conditionalFormatting sqref="BK60">
    <cfRule type="cellIs" dxfId="1918" priority="5036" operator="lessThan">
      <formula>$C$4</formula>
    </cfRule>
  </conditionalFormatting>
  <conditionalFormatting sqref="BK60">
    <cfRule type="cellIs" dxfId="1917" priority="5037" operator="lessThan">
      <formula>$C$4</formula>
    </cfRule>
  </conditionalFormatting>
  <conditionalFormatting sqref="BL11">
    <cfRule type="cellIs" dxfId="1916" priority="5038" operator="lessThan">
      <formula>$C$4</formula>
    </cfRule>
  </conditionalFormatting>
  <conditionalFormatting sqref="BL11">
    <cfRule type="cellIs" dxfId="1915" priority="5039" operator="lessThan">
      <formula>$C$4</formula>
    </cfRule>
  </conditionalFormatting>
  <conditionalFormatting sqref="BL12">
    <cfRule type="cellIs" dxfId="1914" priority="5040" operator="lessThan">
      <formula>$C$4</formula>
    </cfRule>
  </conditionalFormatting>
  <conditionalFormatting sqref="BL12">
    <cfRule type="cellIs" dxfId="1913" priority="5041" operator="lessThan">
      <formula>$C$4</formula>
    </cfRule>
  </conditionalFormatting>
  <conditionalFormatting sqref="BL13">
    <cfRule type="cellIs" dxfId="1912" priority="5042" operator="lessThan">
      <formula>$C$4</formula>
    </cfRule>
  </conditionalFormatting>
  <conditionalFormatting sqref="BL13">
    <cfRule type="cellIs" dxfId="1911" priority="5043" operator="lessThan">
      <formula>$C$4</formula>
    </cfRule>
  </conditionalFormatting>
  <conditionalFormatting sqref="BL14">
    <cfRule type="cellIs" dxfId="1910" priority="5044" operator="lessThan">
      <formula>$C$4</formula>
    </cfRule>
  </conditionalFormatting>
  <conditionalFormatting sqref="BL14">
    <cfRule type="cellIs" dxfId="1909" priority="5045" operator="lessThan">
      <formula>$C$4</formula>
    </cfRule>
  </conditionalFormatting>
  <conditionalFormatting sqref="BL15">
    <cfRule type="cellIs" dxfId="1908" priority="5046" operator="lessThan">
      <formula>$C$4</formula>
    </cfRule>
  </conditionalFormatting>
  <conditionalFormatting sqref="BL15">
    <cfRule type="cellIs" dxfId="1907" priority="5047" operator="lessThan">
      <formula>$C$4</formula>
    </cfRule>
  </conditionalFormatting>
  <conditionalFormatting sqref="BL16">
    <cfRule type="cellIs" dxfId="1906" priority="5048" operator="lessThan">
      <formula>$C$4</formula>
    </cfRule>
  </conditionalFormatting>
  <conditionalFormatting sqref="BL16">
    <cfRule type="cellIs" dxfId="1905" priority="5049" operator="lessThan">
      <formula>$C$4</formula>
    </cfRule>
  </conditionalFormatting>
  <conditionalFormatting sqref="BL17">
    <cfRule type="cellIs" dxfId="1904" priority="5050" operator="lessThan">
      <formula>$C$4</formula>
    </cfRule>
  </conditionalFormatting>
  <conditionalFormatting sqref="BL17">
    <cfRule type="cellIs" dxfId="1903" priority="5051" operator="lessThan">
      <formula>$C$4</formula>
    </cfRule>
  </conditionalFormatting>
  <conditionalFormatting sqref="BL18">
    <cfRule type="cellIs" dxfId="1902" priority="5052" operator="lessThan">
      <formula>$C$4</formula>
    </cfRule>
  </conditionalFormatting>
  <conditionalFormatting sqref="BL18">
    <cfRule type="cellIs" dxfId="1901" priority="5053" operator="lessThan">
      <formula>$C$4</formula>
    </cfRule>
  </conditionalFormatting>
  <conditionalFormatting sqref="BL19">
    <cfRule type="cellIs" dxfId="1900" priority="5054" operator="lessThan">
      <formula>$C$4</formula>
    </cfRule>
  </conditionalFormatting>
  <conditionalFormatting sqref="BL19">
    <cfRule type="cellIs" dxfId="1899" priority="5055" operator="lessThan">
      <formula>$C$4</formula>
    </cfRule>
  </conditionalFormatting>
  <conditionalFormatting sqref="BL20">
    <cfRule type="cellIs" dxfId="1898" priority="5056" operator="lessThan">
      <formula>$C$4</formula>
    </cfRule>
  </conditionalFormatting>
  <conditionalFormatting sqref="BL20">
    <cfRule type="cellIs" dxfId="1897" priority="5057" operator="lessThan">
      <formula>$C$4</formula>
    </cfRule>
  </conditionalFormatting>
  <conditionalFormatting sqref="BL21">
    <cfRule type="cellIs" dxfId="1896" priority="5058" operator="lessThan">
      <formula>$C$4</formula>
    </cfRule>
  </conditionalFormatting>
  <conditionalFormatting sqref="BL21">
    <cfRule type="cellIs" dxfId="1895" priority="5059" operator="lessThan">
      <formula>$C$4</formula>
    </cfRule>
  </conditionalFormatting>
  <conditionalFormatting sqref="BL22">
    <cfRule type="cellIs" dxfId="1894" priority="5060" operator="lessThan">
      <formula>$C$4</formula>
    </cfRule>
  </conditionalFormatting>
  <conditionalFormatting sqref="BL22">
    <cfRule type="cellIs" dxfId="1893" priority="5061" operator="lessThan">
      <formula>$C$4</formula>
    </cfRule>
  </conditionalFormatting>
  <conditionalFormatting sqref="BL23">
    <cfRule type="cellIs" dxfId="1892" priority="5062" operator="lessThan">
      <formula>$C$4</formula>
    </cfRule>
  </conditionalFormatting>
  <conditionalFormatting sqref="BL23">
    <cfRule type="cellIs" dxfId="1891" priority="5063" operator="lessThan">
      <formula>$C$4</formula>
    </cfRule>
  </conditionalFormatting>
  <conditionalFormatting sqref="BL24">
    <cfRule type="cellIs" dxfId="1890" priority="5064" operator="lessThan">
      <formula>$C$4</formula>
    </cfRule>
  </conditionalFormatting>
  <conditionalFormatting sqref="BL24">
    <cfRule type="cellIs" dxfId="1889" priority="5065" operator="lessThan">
      <formula>$C$4</formula>
    </cfRule>
  </conditionalFormatting>
  <conditionalFormatting sqref="BL25">
    <cfRule type="cellIs" dxfId="1888" priority="5066" operator="lessThan">
      <formula>$C$4</formula>
    </cfRule>
  </conditionalFormatting>
  <conditionalFormatting sqref="BL25">
    <cfRule type="cellIs" dxfId="1887" priority="5067" operator="lessThan">
      <formula>$C$4</formula>
    </cfRule>
  </conditionalFormatting>
  <conditionalFormatting sqref="BL26">
    <cfRule type="cellIs" dxfId="1886" priority="5068" operator="lessThan">
      <formula>$C$4</formula>
    </cfRule>
  </conditionalFormatting>
  <conditionalFormatting sqref="BL26">
    <cfRule type="cellIs" dxfId="1885" priority="5069" operator="lessThan">
      <formula>$C$4</formula>
    </cfRule>
  </conditionalFormatting>
  <conditionalFormatting sqref="BL27">
    <cfRule type="cellIs" dxfId="1884" priority="5070" operator="lessThan">
      <formula>$C$4</formula>
    </cfRule>
  </conditionalFormatting>
  <conditionalFormatting sqref="BL27">
    <cfRule type="cellIs" dxfId="1883" priority="5071" operator="lessThan">
      <formula>$C$4</formula>
    </cfRule>
  </conditionalFormatting>
  <conditionalFormatting sqref="BL28">
    <cfRule type="cellIs" dxfId="1882" priority="5072" operator="lessThan">
      <formula>$C$4</formula>
    </cfRule>
  </conditionalFormatting>
  <conditionalFormatting sqref="BL28">
    <cfRule type="cellIs" dxfId="1881" priority="5073" operator="lessThan">
      <formula>$C$4</formula>
    </cfRule>
  </conditionalFormatting>
  <conditionalFormatting sqref="BL29">
    <cfRule type="cellIs" dxfId="1880" priority="5074" operator="lessThan">
      <formula>$C$4</formula>
    </cfRule>
  </conditionalFormatting>
  <conditionalFormatting sqref="BL29">
    <cfRule type="cellIs" dxfId="1879" priority="5075" operator="lessThan">
      <formula>$C$4</formula>
    </cfRule>
  </conditionalFormatting>
  <conditionalFormatting sqref="BL30">
    <cfRule type="cellIs" dxfId="1878" priority="5076" operator="lessThan">
      <formula>$C$4</formula>
    </cfRule>
  </conditionalFormatting>
  <conditionalFormatting sqref="BL30">
    <cfRule type="cellIs" dxfId="1877" priority="5077" operator="lessThan">
      <formula>$C$4</formula>
    </cfRule>
  </conditionalFormatting>
  <conditionalFormatting sqref="BL31">
    <cfRule type="cellIs" dxfId="1876" priority="5078" operator="lessThan">
      <formula>$C$4</formula>
    </cfRule>
  </conditionalFormatting>
  <conditionalFormatting sqref="BL31">
    <cfRule type="cellIs" dxfId="1875" priority="5079" operator="lessThan">
      <formula>$C$4</formula>
    </cfRule>
  </conditionalFormatting>
  <conditionalFormatting sqref="BL32">
    <cfRule type="cellIs" dxfId="1874" priority="5080" operator="lessThan">
      <formula>$C$4</formula>
    </cfRule>
  </conditionalFormatting>
  <conditionalFormatting sqref="BL32">
    <cfRule type="cellIs" dxfId="1873" priority="5081" operator="lessThan">
      <formula>$C$4</formula>
    </cfRule>
  </conditionalFormatting>
  <conditionalFormatting sqref="BL33">
    <cfRule type="cellIs" dxfId="1872" priority="5082" operator="lessThan">
      <formula>$C$4</formula>
    </cfRule>
  </conditionalFormatting>
  <conditionalFormatting sqref="BL33">
    <cfRule type="cellIs" dxfId="1871" priority="5083" operator="lessThan">
      <formula>$C$4</formula>
    </cfRule>
  </conditionalFormatting>
  <conditionalFormatting sqref="BL34">
    <cfRule type="cellIs" dxfId="1870" priority="5084" operator="lessThan">
      <formula>$C$4</formula>
    </cfRule>
  </conditionalFormatting>
  <conditionalFormatting sqref="BL34">
    <cfRule type="cellIs" dxfId="1869" priority="5085" operator="lessThan">
      <formula>$C$4</formula>
    </cfRule>
  </conditionalFormatting>
  <conditionalFormatting sqref="BL35">
    <cfRule type="cellIs" dxfId="1868" priority="5086" operator="lessThan">
      <formula>$C$4</formula>
    </cfRule>
  </conditionalFormatting>
  <conditionalFormatting sqref="BL35">
    <cfRule type="cellIs" dxfId="1867" priority="5087" operator="lessThan">
      <formula>$C$4</formula>
    </cfRule>
  </conditionalFormatting>
  <conditionalFormatting sqref="BL36">
    <cfRule type="cellIs" dxfId="1866" priority="5088" operator="lessThan">
      <formula>$C$4</formula>
    </cfRule>
  </conditionalFormatting>
  <conditionalFormatting sqref="BL36">
    <cfRule type="cellIs" dxfId="1865" priority="5089" operator="lessThan">
      <formula>$C$4</formula>
    </cfRule>
  </conditionalFormatting>
  <conditionalFormatting sqref="BL37">
    <cfRule type="cellIs" dxfId="1864" priority="5090" operator="lessThan">
      <formula>$C$4</formula>
    </cfRule>
  </conditionalFormatting>
  <conditionalFormatting sqref="BL37">
    <cfRule type="cellIs" dxfId="1863" priority="5091" operator="lessThan">
      <formula>$C$4</formula>
    </cfRule>
  </conditionalFormatting>
  <conditionalFormatting sqref="BL38">
    <cfRule type="cellIs" dxfId="1862" priority="5092" operator="lessThan">
      <formula>$C$4</formula>
    </cfRule>
  </conditionalFormatting>
  <conditionalFormatting sqref="BL38">
    <cfRule type="cellIs" dxfId="1861" priority="5093" operator="lessThan">
      <formula>$C$4</formula>
    </cfRule>
  </conditionalFormatting>
  <conditionalFormatting sqref="BL39">
    <cfRule type="cellIs" dxfId="1860" priority="5094" operator="lessThan">
      <formula>$C$4</formula>
    </cfRule>
  </conditionalFormatting>
  <conditionalFormatting sqref="BL39">
    <cfRule type="cellIs" dxfId="1859" priority="5095" operator="lessThan">
      <formula>$C$4</formula>
    </cfRule>
  </conditionalFormatting>
  <conditionalFormatting sqref="BL40">
    <cfRule type="cellIs" dxfId="1858" priority="5096" operator="lessThan">
      <formula>$C$4</formula>
    </cfRule>
  </conditionalFormatting>
  <conditionalFormatting sqref="BL40">
    <cfRule type="cellIs" dxfId="1857" priority="5097" operator="lessThan">
      <formula>$C$4</formula>
    </cfRule>
  </conditionalFormatting>
  <conditionalFormatting sqref="BL41">
    <cfRule type="cellIs" dxfId="1856" priority="5098" operator="lessThan">
      <formula>$C$4</formula>
    </cfRule>
  </conditionalFormatting>
  <conditionalFormatting sqref="BL41">
    <cfRule type="cellIs" dxfId="1855" priority="5099" operator="lessThan">
      <formula>$C$4</formula>
    </cfRule>
  </conditionalFormatting>
  <conditionalFormatting sqref="BL42">
    <cfRule type="cellIs" dxfId="1854" priority="5100" operator="lessThan">
      <formula>$C$4</formula>
    </cfRule>
  </conditionalFormatting>
  <conditionalFormatting sqref="BL42">
    <cfRule type="cellIs" dxfId="1853" priority="5101" operator="lessThan">
      <formula>$C$4</formula>
    </cfRule>
  </conditionalFormatting>
  <conditionalFormatting sqref="BL43">
    <cfRule type="cellIs" dxfId="1852" priority="5102" operator="lessThan">
      <formula>$C$4</formula>
    </cfRule>
  </conditionalFormatting>
  <conditionalFormatting sqref="BL43">
    <cfRule type="cellIs" dxfId="1851" priority="5103" operator="lessThan">
      <formula>$C$4</formula>
    </cfRule>
  </conditionalFormatting>
  <conditionalFormatting sqref="BL44">
    <cfRule type="cellIs" dxfId="1850" priority="5104" operator="lessThan">
      <formula>$C$4</formula>
    </cfRule>
  </conditionalFormatting>
  <conditionalFormatting sqref="BL44">
    <cfRule type="cellIs" dxfId="1849" priority="5105" operator="lessThan">
      <formula>$C$4</formula>
    </cfRule>
  </conditionalFormatting>
  <conditionalFormatting sqref="BL45">
    <cfRule type="cellIs" dxfId="1848" priority="5106" operator="lessThan">
      <formula>$C$4</formula>
    </cfRule>
  </conditionalFormatting>
  <conditionalFormatting sqref="BL45">
    <cfRule type="cellIs" dxfId="1847" priority="5107" operator="lessThan">
      <formula>$C$4</formula>
    </cfRule>
  </conditionalFormatting>
  <conditionalFormatting sqref="BL46">
    <cfRule type="cellIs" dxfId="1846" priority="5108" operator="lessThan">
      <formula>$C$4</formula>
    </cfRule>
  </conditionalFormatting>
  <conditionalFormatting sqref="BL46">
    <cfRule type="cellIs" dxfId="1845" priority="5109" operator="lessThan">
      <formula>$C$4</formula>
    </cfRule>
  </conditionalFormatting>
  <conditionalFormatting sqref="BL47">
    <cfRule type="cellIs" dxfId="1844" priority="5110" operator="lessThan">
      <formula>$C$4</formula>
    </cfRule>
  </conditionalFormatting>
  <conditionalFormatting sqref="BL47">
    <cfRule type="cellIs" dxfId="1843" priority="5111" operator="lessThan">
      <formula>$C$4</formula>
    </cfRule>
  </conditionalFormatting>
  <conditionalFormatting sqref="BL48">
    <cfRule type="cellIs" dxfId="1842" priority="5112" operator="lessThan">
      <formula>$C$4</formula>
    </cfRule>
  </conditionalFormatting>
  <conditionalFormatting sqref="BL48">
    <cfRule type="cellIs" dxfId="1841" priority="5113" operator="lessThan">
      <formula>$C$4</formula>
    </cfRule>
  </conditionalFormatting>
  <conditionalFormatting sqref="BL49">
    <cfRule type="cellIs" dxfId="1840" priority="5114" operator="lessThan">
      <formula>$C$4</formula>
    </cfRule>
  </conditionalFormatting>
  <conditionalFormatting sqref="BL49">
    <cfRule type="cellIs" dxfId="1839" priority="5115" operator="lessThan">
      <formula>$C$4</formula>
    </cfRule>
  </conditionalFormatting>
  <conditionalFormatting sqref="BL50">
    <cfRule type="cellIs" dxfId="1838" priority="5116" operator="lessThan">
      <formula>$C$4</formula>
    </cfRule>
  </conditionalFormatting>
  <conditionalFormatting sqref="BL50">
    <cfRule type="cellIs" dxfId="1837" priority="5117" operator="lessThan">
      <formula>$C$4</formula>
    </cfRule>
  </conditionalFormatting>
  <conditionalFormatting sqref="BL51">
    <cfRule type="cellIs" dxfId="1836" priority="5118" operator="lessThan">
      <formula>$C$4</formula>
    </cfRule>
  </conditionalFormatting>
  <conditionalFormatting sqref="BL51">
    <cfRule type="cellIs" dxfId="1835" priority="5119" operator="lessThan">
      <formula>$C$4</formula>
    </cfRule>
  </conditionalFormatting>
  <conditionalFormatting sqref="BL52">
    <cfRule type="cellIs" dxfId="1834" priority="5120" operator="lessThan">
      <formula>$C$4</formula>
    </cfRule>
  </conditionalFormatting>
  <conditionalFormatting sqref="BL52">
    <cfRule type="cellIs" dxfId="1833" priority="5121" operator="lessThan">
      <formula>$C$4</formula>
    </cfRule>
  </conditionalFormatting>
  <conditionalFormatting sqref="BL53">
    <cfRule type="cellIs" dxfId="1832" priority="5122" operator="lessThan">
      <formula>$C$4</formula>
    </cfRule>
  </conditionalFormatting>
  <conditionalFormatting sqref="BL53">
    <cfRule type="cellIs" dxfId="1831" priority="5123" operator="lessThan">
      <formula>$C$4</formula>
    </cfRule>
  </conditionalFormatting>
  <conditionalFormatting sqref="BL54">
    <cfRule type="cellIs" dxfId="1830" priority="5124" operator="lessThan">
      <formula>$C$4</formula>
    </cfRule>
  </conditionalFormatting>
  <conditionalFormatting sqref="BL54">
    <cfRule type="cellIs" dxfId="1829" priority="5125" operator="lessThan">
      <formula>$C$4</formula>
    </cfRule>
  </conditionalFormatting>
  <conditionalFormatting sqref="BL55">
    <cfRule type="cellIs" dxfId="1828" priority="5126" operator="lessThan">
      <formula>$C$4</formula>
    </cfRule>
  </conditionalFormatting>
  <conditionalFormatting sqref="BL55">
    <cfRule type="cellIs" dxfId="1827" priority="5127" operator="lessThan">
      <formula>$C$4</formula>
    </cfRule>
  </conditionalFormatting>
  <conditionalFormatting sqref="BL56">
    <cfRule type="cellIs" dxfId="1826" priority="5128" operator="lessThan">
      <formula>$C$4</formula>
    </cfRule>
  </conditionalFormatting>
  <conditionalFormatting sqref="BL56">
    <cfRule type="cellIs" dxfId="1825" priority="5129" operator="lessThan">
      <formula>$C$4</formula>
    </cfRule>
  </conditionalFormatting>
  <conditionalFormatting sqref="BL57">
    <cfRule type="cellIs" dxfId="1824" priority="5130" operator="lessThan">
      <formula>$C$4</formula>
    </cfRule>
  </conditionalFormatting>
  <conditionalFormatting sqref="BL57">
    <cfRule type="cellIs" dxfId="1823" priority="5131" operator="lessThan">
      <formula>$C$4</formula>
    </cfRule>
  </conditionalFormatting>
  <conditionalFormatting sqref="BL58">
    <cfRule type="cellIs" dxfId="1822" priority="5132" operator="lessThan">
      <formula>$C$4</formula>
    </cfRule>
  </conditionalFormatting>
  <conditionalFormatting sqref="BL58">
    <cfRule type="cellIs" dxfId="1821" priority="5133" operator="lessThan">
      <formula>$C$4</formula>
    </cfRule>
  </conditionalFormatting>
  <conditionalFormatting sqref="BL59">
    <cfRule type="cellIs" dxfId="1820" priority="5134" operator="lessThan">
      <formula>$C$4</formula>
    </cfRule>
  </conditionalFormatting>
  <conditionalFormatting sqref="BL59">
    <cfRule type="cellIs" dxfId="1819" priority="5135" operator="lessThan">
      <formula>$C$4</formula>
    </cfRule>
  </conditionalFormatting>
  <conditionalFormatting sqref="BL60">
    <cfRule type="cellIs" dxfId="1818" priority="5136" operator="lessThan">
      <formula>$C$4</formula>
    </cfRule>
  </conditionalFormatting>
  <conditionalFormatting sqref="BL60">
    <cfRule type="cellIs" dxfId="1817" priority="5137" operator="lessThan">
      <formula>$C$4</formula>
    </cfRule>
  </conditionalFormatting>
  <conditionalFormatting sqref="BM11">
    <cfRule type="cellIs" dxfId="1816" priority="5138" operator="lessThan">
      <formula>$C$4</formula>
    </cfRule>
  </conditionalFormatting>
  <conditionalFormatting sqref="BM11">
    <cfRule type="cellIs" dxfId="1815" priority="5139" operator="lessThan">
      <formula>$C$4</formula>
    </cfRule>
  </conditionalFormatting>
  <conditionalFormatting sqref="BM12">
    <cfRule type="cellIs" dxfId="1814" priority="5140" operator="lessThan">
      <formula>$C$4</formula>
    </cfRule>
  </conditionalFormatting>
  <conditionalFormatting sqref="BM12">
    <cfRule type="cellIs" dxfId="1813" priority="5141" operator="lessThan">
      <formula>$C$4</formula>
    </cfRule>
  </conditionalFormatting>
  <conditionalFormatting sqref="BM13">
    <cfRule type="cellIs" dxfId="1812" priority="5142" operator="lessThan">
      <formula>$C$4</formula>
    </cfRule>
  </conditionalFormatting>
  <conditionalFormatting sqref="BM13">
    <cfRule type="cellIs" dxfId="1811" priority="5143" operator="lessThan">
      <formula>$C$4</formula>
    </cfRule>
  </conditionalFormatting>
  <conditionalFormatting sqref="BM14">
    <cfRule type="cellIs" dxfId="1810" priority="5144" operator="lessThan">
      <formula>$C$4</formula>
    </cfRule>
  </conditionalFormatting>
  <conditionalFormatting sqref="BM14">
    <cfRule type="cellIs" dxfId="1809" priority="5145" operator="lessThan">
      <formula>$C$4</formula>
    </cfRule>
  </conditionalFormatting>
  <conditionalFormatting sqref="BM15">
    <cfRule type="cellIs" dxfId="1808" priority="5146" operator="lessThan">
      <formula>$C$4</formula>
    </cfRule>
  </conditionalFormatting>
  <conditionalFormatting sqref="BM15">
    <cfRule type="cellIs" dxfId="1807" priority="5147" operator="lessThan">
      <formula>$C$4</formula>
    </cfRule>
  </conditionalFormatting>
  <conditionalFormatting sqref="BM16">
    <cfRule type="cellIs" dxfId="1806" priority="5148" operator="lessThan">
      <formula>$C$4</formula>
    </cfRule>
  </conditionalFormatting>
  <conditionalFormatting sqref="BM16">
    <cfRule type="cellIs" dxfId="1805" priority="5149" operator="lessThan">
      <formula>$C$4</formula>
    </cfRule>
  </conditionalFormatting>
  <conditionalFormatting sqref="BM17">
    <cfRule type="cellIs" dxfId="1804" priority="5150" operator="lessThan">
      <formula>$C$4</formula>
    </cfRule>
  </conditionalFormatting>
  <conditionalFormatting sqref="BM17">
    <cfRule type="cellIs" dxfId="1803" priority="5151" operator="lessThan">
      <formula>$C$4</formula>
    </cfRule>
  </conditionalFormatting>
  <conditionalFormatting sqref="BM18">
    <cfRule type="cellIs" dxfId="1802" priority="5152" operator="lessThan">
      <formula>$C$4</formula>
    </cfRule>
  </conditionalFormatting>
  <conditionalFormatting sqref="BM18">
    <cfRule type="cellIs" dxfId="1801" priority="5153" operator="lessThan">
      <formula>$C$4</formula>
    </cfRule>
  </conditionalFormatting>
  <conditionalFormatting sqref="BM19">
    <cfRule type="cellIs" dxfId="1800" priority="5154" operator="lessThan">
      <formula>$C$4</formula>
    </cfRule>
  </conditionalFormatting>
  <conditionalFormatting sqref="BM19">
    <cfRule type="cellIs" dxfId="1799" priority="5155" operator="lessThan">
      <formula>$C$4</formula>
    </cfRule>
  </conditionalFormatting>
  <conditionalFormatting sqref="BM20">
    <cfRule type="cellIs" dxfId="1798" priority="5156" operator="lessThan">
      <formula>$C$4</formula>
    </cfRule>
  </conditionalFormatting>
  <conditionalFormatting sqref="BM20">
    <cfRule type="cellIs" dxfId="1797" priority="5157" operator="lessThan">
      <formula>$C$4</formula>
    </cfRule>
  </conditionalFormatting>
  <conditionalFormatting sqref="BM21">
    <cfRule type="cellIs" dxfId="1796" priority="5158" operator="lessThan">
      <formula>$C$4</formula>
    </cfRule>
  </conditionalFormatting>
  <conditionalFormatting sqref="BM21">
    <cfRule type="cellIs" dxfId="1795" priority="5159" operator="lessThan">
      <formula>$C$4</formula>
    </cfRule>
  </conditionalFormatting>
  <conditionalFormatting sqref="BM22">
    <cfRule type="cellIs" dxfId="1794" priority="5160" operator="lessThan">
      <formula>$C$4</formula>
    </cfRule>
  </conditionalFormatting>
  <conditionalFormatting sqref="BM22">
    <cfRule type="cellIs" dxfId="1793" priority="5161" operator="lessThan">
      <formula>$C$4</formula>
    </cfRule>
  </conditionalFormatting>
  <conditionalFormatting sqref="BM23">
    <cfRule type="cellIs" dxfId="1792" priority="5162" operator="lessThan">
      <formula>$C$4</formula>
    </cfRule>
  </conditionalFormatting>
  <conditionalFormatting sqref="BM23">
    <cfRule type="cellIs" dxfId="1791" priority="5163" operator="lessThan">
      <formula>$C$4</formula>
    </cfRule>
  </conditionalFormatting>
  <conditionalFormatting sqref="BM24">
    <cfRule type="cellIs" dxfId="1790" priority="5164" operator="lessThan">
      <formula>$C$4</formula>
    </cfRule>
  </conditionalFormatting>
  <conditionalFormatting sqref="BM24">
    <cfRule type="cellIs" dxfId="1789" priority="5165" operator="lessThan">
      <formula>$C$4</formula>
    </cfRule>
  </conditionalFormatting>
  <conditionalFormatting sqref="BM25">
    <cfRule type="cellIs" dxfId="1788" priority="5166" operator="lessThan">
      <formula>$C$4</formula>
    </cfRule>
  </conditionalFormatting>
  <conditionalFormatting sqref="BM25">
    <cfRule type="cellIs" dxfId="1787" priority="5167" operator="lessThan">
      <formula>$C$4</formula>
    </cfRule>
  </conditionalFormatting>
  <conditionalFormatting sqref="BM26">
    <cfRule type="cellIs" dxfId="1786" priority="5168" operator="lessThan">
      <formula>$C$4</formula>
    </cfRule>
  </conditionalFormatting>
  <conditionalFormatting sqref="BM26">
    <cfRule type="cellIs" dxfId="1785" priority="5169" operator="lessThan">
      <formula>$C$4</formula>
    </cfRule>
  </conditionalFormatting>
  <conditionalFormatting sqref="BM27">
    <cfRule type="cellIs" dxfId="1784" priority="5170" operator="lessThan">
      <formula>$C$4</formula>
    </cfRule>
  </conditionalFormatting>
  <conditionalFormatting sqref="BM27">
    <cfRule type="cellIs" dxfId="1783" priority="5171" operator="lessThan">
      <formula>$C$4</formula>
    </cfRule>
  </conditionalFormatting>
  <conditionalFormatting sqref="BM28">
    <cfRule type="cellIs" dxfId="1782" priority="5172" operator="lessThan">
      <formula>$C$4</formula>
    </cfRule>
  </conditionalFormatting>
  <conditionalFormatting sqref="BM28">
    <cfRule type="cellIs" dxfId="1781" priority="5173" operator="lessThan">
      <formula>$C$4</formula>
    </cfRule>
  </conditionalFormatting>
  <conditionalFormatting sqref="BM29">
    <cfRule type="cellIs" dxfId="1780" priority="5174" operator="lessThan">
      <formula>$C$4</formula>
    </cfRule>
  </conditionalFormatting>
  <conditionalFormatting sqref="BM29">
    <cfRule type="cellIs" dxfId="1779" priority="5175" operator="lessThan">
      <formula>$C$4</formula>
    </cfRule>
  </conditionalFormatting>
  <conditionalFormatting sqref="BM30">
    <cfRule type="cellIs" dxfId="1778" priority="5176" operator="lessThan">
      <formula>$C$4</formula>
    </cfRule>
  </conditionalFormatting>
  <conditionalFormatting sqref="BM30">
    <cfRule type="cellIs" dxfId="1777" priority="5177" operator="lessThan">
      <formula>$C$4</formula>
    </cfRule>
  </conditionalFormatting>
  <conditionalFormatting sqref="BM31">
    <cfRule type="cellIs" dxfId="1776" priority="5178" operator="lessThan">
      <formula>$C$4</formula>
    </cfRule>
  </conditionalFormatting>
  <conditionalFormatting sqref="BM31">
    <cfRule type="cellIs" dxfId="1775" priority="5179" operator="lessThan">
      <formula>$C$4</formula>
    </cfRule>
  </conditionalFormatting>
  <conditionalFormatting sqref="BM32">
    <cfRule type="cellIs" dxfId="1774" priority="5180" operator="lessThan">
      <formula>$C$4</formula>
    </cfRule>
  </conditionalFormatting>
  <conditionalFormatting sqref="BM32">
    <cfRule type="cellIs" dxfId="1773" priority="5181" operator="lessThan">
      <formula>$C$4</formula>
    </cfRule>
  </conditionalFormatting>
  <conditionalFormatting sqref="BM33">
    <cfRule type="cellIs" dxfId="1772" priority="5182" operator="lessThan">
      <formula>$C$4</formula>
    </cfRule>
  </conditionalFormatting>
  <conditionalFormatting sqref="BM33">
    <cfRule type="cellIs" dxfId="1771" priority="5183" operator="lessThan">
      <formula>$C$4</formula>
    </cfRule>
  </conditionalFormatting>
  <conditionalFormatting sqref="BM34">
    <cfRule type="cellIs" dxfId="1770" priority="5184" operator="lessThan">
      <formula>$C$4</formula>
    </cfRule>
  </conditionalFormatting>
  <conditionalFormatting sqref="BM34">
    <cfRule type="cellIs" dxfId="1769" priority="5185" operator="lessThan">
      <formula>$C$4</formula>
    </cfRule>
  </conditionalFormatting>
  <conditionalFormatting sqref="BM35">
    <cfRule type="cellIs" dxfId="1768" priority="5186" operator="lessThan">
      <formula>$C$4</formula>
    </cfRule>
  </conditionalFormatting>
  <conditionalFormatting sqref="BM35">
    <cfRule type="cellIs" dxfId="1767" priority="5187" operator="lessThan">
      <formula>$C$4</formula>
    </cfRule>
  </conditionalFormatting>
  <conditionalFormatting sqref="BM36">
    <cfRule type="cellIs" dxfId="1766" priority="5188" operator="lessThan">
      <formula>$C$4</formula>
    </cfRule>
  </conditionalFormatting>
  <conditionalFormatting sqref="BM36">
    <cfRule type="cellIs" dxfId="1765" priority="5189" operator="lessThan">
      <formula>$C$4</formula>
    </cfRule>
  </conditionalFormatting>
  <conditionalFormatting sqref="BM37">
    <cfRule type="cellIs" dxfId="1764" priority="5190" operator="lessThan">
      <formula>$C$4</formula>
    </cfRule>
  </conditionalFormatting>
  <conditionalFormatting sqref="BM37">
    <cfRule type="cellIs" dxfId="1763" priority="5191" operator="lessThan">
      <formula>$C$4</formula>
    </cfRule>
  </conditionalFormatting>
  <conditionalFormatting sqref="BM38">
    <cfRule type="cellIs" dxfId="1762" priority="5192" operator="lessThan">
      <formula>$C$4</formula>
    </cfRule>
  </conditionalFormatting>
  <conditionalFormatting sqref="BM38">
    <cfRule type="cellIs" dxfId="1761" priority="5193" operator="lessThan">
      <formula>$C$4</formula>
    </cfRule>
  </conditionalFormatting>
  <conditionalFormatting sqref="BM39">
    <cfRule type="cellIs" dxfId="1760" priority="5194" operator="lessThan">
      <formula>$C$4</formula>
    </cfRule>
  </conditionalFormatting>
  <conditionalFormatting sqref="BM39">
    <cfRule type="cellIs" dxfId="1759" priority="5195" operator="lessThan">
      <formula>$C$4</formula>
    </cfRule>
  </conditionalFormatting>
  <conditionalFormatting sqref="BM40">
    <cfRule type="cellIs" dxfId="1758" priority="5196" operator="lessThan">
      <formula>$C$4</formula>
    </cfRule>
  </conditionalFormatting>
  <conditionalFormatting sqref="BM40">
    <cfRule type="cellIs" dxfId="1757" priority="5197" operator="lessThan">
      <formula>$C$4</formula>
    </cfRule>
  </conditionalFormatting>
  <conditionalFormatting sqref="BM41">
    <cfRule type="cellIs" dxfId="1756" priority="5198" operator="lessThan">
      <formula>$C$4</formula>
    </cfRule>
  </conditionalFormatting>
  <conditionalFormatting sqref="BM41">
    <cfRule type="cellIs" dxfId="1755" priority="5199" operator="lessThan">
      <formula>$C$4</formula>
    </cfRule>
  </conditionalFormatting>
  <conditionalFormatting sqref="BM42">
    <cfRule type="cellIs" dxfId="1754" priority="5200" operator="lessThan">
      <formula>$C$4</formula>
    </cfRule>
  </conditionalFormatting>
  <conditionalFormatting sqref="BM42">
    <cfRule type="cellIs" dxfId="1753" priority="5201" operator="lessThan">
      <formula>$C$4</formula>
    </cfRule>
  </conditionalFormatting>
  <conditionalFormatting sqref="BM43">
    <cfRule type="cellIs" dxfId="1752" priority="5202" operator="lessThan">
      <formula>$C$4</formula>
    </cfRule>
  </conditionalFormatting>
  <conditionalFormatting sqref="BM43">
    <cfRule type="cellIs" dxfId="1751" priority="5203" operator="lessThan">
      <formula>$C$4</formula>
    </cfRule>
  </conditionalFormatting>
  <conditionalFormatting sqref="BM44">
    <cfRule type="cellIs" dxfId="1750" priority="5204" operator="lessThan">
      <formula>$C$4</formula>
    </cfRule>
  </conditionalFormatting>
  <conditionalFormatting sqref="BM44">
    <cfRule type="cellIs" dxfId="1749" priority="5205" operator="lessThan">
      <formula>$C$4</formula>
    </cfRule>
  </conditionalFormatting>
  <conditionalFormatting sqref="BM45">
    <cfRule type="cellIs" dxfId="1748" priority="5206" operator="lessThan">
      <formula>$C$4</formula>
    </cfRule>
  </conditionalFormatting>
  <conditionalFormatting sqref="BM45">
    <cfRule type="cellIs" dxfId="1747" priority="5207" operator="lessThan">
      <formula>$C$4</formula>
    </cfRule>
  </conditionalFormatting>
  <conditionalFormatting sqref="BM46">
    <cfRule type="cellIs" dxfId="1746" priority="5208" operator="lessThan">
      <formula>$C$4</formula>
    </cfRule>
  </conditionalFormatting>
  <conditionalFormatting sqref="BM46">
    <cfRule type="cellIs" dxfId="1745" priority="5209" operator="lessThan">
      <formula>$C$4</formula>
    </cfRule>
  </conditionalFormatting>
  <conditionalFormatting sqref="BM47">
    <cfRule type="cellIs" dxfId="1744" priority="5210" operator="lessThan">
      <formula>$C$4</formula>
    </cfRule>
  </conditionalFormatting>
  <conditionalFormatting sqref="BM47">
    <cfRule type="cellIs" dxfId="1743" priority="5211" operator="lessThan">
      <formula>$C$4</formula>
    </cfRule>
  </conditionalFormatting>
  <conditionalFormatting sqref="BM48">
    <cfRule type="cellIs" dxfId="1742" priority="5212" operator="lessThan">
      <formula>$C$4</formula>
    </cfRule>
  </conditionalFormatting>
  <conditionalFormatting sqref="BM48">
    <cfRule type="cellIs" dxfId="1741" priority="5213" operator="lessThan">
      <formula>$C$4</formula>
    </cfRule>
  </conditionalFormatting>
  <conditionalFormatting sqref="BM49">
    <cfRule type="cellIs" dxfId="1740" priority="5214" operator="lessThan">
      <formula>$C$4</formula>
    </cfRule>
  </conditionalFormatting>
  <conditionalFormatting sqref="BM49">
    <cfRule type="cellIs" dxfId="1739" priority="5215" operator="lessThan">
      <formula>$C$4</formula>
    </cfRule>
  </conditionalFormatting>
  <conditionalFormatting sqref="BM50">
    <cfRule type="cellIs" dxfId="1738" priority="5216" operator="lessThan">
      <formula>$C$4</formula>
    </cfRule>
  </conditionalFormatting>
  <conditionalFormatting sqref="BM50">
    <cfRule type="cellIs" dxfId="1737" priority="5217" operator="lessThan">
      <formula>$C$4</formula>
    </cfRule>
  </conditionalFormatting>
  <conditionalFormatting sqref="BM51">
    <cfRule type="cellIs" dxfId="1736" priority="5218" operator="lessThan">
      <formula>$C$4</formula>
    </cfRule>
  </conditionalFormatting>
  <conditionalFormatting sqref="BM51">
    <cfRule type="cellIs" dxfId="1735" priority="5219" operator="lessThan">
      <formula>$C$4</formula>
    </cfRule>
  </conditionalFormatting>
  <conditionalFormatting sqref="BM52">
    <cfRule type="cellIs" dxfId="1734" priority="5220" operator="lessThan">
      <formula>$C$4</formula>
    </cfRule>
  </conditionalFormatting>
  <conditionalFormatting sqref="BM52">
    <cfRule type="cellIs" dxfId="1733" priority="5221" operator="lessThan">
      <formula>$C$4</formula>
    </cfRule>
  </conditionalFormatting>
  <conditionalFormatting sqref="BM53">
    <cfRule type="cellIs" dxfId="1732" priority="5222" operator="lessThan">
      <formula>$C$4</formula>
    </cfRule>
  </conditionalFormatting>
  <conditionalFormatting sqref="BM53">
    <cfRule type="cellIs" dxfId="1731" priority="5223" operator="lessThan">
      <formula>$C$4</formula>
    </cfRule>
  </conditionalFormatting>
  <conditionalFormatting sqref="BM54">
    <cfRule type="cellIs" dxfId="1730" priority="5224" operator="lessThan">
      <formula>$C$4</formula>
    </cfRule>
  </conditionalFormatting>
  <conditionalFormatting sqref="BM54">
    <cfRule type="cellIs" dxfId="1729" priority="5225" operator="lessThan">
      <formula>$C$4</formula>
    </cfRule>
  </conditionalFormatting>
  <conditionalFormatting sqref="BM55">
    <cfRule type="cellIs" dxfId="1728" priority="5226" operator="lessThan">
      <formula>$C$4</formula>
    </cfRule>
  </conditionalFormatting>
  <conditionalFormatting sqref="BM55">
    <cfRule type="cellIs" dxfId="1727" priority="5227" operator="lessThan">
      <formula>$C$4</formula>
    </cfRule>
  </conditionalFormatting>
  <conditionalFormatting sqref="BM56">
    <cfRule type="cellIs" dxfId="1726" priority="5228" operator="lessThan">
      <formula>$C$4</formula>
    </cfRule>
  </conditionalFormatting>
  <conditionalFormatting sqref="BM56">
    <cfRule type="cellIs" dxfId="1725" priority="5229" operator="lessThan">
      <formula>$C$4</formula>
    </cfRule>
  </conditionalFormatting>
  <conditionalFormatting sqref="BM57">
    <cfRule type="cellIs" dxfId="1724" priority="5230" operator="lessThan">
      <formula>$C$4</formula>
    </cfRule>
  </conditionalFormatting>
  <conditionalFormatting sqref="BM57">
    <cfRule type="cellIs" dxfId="1723" priority="5231" operator="lessThan">
      <formula>$C$4</formula>
    </cfRule>
  </conditionalFormatting>
  <conditionalFormatting sqref="BM58">
    <cfRule type="cellIs" dxfId="1722" priority="5232" operator="lessThan">
      <formula>$C$4</formula>
    </cfRule>
  </conditionalFormatting>
  <conditionalFormatting sqref="BM58">
    <cfRule type="cellIs" dxfId="1721" priority="5233" operator="lessThan">
      <formula>$C$4</formula>
    </cfRule>
  </conditionalFormatting>
  <conditionalFormatting sqref="BM59">
    <cfRule type="cellIs" dxfId="1720" priority="5234" operator="lessThan">
      <formula>$C$4</formula>
    </cfRule>
  </conditionalFormatting>
  <conditionalFormatting sqref="BM59">
    <cfRule type="cellIs" dxfId="1719" priority="5235" operator="lessThan">
      <formula>$C$4</formula>
    </cfRule>
  </conditionalFormatting>
  <conditionalFormatting sqref="BM60">
    <cfRule type="cellIs" dxfId="1718" priority="5236" operator="lessThan">
      <formula>$C$4</formula>
    </cfRule>
  </conditionalFormatting>
  <conditionalFormatting sqref="BM60">
    <cfRule type="cellIs" dxfId="1717" priority="5237" operator="lessThan">
      <formula>$C$4</formula>
    </cfRule>
  </conditionalFormatting>
  <conditionalFormatting sqref="BN11">
    <cfRule type="cellIs" dxfId="1716" priority="5238" operator="lessThan">
      <formula>$C$4</formula>
    </cfRule>
  </conditionalFormatting>
  <conditionalFormatting sqref="BN11">
    <cfRule type="cellIs" dxfId="1715" priority="5239" operator="lessThan">
      <formula>$C$4</formula>
    </cfRule>
  </conditionalFormatting>
  <conditionalFormatting sqref="BN12">
    <cfRule type="cellIs" dxfId="1714" priority="5240" operator="lessThan">
      <formula>$C$4</formula>
    </cfRule>
  </conditionalFormatting>
  <conditionalFormatting sqref="BN12">
    <cfRule type="cellIs" dxfId="1713" priority="5241" operator="lessThan">
      <formula>$C$4</formula>
    </cfRule>
  </conditionalFormatting>
  <conditionalFormatting sqref="BN13">
    <cfRule type="cellIs" dxfId="1712" priority="5242" operator="lessThan">
      <formula>$C$4</formula>
    </cfRule>
  </conditionalFormatting>
  <conditionalFormatting sqref="BN13">
    <cfRule type="cellIs" dxfId="1711" priority="5243" operator="lessThan">
      <formula>$C$4</formula>
    </cfRule>
  </conditionalFormatting>
  <conditionalFormatting sqref="BN14">
    <cfRule type="cellIs" dxfId="1710" priority="5244" operator="lessThan">
      <formula>$C$4</formula>
    </cfRule>
  </conditionalFormatting>
  <conditionalFormatting sqref="BN14">
    <cfRule type="cellIs" dxfId="1709" priority="5245" operator="lessThan">
      <formula>$C$4</formula>
    </cfRule>
  </conditionalFormatting>
  <conditionalFormatting sqref="BN15">
    <cfRule type="cellIs" dxfId="1708" priority="5246" operator="lessThan">
      <formula>$C$4</formula>
    </cfRule>
  </conditionalFormatting>
  <conditionalFormatting sqref="BN15">
    <cfRule type="cellIs" dxfId="1707" priority="5247" operator="lessThan">
      <formula>$C$4</formula>
    </cfRule>
  </conditionalFormatting>
  <conditionalFormatting sqref="BN16">
    <cfRule type="cellIs" dxfId="1706" priority="5248" operator="lessThan">
      <formula>$C$4</formula>
    </cfRule>
  </conditionalFormatting>
  <conditionalFormatting sqref="BN16">
    <cfRule type="cellIs" dxfId="1705" priority="5249" operator="lessThan">
      <formula>$C$4</formula>
    </cfRule>
  </conditionalFormatting>
  <conditionalFormatting sqref="BN17">
    <cfRule type="cellIs" dxfId="1704" priority="5250" operator="lessThan">
      <formula>$C$4</formula>
    </cfRule>
  </conditionalFormatting>
  <conditionalFormatting sqref="BN17">
    <cfRule type="cellIs" dxfId="1703" priority="5251" operator="lessThan">
      <formula>$C$4</formula>
    </cfRule>
  </conditionalFormatting>
  <conditionalFormatting sqref="BN18">
    <cfRule type="cellIs" dxfId="1702" priority="5252" operator="lessThan">
      <formula>$C$4</formula>
    </cfRule>
  </conditionalFormatting>
  <conditionalFormatting sqref="BN18">
    <cfRule type="cellIs" dxfId="1701" priority="5253" operator="lessThan">
      <formula>$C$4</formula>
    </cfRule>
  </conditionalFormatting>
  <conditionalFormatting sqref="BN19">
    <cfRule type="cellIs" dxfId="1700" priority="5254" operator="lessThan">
      <formula>$C$4</formula>
    </cfRule>
  </conditionalFormatting>
  <conditionalFormatting sqref="BN19">
    <cfRule type="cellIs" dxfId="1699" priority="5255" operator="lessThan">
      <formula>$C$4</formula>
    </cfRule>
  </conditionalFormatting>
  <conditionalFormatting sqref="BN20">
    <cfRule type="cellIs" dxfId="1698" priority="5256" operator="lessThan">
      <formula>$C$4</formula>
    </cfRule>
  </conditionalFormatting>
  <conditionalFormatting sqref="BN20">
    <cfRule type="cellIs" dxfId="1697" priority="5257" operator="lessThan">
      <formula>$C$4</formula>
    </cfRule>
  </conditionalFormatting>
  <conditionalFormatting sqref="BN21">
    <cfRule type="cellIs" dxfId="1696" priority="5258" operator="lessThan">
      <formula>$C$4</formula>
    </cfRule>
  </conditionalFormatting>
  <conditionalFormatting sqref="BN21">
    <cfRule type="cellIs" dxfId="1695" priority="5259" operator="lessThan">
      <formula>$C$4</formula>
    </cfRule>
  </conditionalFormatting>
  <conditionalFormatting sqref="BN22">
    <cfRule type="cellIs" dxfId="1694" priority="5260" operator="lessThan">
      <formula>$C$4</formula>
    </cfRule>
  </conditionalFormatting>
  <conditionalFormatting sqref="BN22">
    <cfRule type="cellIs" dxfId="1693" priority="5261" operator="lessThan">
      <formula>$C$4</formula>
    </cfRule>
  </conditionalFormatting>
  <conditionalFormatting sqref="BN23">
    <cfRule type="cellIs" dxfId="1692" priority="5262" operator="lessThan">
      <formula>$C$4</formula>
    </cfRule>
  </conditionalFormatting>
  <conditionalFormatting sqref="BN23">
    <cfRule type="cellIs" dxfId="1691" priority="5263" operator="lessThan">
      <formula>$C$4</formula>
    </cfRule>
  </conditionalFormatting>
  <conditionalFormatting sqref="BN24">
    <cfRule type="cellIs" dxfId="1690" priority="5264" operator="lessThan">
      <formula>$C$4</formula>
    </cfRule>
  </conditionalFormatting>
  <conditionalFormatting sqref="BN24">
    <cfRule type="cellIs" dxfId="1689" priority="5265" operator="lessThan">
      <formula>$C$4</formula>
    </cfRule>
  </conditionalFormatting>
  <conditionalFormatting sqref="BN25">
    <cfRule type="cellIs" dxfId="1688" priority="5266" operator="lessThan">
      <formula>$C$4</formula>
    </cfRule>
  </conditionalFormatting>
  <conditionalFormatting sqref="BN25">
    <cfRule type="cellIs" dxfId="1687" priority="5267" operator="lessThan">
      <formula>$C$4</formula>
    </cfRule>
  </conditionalFormatting>
  <conditionalFormatting sqref="BN26">
    <cfRule type="cellIs" dxfId="1686" priority="5268" operator="lessThan">
      <formula>$C$4</formula>
    </cfRule>
  </conditionalFormatting>
  <conditionalFormatting sqref="BN26">
    <cfRule type="cellIs" dxfId="1685" priority="5269" operator="lessThan">
      <formula>$C$4</formula>
    </cfRule>
  </conditionalFormatting>
  <conditionalFormatting sqref="BN27">
    <cfRule type="cellIs" dxfId="1684" priority="5270" operator="lessThan">
      <formula>$C$4</formula>
    </cfRule>
  </conditionalFormatting>
  <conditionalFormatting sqref="BN27">
    <cfRule type="cellIs" dxfId="1683" priority="5271" operator="lessThan">
      <formula>$C$4</formula>
    </cfRule>
  </conditionalFormatting>
  <conditionalFormatting sqref="BN28">
    <cfRule type="cellIs" dxfId="1682" priority="5272" operator="lessThan">
      <formula>$C$4</formula>
    </cfRule>
  </conditionalFormatting>
  <conditionalFormatting sqref="BN28">
    <cfRule type="cellIs" dxfId="1681" priority="5273" operator="lessThan">
      <formula>$C$4</formula>
    </cfRule>
  </conditionalFormatting>
  <conditionalFormatting sqref="BN29">
    <cfRule type="cellIs" dxfId="1680" priority="5274" operator="lessThan">
      <formula>$C$4</formula>
    </cfRule>
  </conditionalFormatting>
  <conditionalFormatting sqref="BN29">
    <cfRule type="cellIs" dxfId="1679" priority="5275" operator="lessThan">
      <formula>$C$4</formula>
    </cfRule>
  </conditionalFormatting>
  <conditionalFormatting sqref="BN30">
    <cfRule type="cellIs" dxfId="1678" priority="5276" operator="lessThan">
      <formula>$C$4</formula>
    </cfRule>
  </conditionalFormatting>
  <conditionalFormatting sqref="BN30">
    <cfRule type="cellIs" dxfId="1677" priority="5277" operator="lessThan">
      <formula>$C$4</formula>
    </cfRule>
  </conditionalFormatting>
  <conditionalFormatting sqref="BN31">
    <cfRule type="cellIs" dxfId="1676" priority="5278" operator="lessThan">
      <formula>$C$4</formula>
    </cfRule>
  </conditionalFormatting>
  <conditionalFormatting sqref="BN31">
    <cfRule type="cellIs" dxfId="1675" priority="5279" operator="lessThan">
      <formula>$C$4</formula>
    </cfRule>
  </conditionalFormatting>
  <conditionalFormatting sqref="BN32">
    <cfRule type="cellIs" dxfId="1674" priority="5280" operator="lessThan">
      <formula>$C$4</formula>
    </cfRule>
  </conditionalFormatting>
  <conditionalFormatting sqref="BN32">
    <cfRule type="cellIs" dxfId="1673" priority="5281" operator="lessThan">
      <formula>$C$4</formula>
    </cfRule>
  </conditionalFormatting>
  <conditionalFormatting sqref="BN33">
    <cfRule type="cellIs" dxfId="1672" priority="5282" operator="lessThan">
      <formula>$C$4</formula>
    </cfRule>
  </conditionalFormatting>
  <conditionalFormatting sqref="BN33">
    <cfRule type="cellIs" dxfId="1671" priority="5283" operator="lessThan">
      <formula>$C$4</formula>
    </cfRule>
  </conditionalFormatting>
  <conditionalFormatting sqref="BN34">
    <cfRule type="cellIs" dxfId="1670" priority="5284" operator="lessThan">
      <formula>$C$4</formula>
    </cfRule>
  </conditionalFormatting>
  <conditionalFormatting sqref="BN34">
    <cfRule type="cellIs" dxfId="1669" priority="5285" operator="lessThan">
      <formula>$C$4</formula>
    </cfRule>
  </conditionalFormatting>
  <conditionalFormatting sqref="BN35">
    <cfRule type="cellIs" dxfId="1668" priority="5286" operator="lessThan">
      <formula>$C$4</formula>
    </cfRule>
  </conditionalFormatting>
  <conditionalFormatting sqref="BN35">
    <cfRule type="cellIs" dxfId="1667" priority="5287" operator="lessThan">
      <formula>$C$4</formula>
    </cfRule>
  </conditionalFormatting>
  <conditionalFormatting sqref="BN36">
    <cfRule type="cellIs" dxfId="1666" priority="5288" operator="lessThan">
      <formula>$C$4</formula>
    </cfRule>
  </conditionalFormatting>
  <conditionalFormatting sqref="BN36">
    <cfRule type="cellIs" dxfId="1665" priority="5289" operator="lessThan">
      <formula>$C$4</formula>
    </cfRule>
  </conditionalFormatting>
  <conditionalFormatting sqref="BN37">
    <cfRule type="cellIs" dxfId="1664" priority="5290" operator="lessThan">
      <formula>$C$4</formula>
    </cfRule>
  </conditionalFormatting>
  <conditionalFormatting sqref="BN37">
    <cfRule type="cellIs" dxfId="1663" priority="5291" operator="lessThan">
      <formula>$C$4</formula>
    </cfRule>
  </conditionalFormatting>
  <conditionalFormatting sqref="BN38">
    <cfRule type="cellIs" dxfId="1662" priority="5292" operator="lessThan">
      <formula>$C$4</formula>
    </cfRule>
  </conditionalFormatting>
  <conditionalFormatting sqref="BN38">
    <cfRule type="cellIs" dxfId="1661" priority="5293" operator="lessThan">
      <formula>$C$4</formula>
    </cfRule>
  </conditionalFormatting>
  <conditionalFormatting sqref="BN39">
    <cfRule type="cellIs" dxfId="1660" priority="5294" operator="lessThan">
      <formula>$C$4</formula>
    </cfRule>
  </conditionalFormatting>
  <conditionalFormatting sqref="BN39">
    <cfRule type="cellIs" dxfId="1659" priority="5295" operator="lessThan">
      <formula>$C$4</formula>
    </cfRule>
  </conditionalFormatting>
  <conditionalFormatting sqref="BN40">
    <cfRule type="cellIs" dxfId="1658" priority="5296" operator="lessThan">
      <formula>$C$4</formula>
    </cfRule>
  </conditionalFormatting>
  <conditionalFormatting sqref="BN40">
    <cfRule type="cellIs" dxfId="1657" priority="5297" operator="lessThan">
      <formula>$C$4</formula>
    </cfRule>
  </conditionalFormatting>
  <conditionalFormatting sqref="BN41">
    <cfRule type="cellIs" dxfId="1656" priority="5298" operator="lessThan">
      <formula>$C$4</formula>
    </cfRule>
  </conditionalFormatting>
  <conditionalFormatting sqref="BN41">
    <cfRule type="cellIs" dxfId="1655" priority="5299" operator="lessThan">
      <formula>$C$4</formula>
    </cfRule>
  </conditionalFormatting>
  <conditionalFormatting sqref="BN42">
    <cfRule type="cellIs" dxfId="1654" priority="5300" operator="lessThan">
      <formula>$C$4</formula>
    </cfRule>
  </conditionalFormatting>
  <conditionalFormatting sqref="BN42">
    <cfRule type="cellIs" dxfId="1653" priority="5301" operator="lessThan">
      <formula>$C$4</formula>
    </cfRule>
  </conditionalFormatting>
  <conditionalFormatting sqref="BN43">
    <cfRule type="cellIs" dxfId="1652" priority="5302" operator="lessThan">
      <formula>$C$4</formula>
    </cfRule>
  </conditionalFormatting>
  <conditionalFormatting sqref="BN43">
    <cfRule type="cellIs" dxfId="1651" priority="5303" operator="lessThan">
      <formula>$C$4</formula>
    </cfRule>
  </conditionalFormatting>
  <conditionalFormatting sqref="BN44">
    <cfRule type="cellIs" dxfId="1650" priority="5304" operator="lessThan">
      <formula>$C$4</formula>
    </cfRule>
  </conditionalFormatting>
  <conditionalFormatting sqref="BN44">
    <cfRule type="cellIs" dxfId="1649" priority="5305" operator="lessThan">
      <formula>$C$4</formula>
    </cfRule>
  </conditionalFormatting>
  <conditionalFormatting sqref="BN45">
    <cfRule type="cellIs" dxfId="1648" priority="5306" operator="lessThan">
      <formula>$C$4</formula>
    </cfRule>
  </conditionalFormatting>
  <conditionalFormatting sqref="BN45">
    <cfRule type="cellIs" dxfId="1647" priority="5307" operator="lessThan">
      <formula>$C$4</formula>
    </cfRule>
  </conditionalFormatting>
  <conditionalFormatting sqref="BN46">
    <cfRule type="cellIs" dxfId="1646" priority="5308" operator="lessThan">
      <formula>$C$4</formula>
    </cfRule>
  </conditionalFormatting>
  <conditionalFormatting sqref="BN46">
    <cfRule type="cellIs" dxfId="1645" priority="5309" operator="lessThan">
      <formula>$C$4</formula>
    </cfRule>
  </conditionalFormatting>
  <conditionalFormatting sqref="BN47">
    <cfRule type="cellIs" dxfId="1644" priority="5310" operator="lessThan">
      <formula>$C$4</formula>
    </cfRule>
  </conditionalFormatting>
  <conditionalFormatting sqref="BN47">
    <cfRule type="cellIs" dxfId="1643" priority="5311" operator="lessThan">
      <formula>$C$4</formula>
    </cfRule>
  </conditionalFormatting>
  <conditionalFormatting sqref="BN48">
    <cfRule type="cellIs" dxfId="1642" priority="5312" operator="lessThan">
      <formula>$C$4</formula>
    </cfRule>
  </conditionalFormatting>
  <conditionalFormatting sqref="BN48">
    <cfRule type="cellIs" dxfId="1641" priority="5313" operator="lessThan">
      <formula>$C$4</formula>
    </cfRule>
  </conditionalFormatting>
  <conditionalFormatting sqref="BN49">
    <cfRule type="cellIs" dxfId="1640" priority="5314" operator="lessThan">
      <formula>$C$4</formula>
    </cfRule>
  </conditionalFormatting>
  <conditionalFormatting sqref="BN49">
    <cfRule type="cellIs" dxfId="1639" priority="5315" operator="lessThan">
      <formula>$C$4</formula>
    </cfRule>
  </conditionalFormatting>
  <conditionalFormatting sqref="BN50">
    <cfRule type="cellIs" dxfId="1638" priority="5316" operator="lessThan">
      <formula>$C$4</formula>
    </cfRule>
  </conditionalFormatting>
  <conditionalFormatting sqref="BN50">
    <cfRule type="cellIs" dxfId="1637" priority="5317" operator="lessThan">
      <formula>$C$4</formula>
    </cfRule>
  </conditionalFormatting>
  <conditionalFormatting sqref="BN51">
    <cfRule type="cellIs" dxfId="1636" priority="5318" operator="lessThan">
      <formula>$C$4</formula>
    </cfRule>
  </conditionalFormatting>
  <conditionalFormatting sqref="BN51">
    <cfRule type="cellIs" dxfId="1635" priority="5319" operator="lessThan">
      <formula>$C$4</formula>
    </cfRule>
  </conditionalFormatting>
  <conditionalFormatting sqref="BN52">
    <cfRule type="cellIs" dxfId="1634" priority="5320" operator="lessThan">
      <formula>$C$4</formula>
    </cfRule>
  </conditionalFormatting>
  <conditionalFormatting sqref="BN52">
    <cfRule type="cellIs" dxfId="1633" priority="5321" operator="lessThan">
      <formula>$C$4</formula>
    </cfRule>
  </conditionalFormatting>
  <conditionalFormatting sqref="BN53">
    <cfRule type="cellIs" dxfId="1632" priority="5322" operator="lessThan">
      <formula>$C$4</formula>
    </cfRule>
  </conditionalFormatting>
  <conditionalFormatting sqref="BN53">
    <cfRule type="cellIs" dxfId="1631" priority="5323" operator="lessThan">
      <formula>$C$4</formula>
    </cfRule>
  </conditionalFormatting>
  <conditionalFormatting sqref="BN54">
    <cfRule type="cellIs" dxfId="1630" priority="5324" operator="lessThan">
      <formula>$C$4</formula>
    </cfRule>
  </conditionalFormatting>
  <conditionalFormatting sqref="BN54">
    <cfRule type="cellIs" dxfId="1629" priority="5325" operator="lessThan">
      <formula>$C$4</formula>
    </cfRule>
  </conditionalFormatting>
  <conditionalFormatting sqref="BN55">
    <cfRule type="cellIs" dxfId="1628" priority="5326" operator="lessThan">
      <formula>$C$4</formula>
    </cfRule>
  </conditionalFormatting>
  <conditionalFormatting sqref="BN55">
    <cfRule type="cellIs" dxfId="1627" priority="5327" operator="lessThan">
      <formula>$C$4</formula>
    </cfRule>
  </conditionalFormatting>
  <conditionalFormatting sqref="BN56">
    <cfRule type="cellIs" dxfId="1626" priority="5328" operator="lessThan">
      <formula>$C$4</formula>
    </cfRule>
  </conditionalFormatting>
  <conditionalFormatting sqref="BN56">
    <cfRule type="cellIs" dxfId="1625" priority="5329" operator="lessThan">
      <formula>$C$4</formula>
    </cfRule>
  </conditionalFormatting>
  <conditionalFormatting sqref="BN57">
    <cfRule type="cellIs" dxfId="1624" priority="5330" operator="lessThan">
      <formula>$C$4</formula>
    </cfRule>
  </conditionalFormatting>
  <conditionalFormatting sqref="BN57">
    <cfRule type="cellIs" dxfId="1623" priority="5331" operator="lessThan">
      <formula>$C$4</formula>
    </cfRule>
  </conditionalFormatting>
  <conditionalFormatting sqref="BN58">
    <cfRule type="cellIs" dxfId="1622" priority="5332" operator="lessThan">
      <formula>$C$4</formula>
    </cfRule>
  </conditionalFormatting>
  <conditionalFormatting sqref="BN58">
    <cfRule type="cellIs" dxfId="1621" priority="5333" operator="lessThan">
      <formula>$C$4</formula>
    </cfRule>
  </conditionalFormatting>
  <conditionalFormatting sqref="BN59">
    <cfRule type="cellIs" dxfId="1620" priority="5334" operator="lessThan">
      <formula>$C$4</formula>
    </cfRule>
  </conditionalFormatting>
  <conditionalFormatting sqref="BN59">
    <cfRule type="cellIs" dxfId="1619" priority="5335" operator="lessThan">
      <formula>$C$4</formula>
    </cfRule>
  </conditionalFormatting>
  <conditionalFormatting sqref="BN60">
    <cfRule type="cellIs" dxfId="1618" priority="5336" operator="lessThan">
      <formula>$C$4</formula>
    </cfRule>
  </conditionalFormatting>
  <conditionalFormatting sqref="BN60">
    <cfRule type="cellIs" dxfId="1617" priority="5337" operator="lessThan">
      <formula>$C$4</formula>
    </cfRule>
  </conditionalFormatting>
  <conditionalFormatting sqref="BO11">
    <cfRule type="cellIs" dxfId="1616" priority="5338" operator="lessThan">
      <formula>$C$4</formula>
    </cfRule>
  </conditionalFormatting>
  <conditionalFormatting sqref="BO11">
    <cfRule type="cellIs" dxfId="1615" priority="5339" operator="lessThan">
      <formula>$C$4</formula>
    </cfRule>
  </conditionalFormatting>
  <conditionalFormatting sqref="BO12">
    <cfRule type="cellIs" dxfId="1614" priority="5340" operator="lessThan">
      <formula>$C$4</formula>
    </cfRule>
  </conditionalFormatting>
  <conditionalFormatting sqref="BO12">
    <cfRule type="cellIs" dxfId="1613" priority="5341" operator="lessThan">
      <formula>$C$4</formula>
    </cfRule>
  </conditionalFormatting>
  <conditionalFormatting sqref="BO13">
    <cfRule type="cellIs" dxfId="1612" priority="5342" operator="lessThan">
      <formula>$C$4</formula>
    </cfRule>
  </conditionalFormatting>
  <conditionalFormatting sqref="BO13">
    <cfRule type="cellIs" dxfId="1611" priority="5343" operator="lessThan">
      <formula>$C$4</formula>
    </cfRule>
  </conditionalFormatting>
  <conditionalFormatting sqref="BO14">
    <cfRule type="cellIs" dxfId="1610" priority="5344" operator="lessThan">
      <formula>$C$4</formula>
    </cfRule>
  </conditionalFormatting>
  <conditionalFormatting sqref="BO14">
    <cfRule type="cellIs" dxfId="1609" priority="5345" operator="lessThan">
      <formula>$C$4</formula>
    </cfRule>
  </conditionalFormatting>
  <conditionalFormatting sqref="BO15">
    <cfRule type="cellIs" dxfId="1608" priority="5346" operator="lessThan">
      <formula>$C$4</formula>
    </cfRule>
  </conditionalFormatting>
  <conditionalFormatting sqref="BO15">
    <cfRule type="cellIs" dxfId="1607" priority="5347" operator="lessThan">
      <formula>$C$4</formula>
    </cfRule>
  </conditionalFormatting>
  <conditionalFormatting sqref="BO16">
    <cfRule type="cellIs" dxfId="1606" priority="5348" operator="lessThan">
      <formula>$C$4</formula>
    </cfRule>
  </conditionalFormatting>
  <conditionalFormatting sqref="BO16">
    <cfRule type="cellIs" dxfId="1605" priority="5349" operator="lessThan">
      <formula>$C$4</formula>
    </cfRule>
  </conditionalFormatting>
  <conditionalFormatting sqref="BO17">
    <cfRule type="cellIs" dxfId="1604" priority="5350" operator="lessThan">
      <formula>$C$4</formula>
    </cfRule>
  </conditionalFormatting>
  <conditionalFormatting sqref="BO17">
    <cfRule type="cellIs" dxfId="1603" priority="5351" operator="lessThan">
      <formula>$C$4</formula>
    </cfRule>
  </conditionalFormatting>
  <conditionalFormatting sqref="BO18">
    <cfRule type="cellIs" dxfId="1602" priority="5352" operator="lessThan">
      <formula>$C$4</formula>
    </cfRule>
  </conditionalFormatting>
  <conditionalFormatting sqref="BO18">
    <cfRule type="cellIs" dxfId="1601" priority="5353" operator="lessThan">
      <formula>$C$4</formula>
    </cfRule>
  </conditionalFormatting>
  <conditionalFormatting sqref="BO19">
    <cfRule type="cellIs" dxfId="1600" priority="5354" operator="lessThan">
      <formula>$C$4</formula>
    </cfRule>
  </conditionalFormatting>
  <conditionalFormatting sqref="BO19">
    <cfRule type="cellIs" dxfId="1599" priority="5355" operator="lessThan">
      <formula>$C$4</formula>
    </cfRule>
  </conditionalFormatting>
  <conditionalFormatting sqref="BO20">
    <cfRule type="cellIs" dxfId="1598" priority="5356" operator="lessThan">
      <formula>$C$4</formula>
    </cfRule>
  </conditionalFormatting>
  <conditionalFormatting sqref="BO20">
    <cfRule type="cellIs" dxfId="1597" priority="5357" operator="lessThan">
      <formula>$C$4</formula>
    </cfRule>
  </conditionalFormatting>
  <conditionalFormatting sqref="BO21">
    <cfRule type="cellIs" dxfId="1596" priority="5358" operator="lessThan">
      <formula>$C$4</formula>
    </cfRule>
  </conditionalFormatting>
  <conditionalFormatting sqref="BO21">
    <cfRule type="cellIs" dxfId="1595" priority="5359" operator="lessThan">
      <formula>$C$4</formula>
    </cfRule>
  </conditionalFormatting>
  <conditionalFormatting sqref="BO22">
    <cfRule type="cellIs" dxfId="1594" priority="5360" operator="lessThan">
      <formula>$C$4</formula>
    </cfRule>
  </conditionalFormatting>
  <conditionalFormatting sqref="BO22">
    <cfRule type="cellIs" dxfId="1593" priority="5361" operator="lessThan">
      <formula>$C$4</formula>
    </cfRule>
  </conditionalFormatting>
  <conditionalFormatting sqref="BO23">
    <cfRule type="cellIs" dxfId="1592" priority="5362" operator="lessThan">
      <formula>$C$4</formula>
    </cfRule>
  </conditionalFormatting>
  <conditionalFormatting sqref="BO23">
    <cfRule type="cellIs" dxfId="1591" priority="5363" operator="lessThan">
      <formula>$C$4</formula>
    </cfRule>
  </conditionalFormatting>
  <conditionalFormatting sqref="BO24">
    <cfRule type="cellIs" dxfId="1590" priority="5364" operator="lessThan">
      <formula>$C$4</formula>
    </cfRule>
  </conditionalFormatting>
  <conditionalFormatting sqref="BO24">
    <cfRule type="cellIs" dxfId="1589" priority="5365" operator="lessThan">
      <formula>$C$4</formula>
    </cfRule>
  </conditionalFormatting>
  <conditionalFormatting sqref="BO25">
    <cfRule type="cellIs" dxfId="1588" priority="5366" operator="lessThan">
      <formula>$C$4</formula>
    </cfRule>
  </conditionalFormatting>
  <conditionalFormatting sqref="BO25">
    <cfRule type="cellIs" dxfId="1587" priority="5367" operator="lessThan">
      <formula>$C$4</formula>
    </cfRule>
  </conditionalFormatting>
  <conditionalFormatting sqref="BO26">
    <cfRule type="cellIs" dxfId="1586" priority="5368" operator="lessThan">
      <formula>$C$4</formula>
    </cfRule>
  </conditionalFormatting>
  <conditionalFormatting sqref="BO26">
    <cfRule type="cellIs" dxfId="1585" priority="5369" operator="lessThan">
      <formula>$C$4</formula>
    </cfRule>
  </conditionalFormatting>
  <conditionalFormatting sqref="BO27">
    <cfRule type="cellIs" dxfId="1584" priority="5370" operator="lessThan">
      <formula>$C$4</formula>
    </cfRule>
  </conditionalFormatting>
  <conditionalFormatting sqref="BO27">
    <cfRule type="cellIs" dxfId="1583" priority="5371" operator="lessThan">
      <formula>$C$4</formula>
    </cfRule>
  </conditionalFormatting>
  <conditionalFormatting sqref="BO28">
    <cfRule type="cellIs" dxfId="1582" priority="5372" operator="lessThan">
      <formula>$C$4</formula>
    </cfRule>
  </conditionalFormatting>
  <conditionalFormatting sqref="BO28">
    <cfRule type="cellIs" dxfId="1581" priority="5373" operator="lessThan">
      <formula>$C$4</formula>
    </cfRule>
  </conditionalFormatting>
  <conditionalFormatting sqref="BO29">
    <cfRule type="cellIs" dxfId="1580" priority="5374" operator="lessThan">
      <formula>$C$4</formula>
    </cfRule>
  </conditionalFormatting>
  <conditionalFormatting sqref="BO29">
    <cfRule type="cellIs" dxfId="1579" priority="5375" operator="lessThan">
      <formula>$C$4</formula>
    </cfRule>
  </conditionalFormatting>
  <conditionalFormatting sqref="BO30">
    <cfRule type="cellIs" dxfId="1578" priority="5376" operator="lessThan">
      <formula>$C$4</formula>
    </cfRule>
  </conditionalFormatting>
  <conditionalFormatting sqref="BO30">
    <cfRule type="cellIs" dxfId="1577" priority="5377" operator="lessThan">
      <formula>$C$4</formula>
    </cfRule>
  </conditionalFormatting>
  <conditionalFormatting sqref="BO31">
    <cfRule type="cellIs" dxfId="1576" priority="5378" operator="lessThan">
      <formula>$C$4</formula>
    </cfRule>
  </conditionalFormatting>
  <conditionalFormatting sqref="BO31">
    <cfRule type="cellIs" dxfId="1575" priority="5379" operator="lessThan">
      <formula>$C$4</formula>
    </cfRule>
  </conditionalFormatting>
  <conditionalFormatting sqref="BO32">
    <cfRule type="cellIs" dxfId="1574" priority="5380" operator="lessThan">
      <formula>$C$4</formula>
    </cfRule>
  </conditionalFormatting>
  <conditionalFormatting sqref="BO32">
    <cfRule type="cellIs" dxfId="1573" priority="5381" operator="lessThan">
      <formula>$C$4</formula>
    </cfRule>
  </conditionalFormatting>
  <conditionalFormatting sqref="BO33">
    <cfRule type="cellIs" dxfId="1572" priority="5382" operator="lessThan">
      <formula>$C$4</formula>
    </cfRule>
  </conditionalFormatting>
  <conditionalFormatting sqref="BO33">
    <cfRule type="cellIs" dxfId="1571" priority="5383" operator="lessThan">
      <formula>$C$4</formula>
    </cfRule>
  </conditionalFormatting>
  <conditionalFormatting sqref="BO34">
    <cfRule type="cellIs" dxfId="1570" priority="5384" operator="lessThan">
      <formula>$C$4</formula>
    </cfRule>
  </conditionalFormatting>
  <conditionalFormatting sqref="BO34">
    <cfRule type="cellIs" dxfId="1569" priority="5385" operator="lessThan">
      <formula>$C$4</formula>
    </cfRule>
  </conditionalFormatting>
  <conditionalFormatting sqref="BO35">
    <cfRule type="cellIs" dxfId="1568" priority="5386" operator="lessThan">
      <formula>$C$4</formula>
    </cfRule>
  </conditionalFormatting>
  <conditionalFormatting sqref="BO35">
    <cfRule type="cellIs" dxfId="1567" priority="5387" operator="lessThan">
      <formula>$C$4</formula>
    </cfRule>
  </conditionalFormatting>
  <conditionalFormatting sqref="BO36">
    <cfRule type="cellIs" dxfId="1566" priority="5388" operator="lessThan">
      <formula>$C$4</formula>
    </cfRule>
  </conditionalFormatting>
  <conditionalFormatting sqref="BO36">
    <cfRule type="cellIs" dxfId="1565" priority="5389" operator="lessThan">
      <formula>$C$4</formula>
    </cfRule>
  </conditionalFormatting>
  <conditionalFormatting sqref="BO37">
    <cfRule type="cellIs" dxfId="1564" priority="5390" operator="lessThan">
      <formula>$C$4</formula>
    </cfRule>
  </conditionalFormatting>
  <conditionalFormatting sqref="BO37">
    <cfRule type="cellIs" dxfId="1563" priority="5391" operator="lessThan">
      <formula>$C$4</formula>
    </cfRule>
  </conditionalFormatting>
  <conditionalFormatting sqref="BO38">
    <cfRule type="cellIs" dxfId="1562" priority="5392" operator="lessThan">
      <formula>$C$4</formula>
    </cfRule>
  </conditionalFormatting>
  <conditionalFormatting sqref="BO38">
    <cfRule type="cellIs" dxfId="1561" priority="5393" operator="lessThan">
      <formula>$C$4</formula>
    </cfRule>
  </conditionalFormatting>
  <conditionalFormatting sqref="BO39">
    <cfRule type="cellIs" dxfId="1560" priority="5394" operator="lessThan">
      <formula>$C$4</formula>
    </cfRule>
  </conditionalFormatting>
  <conditionalFormatting sqref="BO39">
    <cfRule type="cellIs" dxfId="1559" priority="5395" operator="lessThan">
      <formula>$C$4</formula>
    </cfRule>
  </conditionalFormatting>
  <conditionalFormatting sqref="BO40">
    <cfRule type="cellIs" dxfId="1558" priority="5396" operator="lessThan">
      <formula>$C$4</formula>
    </cfRule>
  </conditionalFormatting>
  <conditionalFormatting sqref="BO40">
    <cfRule type="cellIs" dxfId="1557" priority="5397" operator="lessThan">
      <formula>$C$4</formula>
    </cfRule>
  </conditionalFormatting>
  <conditionalFormatting sqref="BO41">
    <cfRule type="cellIs" dxfId="1556" priority="5398" operator="lessThan">
      <formula>$C$4</formula>
    </cfRule>
  </conditionalFormatting>
  <conditionalFormatting sqref="BO41">
    <cfRule type="cellIs" dxfId="1555" priority="5399" operator="lessThan">
      <formula>$C$4</formula>
    </cfRule>
  </conditionalFormatting>
  <conditionalFormatting sqref="BO42">
    <cfRule type="cellIs" dxfId="1554" priority="5400" operator="lessThan">
      <formula>$C$4</formula>
    </cfRule>
  </conditionalFormatting>
  <conditionalFormatting sqref="BO42">
    <cfRule type="cellIs" dxfId="1553" priority="5401" operator="lessThan">
      <formula>$C$4</formula>
    </cfRule>
  </conditionalFormatting>
  <conditionalFormatting sqref="BO43">
    <cfRule type="cellIs" dxfId="1552" priority="5402" operator="lessThan">
      <formula>$C$4</formula>
    </cfRule>
  </conditionalFormatting>
  <conditionalFormatting sqref="BO43">
    <cfRule type="cellIs" dxfId="1551" priority="5403" operator="lessThan">
      <formula>$C$4</formula>
    </cfRule>
  </conditionalFormatting>
  <conditionalFormatting sqref="BO44">
    <cfRule type="cellIs" dxfId="1550" priority="5404" operator="lessThan">
      <formula>$C$4</formula>
    </cfRule>
  </conditionalFormatting>
  <conditionalFormatting sqref="BO44">
    <cfRule type="cellIs" dxfId="1549" priority="5405" operator="lessThan">
      <formula>$C$4</formula>
    </cfRule>
  </conditionalFormatting>
  <conditionalFormatting sqref="BO45">
    <cfRule type="cellIs" dxfId="1548" priority="5406" operator="lessThan">
      <formula>$C$4</formula>
    </cfRule>
  </conditionalFormatting>
  <conditionalFormatting sqref="BO45">
    <cfRule type="cellIs" dxfId="1547" priority="5407" operator="lessThan">
      <formula>$C$4</formula>
    </cfRule>
  </conditionalFormatting>
  <conditionalFormatting sqref="BO46">
    <cfRule type="cellIs" dxfId="1546" priority="5408" operator="lessThan">
      <formula>$C$4</formula>
    </cfRule>
  </conditionalFormatting>
  <conditionalFormatting sqref="BO46">
    <cfRule type="cellIs" dxfId="1545" priority="5409" operator="lessThan">
      <formula>$C$4</formula>
    </cfRule>
  </conditionalFormatting>
  <conditionalFormatting sqref="BO47">
    <cfRule type="cellIs" dxfId="1544" priority="5410" operator="lessThan">
      <formula>$C$4</formula>
    </cfRule>
  </conditionalFormatting>
  <conditionalFormatting sqref="BO47">
    <cfRule type="cellIs" dxfId="1543" priority="5411" operator="lessThan">
      <formula>$C$4</formula>
    </cfRule>
  </conditionalFormatting>
  <conditionalFormatting sqref="BO48">
    <cfRule type="cellIs" dxfId="1542" priority="5412" operator="lessThan">
      <formula>$C$4</formula>
    </cfRule>
  </conditionalFormatting>
  <conditionalFormatting sqref="BO48">
    <cfRule type="cellIs" dxfId="1541" priority="5413" operator="lessThan">
      <formula>$C$4</formula>
    </cfRule>
  </conditionalFormatting>
  <conditionalFormatting sqref="BO49">
    <cfRule type="cellIs" dxfId="1540" priority="5414" operator="lessThan">
      <formula>$C$4</formula>
    </cfRule>
  </conditionalFormatting>
  <conditionalFormatting sqref="BO49">
    <cfRule type="cellIs" dxfId="1539" priority="5415" operator="lessThan">
      <formula>$C$4</formula>
    </cfRule>
  </conditionalFormatting>
  <conditionalFormatting sqref="BO50">
    <cfRule type="cellIs" dxfId="1538" priority="5416" operator="lessThan">
      <formula>$C$4</formula>
    </cfRule>
  </conditionalFormatting>
  <conditionalFormatting sqref="BO50">
    <cfRule type="cellIs" dxfId="1537" priority="5417" operator="lessThan">
      <formula>$C$4</formula>
    </cfRule>
  </conditionalFormatting>
  <conditionalFormatting sqref="BO51">
    <cfRule type="cellIs" dxfId="1536" priority="5418" operator="lessThan">
      <formula>$C$4</formula>
    </cfRule>
  </conditionalFormatting>
  <conditionalFormatting sqref="BO51">
    <cfRule type="cellIs" dxfId="1535" priority="5419" operator="lessThan">
      <formula>$C$4</formula>
    </cfRule>
  </conditionalFormatting>
  <conditionalFormatting sqref="BO52">
    <cfRule type="cellIs" dxfId="1534" priority="5420" operator="lessThan">
      <formula>$C$4</formula>
    </cfRule>
  </conditionalFormatting>
  <conditionalFormatting sqref="BO52">
    <cfRule type="cellIs" dxfId="1533" priority="5421" operator="lessThan">
      <formula>$C$4</formula>
    </cfRule>
  </conditionalFormatting>
  <conditionalFormatting sqref="BO53">
    <cfRule type="cellIs" dxfId="1532" priority="5422" operator="lessThan">
      <formula>$C$4</formula>
    </cfRule>
  </conditionalFormatting>
  <conditionalFormatting sqref="BO53">
    <cfRule type="cellIs" dxfId="1531" priority="5423" operator="lessThan">
      <formula>$C$4</formula>
    </cfRule>
  </conditionalFormatting>
  <conditionalFormatting sqref="BO54">
    <cfRule type="cellIs" dxfId="1530" priority="5424" operator="lessThan">
      <formula>$C$4</formula>
    </cfRule>
  </conditionalFormatting>
  <conditionalFormatting sqref="BO54">
    <cfRule type="cellIs" dxfId="1529" priority="5425" operator="lessThan">
      <formula>$C$4</formula>
    </cfRule>
  </conditionalFormatting>
  <conditionalFormatting sqref="BO55">
    <cfRule type="cellIs" dxfId="1528" priority="5426" operator="lessThan">
      <formula>$C$4</formula>
    </cfRule>
  </conditionalFormatting>
  <conditionalFormatting sqref="BO55">
    <cfRule type="cellIs" dxfId="1527" priority="5427" operator="lessThan">
      <formula>$C$4</formula>
    </cfRule>
  </conditionalFormatting>
  <conditionalFormatting sqref="BO56">
    <cfRule type="cellIs" dxfId="1526" priority="5428" operator="lessThan">
      <formula>$C$4</formula>
    </cfRule>
  </conditionalFormatting>
  <conditionalFormatting sqref="BO56">
    <cfRule type="cellIs" dxfId="1525" priority="5429" operator="lessThan">
      <formula>$C$4</formula>
    </cfRule>
  </conditionalFormatting>
  <conditionalFormatting sqref="BO57">
    <cfRule type="cellIs" dxfId="1524" priority="5430" operator="lessThan">
      <formula>$C$4</formula>
    </cfRule>
  </conditionalFormatting>
  <conditionalFormatting sqref="BO57">
    <cfRule type="cellIs" dxfId="1523" priority="5431" operator="lessThan">
      <formula>$C$4</formula>
    </cfRule>
  </conditionalFormatting>
  <conditionalFormatting sqref="BO58">
    <cfRule type="cellIs" dxfId="1522" priority="5432" operator="lessThan">
      <formula>$C$4</formula>
    </cfRule>
  </conditionalFormatting>
  <conditionalFormatting sqref="BO58">
    <cfRule type="cellIs" dxfId="1521" priority="5433" operator="lessThan">
      <formula>$C$4</formula>
    </cfRule>
  </conditionalFormatting>
  <conditionalFormatting sqref="BO59">
    <cfRule type="cellIs" dxfId="1520" priority="5434" operator="lessThan">
      <formula>$C$4</formula>
    </cfRule>
  </conditionalFormatting>
  <conditionalFormatting sqref="BO59">
    <cfRule type="cellIs" dxfId="1519" priority="5435" operator="lessThan">
      <formula>$C$4</formula>
    </cfRule>
  </conditionalFormatting>
  <conditionalFormatting sqref="BO60">
    <cfRule type="cellIs" dxfId="1518" priority="5436" operator="lessThan">
      <formula>$C$4</formula>
    </cfRule>
  </conditionalFormatting>
  <conditionalFormatting sqref="BO60">
    <cfRule type="cellIs" dxfId="1517" priority="5437" operator="lessThan">
      <formula>$C$4</formula>
    </cfRule>
  </conditionalFormatting>
  <conditionalFormatting sqref="BP11">
    <cfRule type="cellIs" dxfId="1516" priority="5438" operator="lessThan">
      <formula>$C$4</formula>
    </cfRule>
  </conditionalFormatting>
  <conditionalFormatting sqref="BP11">
    <cfRule type="cellIs" dxfId="1515" priority="5439" operator="lessThan">
      <formula>$C$4</formula>
    </cfRule>
  </conditionalFormatting>
  <conditionalFormatting sqref="BP12">
    <cfRule type="cellIs" dxfId="1514" priority="5440" operator="lessThan">
      <formula>$C$4</formula>
    </cfRule>
  </conditionalFormatting>
  <conditionalFormatting sqref="BP12">
    <cfRule type="cellIs" dxfId="1513" priority="5441" operator="lessThan">
      <formula>$C$4</formula>
    </cfRule>
  </conditionalFormatting>
  <conditionalFormatting sqref="BP13">
    <cfRule type="cellIs" dxfId="1512" priority="5442" operator="lessThan">
      <formula>$C$4</formula>
    </cfRule>
  </conditionalFormatting>
  <conditionalFormatting sqref="BP13">
    <cfRule type="cellIs" dxfId="1511" priority="5443" operator="lessThan">
      <formula>$C$4</formula>
    </cfRule>
  </conditionalFormatting>
  <conditionalFormatting sqref="BP14">
    <cfRule type="cellIs" dxfId="1510" priority="5444" operator="lessThan">
      <formula>$C$4</formula>
    </cfRule>
  </conditionalFormatting>
  <conditionalFormatting sqref="BP14">
    <cfRule type="cellIs" dxfId="1509" priority="5445" operator="lessThan">
      <formula>$C$4</formula>
    </cfRule>
  </conditionalFormatting>
  <conditionalFormatting sqref="BP15">
    <cfRule type="cellIs" dxfId="1508" priority="5446" operator="lessThan">
      <formula>$C$4</formula>
    </cfRule>
  </conditionalFormatting>
  <conditionalFormatting sqref="BP15">
    <cfRule type="cellIs" dxfId="1507" priority="5447" operator="lessThan">
      <formula>$C$4</formula>
    </cfRule>
  </conditionalFormatting>
  <conditionalFormatting sqref="BP16">
    <cfRule type="cellIs" dxfId="1506" priority="5448" operator="lessThan">
      <formula>$C$4</formula>
    </cfRule>
  </conditionalFormatting>
  <conditionalFormatting sqref="BP16">
    <cfRule type="cellIs" dxfId="1505" priority="5449" operator="lessThan">
      <formula>$C$4</formula>
    </cfRule>
  </conditionalFormatting>
  <conditionalFormatting sqref="BP17">
    <cfRule type="cellIs" dxfId="1504" priority="5450" operator="lessThan">
      <formula>$C$4</formula>
    </cfRule>
  </conditionalFormatting>
  <conditionalFormatting sqref="BP17">
    <cfRule type="cellIs" dxfId="1503" priority="5451" operator="lessThan">
      <formula>$C$4</formula>
    </cfRule>
  </conditionalFormatting>
  <conditionalFormatting sqref="BP18">
    <cfRule type="cellIs" dxfId="1502" priority="5452" operator="lessThan">
      <formula>$C$4</formula>
    </cfRule>
  </conditionalFormatting>
  <conditionalFormatting sqref="BP18">
    <cfRule type="cellIs" dxfId="1501" priority="5453" operator="lessThan">
      <formula>$C$4</formula>
    </cfRule>
  </conditionalFormatting>
  <conditionalFormatting sqref="BP19">
    <cfRule type="cellIs" dxfId="1500" priority="5454" operator="lessThan">
      <formula>$C$4</formula>
    </cfRule>
  </conditionalFormatting>
  <conditionalFormatting sqref="BP19">
    <cfRule type="cellIs" dxfId="1499" priority="5455" operator="lessThan">
      <formula>$C$4</formula>
    </cfRule>
  </conditionalFormatting>
  <conditionalFormatting sqref="BP20">
    <cfRule type="cellIs" dxfId="1498" priority="5456" operator="lessThan">
      <formula>$C$4</formula>
    </cfRule>
  </conditionalFormatting>
  <conditionalFormatting sqref="BP20">
    <cfRule type="cellIs" dxfId="1497" priority="5457" operator="lessThan">
      <formula>$C$4</formula>
    </cfRule>
  </conditionalFormatting>
  <conditionalFormatting sqref="BP21">
    <cfRule type="cellIs" dxfId="1496" priority="5458" operator="lessThan">
      <formula>$C$4</formula>
    </cfRule>
  </conditionalFormatting>
  <conditionalFormatting sqref="BP21">
    <cfRule type="cellIs" dxfId="1495" priority="5459" operator="lessThan">
      <formula>$C$4</formula>
    </cfRule>
  </conditionalFormatting>
  <conditionalFormatting sqref="BP22">
    <cfRule type="cellIs" dxfId="1494" priority="5460" operator="lessThan">
      <formula>$C$4</formula>
    </cfRule>
  </conditionalFormatting>
  <conditionalFormatting sqref="BP22">
    <cfRule type="cellIs" dxfId="1493" priority="5461" operator="lessThan">
      <formula>$C$4</formula>
    </cfRule>
  </conditionalFormatting>
  <conditionalFormatting sqref="BP23">
    <cfRule type="cellIs" dxfId="1492" priority="5462" operator="lessThan">
      <formula>$C$4</formula>
    </cfRule>
  </conditionalFormatting>
  <conditionalFormatting sqref="BP23">
    <cfRule type="cellIs" dxfId="1491" priority="5463" operator="lessThan">
      <formula>$C$4</formula>
    </cfRule>
  </conditionalFormatting>
  <conditionalFormatting sqref="BP24">
    <cfRule type="cellIs" dxfId="1490" priority="5464" operator="lessThan">
      <formula>$C$4</formula>
    </cfRule>
  </conditionalFormatting>
  <conditionalFormatting sqref="BP24">
    <cfRule type="cellIs" dxfId="1489" priority="5465" operator="lessThan">
      <formula>$C$4</formula>
    </cfRule>
  </conditionalFormatting>
  <conditionalFormatting sqref="BP25">
    <cfRule type="cellIs" dxfId="1488" priority="5466" operator="lessThan">
      <formula>$C$4</formula>
    </cfRule>
  </conditionalFormatting>
  <conditionalFormatting sqref="BP25">
    <cfRule type="cellIs" dxfId="1487" priority="5467" operator="lessThan">
      <formula>$C$4</formula>
    </cfRule>
  </conditionalFormatting>
  <conditionalFormatting sqref="BP26">
    <cfRule type="cellIs" dxfId="1486" priority="5468" operator="lessThan">
      <formula>$C$4</formula>
    </cfRule>
  </conditionalFormatting>
  <conditionalFormatting sqref="BP26">
    <cfRule type="cellIs" dxfId="1485" priority="5469" operator="lessThan">
      <formula>$C$4</formula>
    </cfRule>
  </conditionalFormatting>
  <conditionalFormatting sqref="BP27">
    <cfRule type="cellIs" dxfId="1484" priority="5470" operator="lessThan">
      <formula>$C$4</formula>
    </cfRule>
  </conditionalFormatting>
  <conditionalFormatting sqref="BP27">
    <cfRule type="cellIs" dxfId="1483" priority="5471" operator="lessThan">
      <formula>$C$4</formula>
    </cfRule>
  </conditionalFormatting>
  <conditionalFormatting sqref="BP28">
    <cfRule type="cellIs" dxfId="1482" priority="5472" operator="lessThan">
      <formula>$C$4</formula>
    </cfRule>
  </conditionalFormatting>
  <conditionalFormatting sqref="BP28">
    <cfRule type="cellIs" dxfId="1481" priority="5473" operator="lessThan">
      <formula>$C$4</formula>
    </cfRule>
  </conditionalFormatting>
  <conditionalFormatting sqref="BP29">
    <cfRule type="cellIs" dxfId="1480" priority="5474" operator="lessThan">
      <formula>$C$4</formula>
    </cfRule>
  </conditionalFormatting>
  <conditionalFormatting sqref="BP29">
    <cfRule type="cellIs" dxfId="1479" priority="5475" operator="lessThan">
      <formula>$C$4</formula>
    </cfRule>
  </conditionalFormatting>
  <conditionalFormatting sqref="BP30">
    <cfRule type="cellIs" dxfId="1478" priority="5476" operator="lessThan">
      <formula>$C$4</formula>
    </cfRule>
  </conditionalFormatting>
  <conditionalFormatting sqref="BP30">
    <cfRule type="cellIs" dxfId="1477" priority="5477" operator="lessThan">
      <formula>$C$4</formula>
    </cfRule>
  </conditionalFormatting>
  <conditionalFormatting sqref="BP31">
    <cfRule type="cellIs" dxfId="1476" priority="5478" operator="lessThan">
      <formula>$C$4</formula>
    </cfRule>
  </conditionalFormatting>
  <conditionalFormatting sqref="BP31">
    <cfRule type="cellIs" dxfId="1475" priority="5479" operator="lessThan">
      <formula>$C$4</formula>
    </cfRule>
  </conditionalFormatting>
  <conditionalFormatting sqref="BP32">
    <cfRule type="cellIs" dxfId="1474" priority="5480" operator="lessThan">
      <formula>$C$4</formula>
    </cfRule>
  </conditionalFormatting>
  <conditionalFormatting sqref="BP32">
    <cfRule type="cellIs" dxfId="1473" priority="5481" operator="lessThan">
      <formula>$C$4</formula>
    </cfRule>
  </conditionalFormatting>
  <conditionalFormatting sqref="BP33">
    <cfRule type="cellIs" dxfId="1472" priority="5482" operator="lessThan">
      <formula>$C$4</formula>
    </cfRule>
  </conditionalFormatting>
  <conditionalFormatting sqref="BP33">
    <cfRule type="cellIs" dxfId="1471" priority="5483" operator="lessThan">
      <formula>$C$4</formula>
    </cfRule>
  </conditionalFormatting>
  <conditionalFormatting sqref="BP34">
    <cfRule type="cellIs" dxfId="1470" priority="5484" operator="lessThan">
      <formula>$C$4</formula>
    </cfRule>
  </conditionalFormatting>
  <conditionalFormatting sqref="BP34">
    <cfRule type="cellIs" dxfId="1469" priority="5485" operator="lessThan">
      <formula>$C$4</formula>
    </cfRule>
  </conditionalFormatting>
  <conditionalFormatting sqref="BP35">
    <cfRule type="cellIs" dxfId="1468" priority="5486" operator="lessThan">
      <formula>$C$4</formula>
    </cfRule>
  </conditionalFormatting>
  <conditionalFormatting sqref="BP35">
    <cfRule type="cellIs" dxfId="1467" priority="5487" operator="lessThan">
      <formula>$C$4</formula>
    </cfRule>
  </conditionalFormatting>
  <conditionalFormatting sqref="BP36">
    <cfRule type="cellIs" dxfId="1466" priority="5488" operator="lessThan">
      <formula>$C$4</formula>
    </cfRule>
  </conditionalFormatting>
  <conditionalFormatting sqref="BP36">
    <cfRule type="cellIs" dxfId="1465" priority="5489" operator="lessThan">
      <formula>$C$4</formula>
    </cfRule>
  </conditionalFormatting>
  <conditionalFormatting sqref="BP37">
    <cfRule type="cellIs" dxfId="1464" priority="5490" operator="lessThan">
      <formula>$C$4</formula>
    </cfRule>
  </conditionalFormatting>
  <conditionalFormatting sqref="BP37">
    <cfRule type="cellIs" dxfId="1463" priority="5491" operator="lessThan">
      <formula>$C$4</formula>
    </cfRule>
  </conditionalFormatting>
  <conditionalFormatting sqref="BP38">
    <cfRule type="cellIs" dxfId="1462" priority="5492" operator="lessThan">
      <formula>$C$4</formula>
    </cfRule>
  </conditionalFormatting>
  <conditionalFormatting sqref="BP38">
    <cfRule type="cellIs" dxfId="1461" priority="5493" operator="lessThan">
      <formula>$C$4</formula>
    </cfRule>
  </conditionalFormatting>
  <conditionalFormatting sqref="BP39">
    <cfRule type="cellIs" dxfId="1460" priority="5494" operator="lessThan">
      <formula>$C$4</formula>
    </cfRule>
  </conditionalFormatting>
  <conditionalFormatting sqref="BP39">
    <cfRule type="cellIs" dxfId="1459" priority="5495" operator="lessThan">
      <formula>$C$4</formula>
    </cfRule>
  </conditionalFormatting>
  <conditionalFormatting sqref="BP40">
    <cfRule type="cellIs" dxfId="1458" priority="5496" operator="lessThan">
      <formula>$C$4</formula>
    </cfRule>
  </conditionalFormatting>
  <conditionalFormatting sqref="BP40">
    <cfRule type="cellIs" dxfId="1457" priority="5497" operator="lessThan">
      <formula>$C$4</formula>
    </cfRule>
  </conditionalFormatting>
  <conditionalFormatting sqref="BP41">
    <cfRule type="cellIs" dxfId="1456" priority="5498" operator="lessThan">
      <formula>$C$4</formula>
    </cfRule>
  </conditionalFormatting>
  <conditionalFormatting sqref="BP41">
    <cfRule type="cellIs" dxfId="1455" priority="5499" operator="lessThan">
      <formula>$C$4</formula>
    </cfRule>
  </conditionalFormatting>
  <conditionalFormatting sqref="BP42">
    <cfRule type="cellIs" dxfId="1454" priority="5500" operator="lessThan">
      <formula>$C$4</formula>
    </cfRule>
  </conditionalFormatting>
  <conditionalFormatting sqref="BP42">
    <cfRule type="cellIs" dxfId="1453" priority="5501" operator="lessThan">
      <formula>$C$4</formula>
    </cfRule>
  </conditionalFormatting>
  <conditionalFormatting sqref="BP43">
    <cfRule type="cellIs" dxfId="1452" priority="5502" operator="lessThan">
      <formula>$C$4</formula>
    </cfRule>
  </conditionalFormatting>
  <conditionalFormatting sqref="BP43">
    <cfRule type="cellIs" dxfId="1451" priority="5503" operator="lessThan">
      <formula>$C$4</formula>
    </cfRule>
  </conditionalFormatting>
  <conditionalFormatting sqref="BP44">
    <cfRule type="cellIs" dxfId="1450" priority="5504" operator="lessThan">
      <formula>$C$4</formula>
    </cfRule>
  </conditionalFormatting>
  <conditionalFormatting sqref="BP44">
    <cfRule type="cellIs" dxfId="1449" priority="5505" operator="lessThan">
      <formula>$C$4</formula>
    </cfRule>
  </conditionalFormatting>
  <conditionalFormatting sqref="BP45">
    <cfRule type="cellIs" dxfId="1448" priority="5506" operator="lessThan">
      <formula>$C$4</formula>
    </cfRule>
  </conditionalFormatting>
  <conditionalFormatting sqref="BP45">
    <cfRule type="cellIs" dxfId="1447" priority="5507" operator="lessThan">
      <formula>$C$4</formula>
    </cfRule>
  </conditionalFormatting>
  <conditionalFormatting sqref="BP46">
    <cfRule type="cellIs" dxfId="1446" priority="5508" operator="lessThan">
      <formula>$C$4</formula>
    </cfRule>
  </conditionalFormatting>
  <conditionalFormatting sqref="BP46">
    <cfRule type="cellIs" dxfId="1445" priority="5509" operator="lessThan">
      <formula>$C$4</formula>
    </cfRule>
  </conditionalFormatting>
  <conditionalFormatting sqref="BP47">
    <cfRule type="cellIs" dxfId="1444" priority="5510" operator="lessThan">
      <formula>$C$4</formula>
    </cfRule>
  </conditionalFormatting>
  <conditionalFormatting sqref="BP47">
    <cfRule type="cellIs" dxfId="1443" priority="5511" operator="lessThan">
      <formula>$C$4</formula>
    </cfRule>
  </conditionalFormatting>
  <conditionalFormatting sqref="BP48">
    <cfRule type="cellIs" dxfId="1442" priority="5512" operator="lessThan">
      <formula>$C$4</formula>
    </cfRule>
  </conditionalFormatting>
  <conditionalFormatting sqref="BP48">
    <cfRule type="cellIs" dxfId="1441" priority="5513" operator="lessThan">
      <formula>$C$4</formula>
    </cfRule>
  </conditionalFormatting>
  <conditionalFormatting sqref="BP49">
    <cfRule type="cellIs" dxfId="1440" priority="5514" operator="lessThan">
      <formula>$C$4</formula>
    </cfRule>
  </conditionalFormatting>
  <conditionalFormatting sqref="BP49">
    <cfRule type="cellIs" dxfId="1439" priority="5515" operator="lessThan">
      <formula>$C$4</formula>
    </cfRule>
  </conditionalFormatting>
  <conditionalFormatting sqref="BP50">
    <cfRule type="cellIs" dxfId="1438" priority="5516" operator="lessThan">
      <formula>$C$4</formula>
    </cfRule>
  </conditionalFormatting>
  <conditionalFormatting sqref="BP50">
    <cfRule type="cellIs" dxfId="1437" priority="5517" operator="lessThan">
      <formula>$C$4</formula>
    </cfRule>
  </conditionalFormatting>
  <conditionalFormatting sqref="BP51">
    <cfRule type="cellIs" dxfId="1436" priority="5518" operator="lessThan">
      <formula>$C$4</formula>
    </cfRule>
  </conditionalFormatting>
  <conditionalFormatting sqref="BP51">
    <cfRule type="cellIs" dxfId="1435" priority="5519" operator="lessThan">
      <formula>$C$4</formula>
    </cfRule>
  </conditionalFormatting>
  <conditionalFormatting sqref="BP52">
    <cfRule type="cellIs" dxfId="1434" priority="5520" operator="lessThan">
      <formula>$C$4</formula>
    </cfRule>
  </conditionalFormatting>
  <conditionalFormatting sqref="BP52">
    <cfRule type="cellIs" dxfId="1433" priority="5521" operator="lessThan">
      <formula>$C$4</formula>
    </cfRule>
  </conditionalFormatting>
  <conditionalFormatting sqref="BP53">
    <cfRule type="cellIs" dxfId="1432" priority="5522" operator="lessThan">
      <formula>$C$4</formula>
    </cfRule>
  </conditionalFormatting>
  <conditionalFormatting sqref="BP53">
    <cfRule type="cellIs" dxfId="1431" priority="5523" operator="lessThan">
      <formula>$C$4</formula>
    </cfRule>
  </conditionalFormatting>
  <conditionalFormatting sqref="BP54">
    <cfRule type="cellIs" dxfId="1430" priority="5524" operator="lessThan">
      <formula>$C$4</formula>
    </cfRule>
  </conditionalFormatting>
  <conditionalFormatting sqref="BP54">
    <cfRule type="cellIs" dxfId="1429" priority="5525" operator="lessThan">
      <formula>$C$4</formula>
    </cfRule>
  </conditionalFormatting>
  <conditionalFormatting sqref="BP55">
    <cfRule type="cellIs" dxfId="1428" priority="5526" operator="lessThan">
      <formula>$C$4</formula>
    </cfRule>
  </conditionalFormatting>
  <conditionalFormatting sqref="BP55">
    <cfRule type="cellIs" dxfId="1427" priority="5527" operator="lessThan">
      <formula>$C$4</formula>
    </cfRule>
  </conditionalFormatting>
  <conditionalFormatting sqref="BP56">
    <cfRule type="cellIs" dxfId="1426" priority="5528" operator="lessThan">
      <formula>$C$4</formula>
    </cfRule>
  </conditionalFormatting>
  <conditionalFormatting sqref="BP56">
    <cfRule type="cellIs" dxfId="1425" priority="5529" operator="lessThan">
      <formula>$C$4</formula>
    </cfRule>
  </conditionalFormatting>
  <conditionalFormatting sqref="BP57">
    <cfRule type="cellIs" dxfId="1424" priority="5530" operator="lessThan">
      <formula>$C$4</formula>
    </cfRule>
  </conditionalFormatting>
  <conditionalFormatting sqref="BP57">
    <cfRule type="cellIs" dxfId="1423" priority="5531" operator="lessThan">
      <formula>$C$4</formula>
    </cfRule>
  </conditionalFormatting>
  <conditionalFormatting sqref="BP58">
    <cfRule type="cellIs" dxfId="1422" priority="5532" operator="lessThan">
      <formula>$C$4</formula>
    </cfRule>
  </conditionalFormatting>
  <conditionalFormatting sqref="BP58">
    <cfRule type="cellIs" dxfId="1421" priority="5533" operator="lessThan">
      <formula>$C$4</formula>
    </cfRule>
  </conditionalFormatting>
  <conditionalFormatting sqref="BP59">
    <cfRule type="cellIs" dxfId="1420" priority="5534" operator="lessThan">
      <formula>$C$4</formula>
    </cfRule>
  </conditionalFormatting>
  <conditionalFormatting sqref="BP59">
    <cfRule type="cellIs" dxfId="1419" priority="5535" operator="lessThan">
      <formula>$C$4</formula>
    </cfRule>
  </conditionalFormatting>
  <conditionalFormatting sqref="BP60">
    <cfRule type="cellIs" dxfId="1418" priority="5536" operator="lessThan">
      <formula>$C$4</formula>
    </cfRule>
  </conditionalFormatting>
  <conditionalFormatting sqref="BP60">
    <cfRule type="cellIs" dxfId="1417" priority="5537" operator="lessThan">
      <formula>$C$4</formula>
    </cfRule>
  </conditionalFormatting>
  <conditionalFormatting sqref="BQ11">
    <cfRule type="cellIs" dxfId="1416" priority="5538" operator="lessThan">
      <formula>$C$4</formula>
    </cfRule>
  </conditionalFormatting>
  <conditionalFormatting sqref="BQ11">
    <cfRule type="cellIs" dxfId="1415" priority="5539" operator="lessThan">
      <formula>$C$4</formula>
    </cfRule>
  </conditionalFormatting>
  <conditionalFormatting sqref="BQ12">
    <cfRule type="cellIs" dxfId="1414" priority="5540" operator="lessThan">
      <formula>$C$4</formula>
    </cfRule>
  </conditionalFormatting>
  <conditionalFormatting sqref="BQ12">
    <cfRule type="cellIs" dxfId="1413" priority="5541" operator="lessThan">
      <formula>$C$4</formula>
    </cfRule>
  </conditionalFormatting>
  <conditionalFormatting sqref="BQ13">
    <cfRule type="cellIs" dxfId="1412" priority="5542" operator="lessThan">
      <formula>$C$4</formula>
    </cfRule>
  </conditionalFormatting>
  <conditionalFormatting sqref="BQ13">
    <cfRule type="cellIs" dxfId="1411" priority="5543" operator="lessThan">
      <formula>$C$4</formula>
    </cfRule>
  </conditionalFormatting>
  <conditionalFormatting sqref="BQ14">
    <cfRule type="cellIs" dxfId="1410" priority="5544" operator="lessThan">
      <formula>$C$4</formula>
    </cfRule>
  </conditionalFormatting>
  <conditionalFormatting sqref="BQ14">
    <cfRule type="cellIs" dxfId="1409" priority="5545" operator="lessThan">
      <formula>$C$4</formula>
    </cfRule>
  </conditionalFormatting>
  <conditionalFormatting sqref="BQ15">
    <cfRule type="cellIs" dxfId="1408" priority="5546" operator="lessThan">
      <formula>$C$4</formula>
    </cfRule>
  </conditionalFormatting>
  <conditionalFormatting sqref="BQ15">
    <cfRule type="cellIs" dxfId="1407" priority="5547" operator="lessThan">
      <formula>$C$4</formula>
    </cfRule>
  </conditionalFormatting>
  <conditionalFormatting sqref="BQ16">
    <cfRule type="cellIs" dxfId="1406" priority="5548" operator="lessThan">
      <formula>$C$4</formula>
    </cfRule>
  </conditionalFormatting>
  <conditionalFormatting sqref="BQ16">
    <cfRule type="cellIs" dxfId="1405" priority="5549" operator="lessThan">
      <formula>$C$4</formula>
    </cfRule>
  </conditionalFormatting>
  <conditionalFormatting sqref="BQ17">
    <cfRule type="cellIs" dxfId="1404" priority="5550" operator="lessThan">
      <formula>$C$4</formula>
    </cfRule>
  </conditionalFormatting>
  <conditionalFormatting sqref="BQ17">
    <cfRule type="cellIs" dxfId="1403" priority="5551" operator="lessThan">
      <formula>$C$4</formula>
    </cfRule>
  </conditionalFormatting>
  <conditionalFormatting sqref="BQ18">
    <cfRule type="cellIs" dxfId="1402" priority="5552" operator="lessThan">
      <formula>$C$4</formula>
    </cfRule>
  </conditionalFormatting>
  <conditionalFormatting sqref="BQ18">
    <cfRule type="cellIs" dxfId="1401" priority="5553" operator="lessThan">
      <formula>$C$4</formula>
    </cfRule>
  </conditionalFormatting>
  <conditionalFormatting sqref="BQ19">
    <cfRule type="cellIs" dxfId="1400" priority="5554" operator="lessThan">
      <formula>$C$4</formula>
    </cfRule>
  </conditionalFormatting>
  <conditionalFormatting sqref="BQ19">
    <cfRule type="cellIs" dxfId="1399" priority="5555" operator="lessThan">
      <formula>$C$4</formula>
    </cfRule>
  </conditionalFormatting>
  <conditionalFormatting sqref="BQ20">
    <cfRule type="cellIs" dxfId="1398" priority="5556" operator="lessThan">
      <formula>$C$4</formula>
    </cfRule>
  </conditionalFormatting>
  <conditionalFormatting sqref="BQ20">
    <cfRule type="cellIs" dxfId="1397" priority="5557" operator="lessThan">
      <formula>$C$4</formula>
    </cfRule>
  </conditionalFormatting>
  <conditionalFormatting sqref="BQ21">
    <cfRule type="cellIs" dxfId="1396" priority="5558" operator="lessThan">
      <formula>$C$4</formula>
    </cfRule>
  </conditionalFormatting>
  <conditionalFormatting sqref="BQ21">
    <cfRule type="cellIs" dxfId="1395" priority="5559" operator="lessThan">
      <formula>$C$4</formula>
    </cfRule>
  </conditionalFormatting>
  <conditionalFormatting sqref="BQ22">
    <cfRule type="cellIs" dxfId="1394" priority="5560" operator="lessThan">
      <formula>$C$4</formula>
    </cfRule>
  </conditionalFormatting>
  <conditionalFormatting sqref="BQ22">
    <cfRule type="cellIs" dxfId="1393" priority="5561" operator="lessThan">
      <formula>$C$4</formula>
    </cfRule>
  </conditionalFormatting>
  <conditionalFormatting sqref="BQ23">
    <cfRule type="cellIs" dxfId="1392" priority="5562" operator="lessThan">
      <formula>$C$4</formula>
    </cfRule>
  </conditionalFormatting>
  <conditionalFormatting sqref="BQ23">
    <cfRule type="cellIs" dxfId="1391" priority="5563" operator="lessThan">
      <formula>$C$4</formula>
    </cfRule>
  </conditionalFormatting>
  <conditionalFormatting sqref="BQ24">
    <cfRule type="cellIs" dxfId="1390" priority="5564" operator="lessThan">
      <formula>$C$4</formula>
    </cfRule>
  </conditionalFormatting>
  <conditionalFormatting sqref="BQ24">
    <cfRule type="cellIs" dxfId="1389" priority="5565" operator="lessThan">
      <formula>$C$4</formula>
    </cfRule>
  </conditionalFormatting>
  <conditionalFormatting sqref="BQ25">
    <cfRule type="cellIs" dxfId="1388" priority="5566" operator="lessThan">
      <formula>$C$4</formula>
    </cfRule>
  </conditionalFormatting>
  <conditionalFormatting sqref="BQ25">
    <cfRule type="cellIs" dxfId="1387" priority="5567" operator="lessThan">
      <formula>$C$4</formula>
    </cfRule>
  </conditionalFormatting>
  <conditionalFormatting sqref="BQ26">
    <cfRule type="cellIs" dxfId="1386" priority="5568" operator="lessThan">
      <formula>$C$4</formula>
    </cfRule>
  </conditionalFormatting>
  <conditionalFormatting sqref="BQ26">
    <cfRule type="cellIs" dxfId="1385" priority="5569" operator="lessThan">
      <formula>$C$4</formula>
    </cfRule>
  </conditionalFormatting>
  <conditionalFormatting sqref="BQ27">
    <cfRule type="cellIs" dxfId="1384" priority="5570" operator="lessThan">
      <formula>$C$4</formula>
    </cfRule>
  </conditionalFormatting>
  <conditionalFormatting sqref="BQ27">
    <cfRule type="cellIs" dxfId="1383" priority="5571" operator="lessThan">
      <formula>$C$4</formula>
    </cfRule>
  </conditionalFormatting>
  <conditionalFormatting sqref="BQ28">
    <cfRule type="cellIs" dxfId="1382" priority="5572" operator="lessThan">
      <formula>$C$4</formula>
    </cfRule>
  </conditionalFormatting>
  <conditionalFormatting sqref="BQ28">
    <cfRule type="cellIs" dxfId="1381" priority="5573" operator="lessThan">
      <formula>$C$4</formula>
    </cfRule>
  </conditionalFormatting>
  <conditionalFormatting sqref="BQ29">
    <cfRule type="cellIs" dxfId="1380" priority="5574" operator="lessThan">
      <formula>$C$4</formula>
    </cfRule>
  </conditionalFormatting>
  <conditionalFormatting sqref="BQ29">
    <cfRule type="cellIs" dxfId="1379" priority="5575" operator="lessThan">
      <formula>$C$4</formula>
    </cfRule>
  </conditionalFormatting>
  <conditionalFormatting sqref="BQ30">
    <cfRule type="cellIs" dxfId="1378" priority="5576" operator="lessThan">
      <formula>$C$4</formula>
    </cfRule>
  </conditionalFormatting>
  <conditionalFormatting sqref="BQ30">
    <cfRule type="cellIs" dxfId="1377" priority="5577" operator="lessThan">
      <formula>$C$4</formula>
    </cfRule>
  </conditionalFormatting>
  <conditionalFormatting sqref="BQ31">
    <cfRule type="cellIs" dxfId="1376" priority="5578" operator="lessThan">
      <formula>$C$4</formula>
    </cfRule>
  </conditionalFormatting>
  <conditionalFormatting sqref="BQ31">
    <cfRule type="cellIs" dxfId="1375" priority="5579" operator="lessThan">
      <formula>$C$4</formula>
    </cfRule>
  </conditionalFormatting>
  <conditionalFormatting sqref="BQ32">
    <cfRule type="cellIs" dxfId="1374" priority="5580" operator="lessThan">
      <formula>$C$4</formula>
    </cfRule>
  </conditionalFormatting>
  <conditionalFormatting sqref="BQ32">
    <cfRule type="cellIs" dxfId="1373" priority="5581" operator="lessThan">
      <formula>$C$4</formula>
    </cfRule>
  </conditionalFormatting>
  <conditionalFormatting sqref="BQ33">
    <cfRule type="cellIs" dxfId="1372" priority="5582" operator="lessThan">
      <formula>$C$4</formula>
    </cfRule>
  </conditionalFormatting>
  <conditionalFormatting sqref="BQ33">
    <cfRule type="cellIs" dxfId="1371" priority="5583" operator="lessThan">
      <formula>$C$4</formula>
    </cfRule>
  </conditionalFormatting>
  <conditionalFormatting sqref="BQ34">
    <cfRule type="cellIs" dxfId="1370" priority="5584" operator="lessThan">
      <formula>$C$4</formula>
    </cfRule>
  </conditionalFormatting>
  <conditionalFormatting sqref="BQ34">
    <cfRule type="cellIs" dxfId="1369" priority="5585" operator="lessThan">
      <formula>$C$4</formula>
    </cfRule>
  </conditionalFormatting>
  <conditionalFormatting sqref="BQ35">
    <cfRule type="cellIs" dxfId="1368" priority="5586" operator="lessThan">
      <formula>$C$4</formula>
    </cfRule>
  </conditionalFormatting>
  <conditionalFormatting sqref="BQ35">
    <cfRule type="cellIs" dxfId="1367" priority="5587" operator="lessThan">
      <formula>$C$4</formula>
    </cfRule>
  </conditionalFormatting>
  <conditionalFormatting sqref="BQ36">
    <cfRule type="cellIs" dxfId="1366" priority="5588" operator="lessThan">
      <formula>$C$4</formula>
    </cfRule>
  </conditionalFormatting>
  <conditionalFormatting sqref="BQ36">
    <cfRule type="cellIs" dxfId="1365" priority="5589" operator="lessThan">
      <formula>$C$4</formula>
    </cfRule>
  </conditionalFormatting>
  <conditionalFormatting sqref="BQ37">
    <cfRule type="cellIs" dxfId="1364" priority="5590" operator="lessThan">
      <formula>$C$4</formula>
    </cfRule>
  </conditionalFormatting>
  <conditionalFormatting sqref="BQ37">
    <cfRule type="cellIs" dxfId="1363" priority="5591" operator="lessThan">
      <formula>$C$4</formula>
    </cfRule>
  </conditionalFormatting>
  <conditionalFormatting sqref="BQ38">
    <cfRule type="cellIs" dxfId="1362" priority="5592" operator="lessThan">
      <formula>$C$4</formula>
    </cfRule>
  </conditionalFormatting>
  <conditionalFormatting sqref="BQ38">
    <cfRule type="cellIs" dxfId="1361" priority="5593" operator="lessThan">
      <formula>$C$4</formula>
    </cfRule>
  </conditionalFormatting>
  <conditionalFormatting sqref="BQ39">
    <cfRule type="cellIs" dxfId="1360" priority="5594" operator="lessThan">
      <formula>$C$4</formula>
    </cfRule>
  </conditionalFormatting>
  <conditionalFormatting sqref="BQ39">
    <cfRule type="cellIs" dxfId="1359" priority="5595" operator="lessThan">
      <formula>$C$4</formula>
    </cfRule>
  </conditionalFormatting>
  <conditionalFormatting sqref="BQ40">
    <cfRule type="cellIs" dxfId="1358" priority="5596" operator="lessThan">
      <formula>$C$4</formula>
    </cfRule>
  </conditionalFormatting>
  <conditionalFormatting sqref="BQ40">
    <cfRule type="cellIs" dxfId="1357" priority="5597" operator="lessThan">
      <formula>$C$4</formula>
    </cfRule>
  </conditionalFormatting>
  <conditionalFormatting sqref="BQ41">
    <cfRule type="cellIs" dxfId="1356" priority="5598" operator="lessThan">
      <formula>$C$4</formula>
    </cfRule>
  </conditionalFormatting>
  <conditionalFormatting sqref="BQ41">
    <cfRule type="cellIs" dxfId="1355" priority="5599" operator="lessThan">
      <formula>$C$4</formula>
    </cfRule>
  </conditionalFormatting>
  <conditionalFormatting sqref="BQ42">
    <cfRule type="cellIs" dxfId="1354" priority="5600" operator="lessThan">
      <formula>$C$4</formula>
    </cfRule>
  </conditionalFormatting>
  <conditionalFormatting sqref="BQ42">
    <cfRule type="cellIs" dxfId="1353" priority="5601" operator="lessThan">
      <formula>$C$4</formula>
    </cfRule>
  </conditionalFormatting>
  <conditionalFormatting sqref="BQ43">
    <cfRule type="cellIs" dxfId="1352" priority="5602" operator="lessThan">
      <formula>$C$4</formula>
    </cfRule>
  </conditionalFormatting>
  <conditionalFormatting sqref="BQ43">
    <cfRule type="cellIs" dxfId="1351" priority="5603" operator="lessThan">
      <formula>$C$4</formula>
    </cfRule>
  </conditionalFormatting>
  <conditionalFormatting sqref="BQ44">
    <cfRule type="cellIs" dxfId="1350" priority="5604" operator="lessThan">
      <formula>$C$4</formula>
    </cfRule>
  </conditionalFormatting>
  <conditionalFormatting sqref="BQ44">
    <cfRule type="cellIs" dxfId="1349" priority="5605" operator="lessThan">
      <formula>$C$4</formula>
    </cfRule>
  </conditionalFormatting>
  <conditionalFormatting sqref="BQ45">
    <cfRule type="cellIs" dxfId="1348" priority="5606" operator="lessThan">
      <formula>$C$4</formula>
    </cfRule>
  </conditionalFormatting>
  <conditionalFormatting sqref="BQ45">
    <cfRule type="cellIs" dxfId="1347" priority="5607" operator="lessThan">
      <formula>$C$4</formula>
    </cfRule>
  </conditionalFormatting>
  <conditionalFormatting sqref="BQ46">
    <cfRule type="cellIs" dxfId="1346" priority="5608" operator="lessThan">
      <formula>$C$4</formula>
    </cfRule>
  </conditionalFormatting>
  <conditionalFormatting sqref="BQ46">
    <cfRule type="cellIs" dxfId="1345" priority="5609" operator="lessThan">
      <formula>$C$4</formula>
    </cfRule>
  </conditionalFormatting>
  <conditionalFormatting sqref="BQ47">
    <cfRule type="cellIs" dxfId="1344" priority="5610" operator="lessThan">
      <formula>$C$4</formula>
    </cfRule>
  </conditionalFormatting>
  <conditionalFormatting sqref="BQ47">
    <cfRule type="cellIs" dxfId="1343" priority="5611" operator="lessThan">
      <formula>$C$4</formula>
    </cfRule>
  </conditionalFormatting>
  <conditionalFormatting sqref="BQ48">
    <cfRule type="cellIs" dxfId="1342" priority="5612" operator="lessThan">
      <formula>$C$4</formula>
    </cfRule>
  </conditionalFormatting>
  <conditionalFormatting sqref="BQ48">
    <cfRule type="cellIs" dxfId="1341" priority="5613" operator="lessThan">
      <formula>$C$4</formula>
    </cfRule>
  </conditionalFormatting>
  <conditionalFormatting sqref="BQ49">
    <cfRule type="cellIs" dxfId="1340" priority="5614" operator="lessThan">
      <formula>$C$4</formula>
    </cfRule>
  </conditionalFormatting>
  <conditionalFormatting sqref="BQ49">
    <cfRule type="cellIs" dxfId="1339" priority="5615" operator="lessThan">
      <formula>$C$4</formula>
    </cfRule>
  </conditionalFormatting>
  <conditionalFormatting sqref="BQ50">
    <cfRule type="cellIs" dxfId="1338" priority="5616" operator="lessThan">
      <formula>$C$4</formula>
    </cfRule>
  </conditionalFormatting>
  <conditionalFormatting sqref="BQ50">
    <cfRule type="cellIs" dxfId="1337" priority="5617" operator="lessThan">
      <formula>$C$4</formula>
    </cfRule>
  </conditionalFormatting>
  <conditionalFormatting sqref="BQ51">
    <cfRule type="cellIs" dxfId="1336" priority="5618" operator="lessThan">
      <formula>$C$4</formula>
    </cfRule>
  </conditionalFormatting>
  <conditionalFormatting sqref="BQ51">
    <cfRule type="cellIs" dxfId="1335" priority="5619" operator="lessThan">
      <formula>$C$4</formula>
    </cfRule>
  </conditionalFormatting>
  <conditionalFormatting sqref="BQ52">
    <cfRule type="cellIs" dxfId="1334" priority="5620" operator="lessThan">
      <formula>$C$4</formula>
    </cfRule>
  </conditionalFormatting>
  <conditionalFormatting sqref="BQ52">
    <cfRule type="cellIs" dxfId="1333" priority="5621" operator="lessThan">
      <formula>$C$4</formula>
    </cfRule>
  </conditionalFormatting>
  <conditionalFormatting sqref="BQ53">
    <cfRule type="cellIs" dxfId="1332" priority="5622" operator="lessThan">
      <formula>$C$4</formula>
    </cfRule>
  </conditionalFormatting>
  <conditionalFormatting sqref="BQ53">
    <cfRule type="cellIs" dxfId="1331" priority="5623" operator="lessThan">
      <formula>$C$4</formula>
    </cfRule>
  </conditionalFormatting>
  <conditionalFormatting sqref="BQ54">
    <cfRule type="cellIs" dxfId="1330" priority="5624" operator="lessThan">
      <formula>$C$4</formula>
    </cfRule>
  </conditionalFormatting>
  <conditionalFormatting sqref="BQ54">
    <cfRule type="cellIs" dxfId="1329" priority="5625" operator="lessThan">
      <formula>$C$4</formula>
    </cfRule>
  </conditionalFormatting>
  <conditionalFormatting sqref="BQ55">
    <cfRule type="cellIs" dxfId="1328" priority="5626" operator="lessThan">
      <formula>$C$4</formula>
    </cfRule>
  </conditionalFormatting>
  <conditionalFormatting sqref="BQ55">
    <cfRule type="cellIs" dxfId="1327" priority="5627" operator="lessThan">
      <formula>$C$4</formula>
    </cfRule>
  </conditionalFormatting>
  <conditionalFormatting sqref="BQ56">
    <cfRule type="cellIs" dxfId="1326" priority="5628" operator="lessThan">
      <formula>$C$4</formula>
    </cfRule>
  </conditionalFormatting>
  <conditionalFormatting sqref="BQ56">
    <cfRule type="cellIs" dxfId="1325" priority="5629" operator="lessThan">
      <formula>$C$4</formula>
    </cfRule>
  </conditionalFormatting>
  <conditionalFormatting sqref="BQ57">
    <cfRule type="cellIs" dxfId="1324" priority="5630" operator="lessThan">
      <formula>$C$4</formula>
    </cfRule>
  </conditionalFormatting>
  <conditionalFormatting sqref="BQ57">
    <cfRule type="cellIs" dxfId="1323" priority="5631" operator="lessThan">
      <formula>$C$4</formula>
    </cfRule>
  </conditionalFormatting>
  <conditionalFormatting sqref="BQ58">
    <cfRule type="cellIs" dxfId="1322" priority="5632" operator="lessThan">
      <formula>$C$4</formula>
    </cfRule>
  </conditionalFormatting>
  <conditionalFormatting sqref="BQ58">
    <cfRule type="cellIs" dxfId="1321" priority="5633" operator="lessThan">
      <formula>$C$4</formula>
    </cfRule>
  </conditionalFormatting>
  <conditionalFormatting sqref="BQ59">
    <cfRule type="cellIs" dxfId="1320" priority="5634" operator="lessThan">
      <formula>$C$4</formula>
    </cfRule>
  </conditionalFormatting>
  <conditionalFormatting sqref="BQ59">
    <cfRule type="cellIs" dxfId="1319" priority="5635" operator="lessThan">
      <formula>$C$4</formula>
    </cfRule>
  </conditionalFormatting>
  <conditionalFormatting sqref="BQ60">
    <cfRule type="cellIs" dxfId="1318" priority="5636" operator="lessThan">
      <formula>$C$4</formula>
    </cfRule>
  </conditionalFormatting>
  <conditionalFormatting sqref="BQ60">
    <cfRule type="cellIs" dxfId="1317" priority="5637" operator="lessThan">
      <formula>$C$4</formula>
    </cfRule>
  </conditionalFormatting>
  <conditionalFormatting sqref="CP11">
    <cfRule type="cellIs" dxfId="1316" priority="5638" operator="lessThan">
      <formula>$C$4</formula>
    </cfRule>
  </conditionalFormatting>
  <conditionalFormatting sqref="CP11">
    <cfRule type="cellIs" dxfId="1315" priority="5639" operator="lessThan">
      <formula>$C$4</formula>
    </cfRule>
  </conditionalFormatting>
  <conditionalFormatting sqref="CP12">
    <cfRule type="cellIs" dxfId="1314" priority="5640" operator="lessThan">
      <formula>$C$4</formula>
    </cfRule>
  </conditionalFormatting>
  <conditionalFormatting sqref="CP12">
    <cfRule type="cellIs" dxfId="1313" priority="5641" operator="lessThan">
      <formula>$C$4</formula>
    </cfRule>
  </conditionalFormatting>
  <conditionalFormatting sqref="CP13">
    <cfRule type="cellIs" dxfId="1312" priority="5642" operator="lessThan">
      <formula>$C$4</formula>
    </cfRule>
  </conditionalFormatting>
  <conditionalFormatting sqref="CP13">
    <cfRule type="cellIs" dxfId="1311" priority="5643" operator="lessThan">
      <formula>$C$4</formula>
    </cfRule>
  </conditionalFormatting>
  <conditionalFormatting sqref="CP14">
    <cfRule type="cellIs" dxfId="1310" priority="5644" operator="lessThan">
      <formula>$C$4</formula>
    </cfRule>
  </conditionalFormatting>
  <conditionalFormatting sqref="CP14">
    <cfRule type="cellIs" dxfId="1309" priority="5645" operator="lessThan">
      <formula>$C$4</formula>
    </cfRule>
  </conditionalFormatting>
  <conditionalFormatting sqref="CP15">
    <cfRule type="cellIs" dxfId="1308" priority="5646" operator="lessThan">
      <formula>$C$4</formula>
    </cfRule>
  </conditionalFormatting>
  <conditionalFormatting sqref="CP15">
    <cfRule type="cellIs" dxfId="1307" priority="5647" operator="lessThan">
      <formula>$C$4</formula>
    </cfRule>
  </conditionalFormatting>
  <conditionalFormatting sqref="CP16">
    <cfRule type="cellIs" dxfId="1306" priority="5648" operator="lessThan">
      <formula>$C$4</formula>
    </cfRule>
  </conditionalFormatting>
  <conditionalFormatting sqref="CP16">
    <cfRule type="cellIs" dxfId="1305" priority="5649" operator="lessThan">
      <formula>$C$4</formula>
    </cfRule>
  </conditionalFormatting>
  <conditionalFormatting sqref="CP17">
    <cfRule type="cellIs" dxfId="1304" priority="5650" operator="lessThan">
      <formula>$C$4</formula>
    </cfRule>
  </conditionalFormatting>
  <conditionalFormatting sqref="CP17">
    <cfRule type="cellIs" dxfId="1303" priority="5651" operator="lessThan">
      <formula>$C$4</formula>
    </cfRule>
  </conditionalFormatting>
  <conditionalFormatting sqref="CP18">
    <cfRule type="cellIs" dxfId="1302" priority="5652" operator="lessThan">
      <formula>$C$4</formula>
    </cfRule>
  </conditionalFormatting>
  <conditionalFormatting sqref="CP18">
    <cfRule type="cellIs" dxfId="1301" priority="5653" operator="lessThan">
      <formula>$C$4</formula>
    </cfRule>
  </conditionalFormatting>
  <conditionalFormatting sqref="CP19">
    <cfRule type="cellIs" dxfId="1300" priority="5654" operator="lessThan">
      <formula>$C$4</formula>
    </cfRule>
  </conditionalFormatting>
  <conditionalFormatting sqref="CP19">
    <cfRule type="cellIs" dxfId="1299" priority="5655" operator="lessThan">
      <formula>$C$4</formula>
    </cfRule>
  </conditionalFormatting>
  <conditionalFormatting sqref="CP20">
    <cfRule type="cellIs" dxfId="1298" priority="5656" operator="lessThan">
      <formula>$C$4</formula>
    </cfRule>
  </conditionalFormatting>
  <conditionalFormatting sqref="CP20">
    <cfRule type="cellIs" dxfId="1297" priority="5657" operator="lessThan">
      <formula>$C$4</formula>
    </cfRule>
  </conditionalFormatting>
  <conditionalFormatting sqref="CP21">
    <cfRule type="cellIs" dxfId="1296" priority="5658" operator="lessThan">
      <formula>$C$4</formula>
    </cfRule>
  </conditionalFormatting>
  <conditionalFormatting sqref="CP21">
    <cfRule type="cellIs" dxfId="1295" priority="5659" operator="lessThan">
      <formula>$C$4</formula>
    </cfRule>
  </conditionalFormatting>
  <conditionalFormatting sqref="CP22">
    <cfRule type="cellIs" dxfId="1294" priority="5660" operator="lessThan">
      <formula>$C$4</formula>
    </cfRule>
  </conditionalFormatting>
  <conditionalFormatting sqref="CP22">
    <cfRule type="cellIs" dxfId="1293" priority="5661" operator="lessThan">
      <formula>$C$4</formula>
    </cfRule>
  </conditionalFormatting>
  <conditionalFormatting sqref="CP23">
    <cfRule type="cellIs" dxfId="1292" priority="5662" operator="lessThan">
      <formula>$C$4</formula>
    </cfRule>
  </conditionalFormatting>
  <conditionalFormatting sqref="CP23">
    <cfRule type="cellIs" dxfId="1291" priority="5663" operator="lessThan">
      <formula>$C$4</formula>
    </cfRule>
  </conditionalFormatting>
  <conditionalFormatting sqref="CP24">
    <cfRule type="cellIs" dxfId="1290" priority="5664" operator="lessThan">
      <formula>$C$4</formula>
    </cfRule>
  </conditionalFormatting>
  <conditionalFormatting sqref="CP24">
    <cfRule type="cellIs" dxfId="1289" priority="5665" operator="lessThan">
      <formula>$C$4</formula>
    </cfRule>
  </conditionalFormatting>
  <conditionalFormatting sqref="CP25">
    <cfRule type="cellIs" dxfId="1288" priority="5666" operator="lessThan">
      <formula>$C$4</formula>
    </cfRule>
  </conditionalFormatting>
  <conditionalFormatting sqref="CP25">
    <cfRule type="cellIs" dxfId="1287" priority="5667" operator="lessThan">
      <formula>$C$4</formula>
    </cfRule>
  </conditionalFormatting>
  <conditionalFormatting sqref="CP26">
    <cfRule type="cellIs" dxfId="1286" priority="5668" operator="lessThan">
      <formula>$C$4</formula>
    </cfRule>
  </conditionalFormatting>
  <conditionalFormatting sqref="CP26">
    <cfRule type="cellIs" dxfId="1285" priority="5669" operator="lessThan">
      <formula>$C$4</formula>
    </cfRule>
  </conditionalFormatting>
  <conditionalFormatting sqref="CP27">
    <cfRule type="cellIs" dxfId="1284" priority="5670" operator="lessThan">
      <formula>$C$4</formula>
    </cfRule>
  </conditionalFormatting>
  <conditionalFormatting sqref="CP27">
    <cfRule type="cellIs" dxfId="1283" priority="5671" operator="lessThan">
      <formula>$C$4</formula>
    </cfRule>
  </conditionalFormatting>
  <conditionalFormatting sqref="CP28">
    <cfRule type="cellIs" dxfId="1282" priority="5672" operator="lessThan">
      <formula>$C$4</formula>
    </cfRule>
  </conditionalFormatting>
  <conditionalFormatting sqref="CP28">
    <cfRule type="cellIs" dxfId="1281" priority="5673" operator="lessThan">
      <formula>$C$4</formula>
    </cfRule>
  </conditionalFormatting>
  <conditionalFormatting sqref="CP29">
    <cfRule type="cellIs" dxfId="1280" priority="5674" operator="lessThan">
      <formula>$C$4</formula>
    </cfRule>
  </conditionalFormatting>
  <conditionalFormatting sqref="CP29">
    <cfRule type="cellIs" dxfId="1279" priority="5675" operator="lessThan">
      <formula>$C$4</formula>
    </cfRule>
  </conditionalFormatting>
  <conditionalFormatting sqref="CP30">
    <cfRule type="cellIs" dxfId="1278" priority="5676" operator="lessThan">
      <formula>$C$4</formula>
    </cfRule>
  </conditionalFormatting>
  <conditionalFormatting sqref="CP30">
    <cfRule type="cellIs" dxfId="1277" priority="5677" operator="lessThan">
      <formula>$C$4</formula>
    </cfRule>
  </conditionalFormatting>
  <conditionalFormatting sqref="CP31">
    <cfRule type="cellIs" dxfId="1276" priority="5678" operator="lessThan">
      <formula>$C$4</formula>
    </cfRule>
  </conditionalFormatting>
  <conditionalFormatting sqref="CP31">
    <cfRule type="cellIs" dxfId="1275" priority="5679" operator="lessThan">
      <formula>$C$4</formula>
    </cfRule>
  </conditionalFormatting>
  <conditionalFormatting sqref="CP32">
    <cfRule type="cellIs" dxfId="1274" priority="5680" operator="lessThan">
      <formula>$C$4</formula>
    </cfRule>
  </conditionalFormatting>
  <conditionalFormatting sqref="CP32">
    <cfRule type="cellIs" dxfId="1273" priority="5681" operator="lessThan">
      <formula>$C$4</formula>
    </cfRule>
  </conditionalFormatting>
  <conditionalFormatting sqref="CP33">
    <cfRule type="cellIs" dxfId="1272" priority="5682" operator="lessThan">
      <formula>$C$4</formula>
    </cfRule>
  </conditionalFormatting>
  <conditionalFormatting sqref="CP33">
    <cfRule type="cellIs" dxfId="1271" priority="5683" operator="lessThan">
      <formula>$C$4</formula>
    </cfRule>
  </conditionalFormatting>
  <conditionalFormatting sqref="CP34">
    <cfRule type="cellIs" dxfId="1270" priority="5684" operator="lessThan">
      <formula>$C$4</formula>
    </cfRule>
  </conditionalFormatting>
  <conditionalFormatting sqref="CP34">
    <cfRule type="cellIs" dxfId="1269" priority="5685" operator="lessThan">
      <formula>$C$4</formula>
    </cfRule>
  </conditionalFormatting>
  <conditionalFormatting sqref="CP35">
    <cfRule type="cellIs" dxfId="1268" priority="5686" operator="lessThan">
      <formula>$C$4</formula>
    </cfRule>
  </conditionalFormatting>
  <conditionalFormatting sqref="CP35">
    <cfRule type="cellIs" dxfId="1267" priority="5687" operator="lessThan">
      <formula>$C$4</formula>
    </cfRule>
  </conditionalFormatting>
  <conditionalFormatting sqref="CP36">
    <cfRule type="cellIs" dxfId="1266" priority="5688" operator="lessThan">
      <formula>$C$4</formula>
    </cfRule>
  </conditionalFormatting>
  <conditionalFormatting sqref="CP36">
    <cfRule type="cellIs" dxfId="1265" priority="5689" operator="lessThan">
      <formula>$C$4</formula>
    </cfRule>
  </conditionalFormatting>
  <conditionalFormatting sqref="CP37">
    <cfRule type="cellIs" dxfId="1264" priority="5690" operator="lessThan">
      <formula>$C$4</formula>
    </cfRule>
  </conditionalFormatting>
  <conditionalFormatting sqref="CP37">
    <cfRule type="cellIs" dxfId="1263" priority="5691" operator="lessThan">
      <formula>$C$4</formula>
    </cfRule>
  </conditionalFormatting>
  <conditionalFormatting sqref="CP38">
    <cfRule type="cellIs" dxfId="1262" priority="5692" operator="lessThan">
      <formula>$C$4</formula>
    </cfRule>
  </conditionalFormatting>
  <conditionalFormatting sqref="CP38">
    <cfRule type="cellIs" dxfId="1261" priority="5693" operator="lessThan">
      <formula>$C$4</formula>
    </cfRule>
  </conditionalFormatting>
  <conditionalFormatting sqref="CP39">
    <cfRule type="cellIs" dxfId="1260" priority="5694" operator="lessThan">
      <formula>$C$4</formula>
    </cfRule>
  </conditionalFormatting>
  <conditionalFormatting sqref="CP39">
    <cfRule type="cellIs" dxfId="1259" priority="5695" operator="lessThan">
      <formula>$C$4</formula>
    </cfRule>
  </conditionalFormatting>
  <conditionalFormatting sqref="CP40">
    <cfRule type="cellIs" dxfId="1258" priority="5696" operator="lessThan">
      <formula>$C$4</formula>
    </cfRule>
  </conditionalFormatting>
  <conditionalFormatting sqref="CP40">
    <cfRule type="cellIs" dxfId="1257" priority="5697" operator="lessThan">
      <formula>$C$4</formula>
    </cfRule>
  </conditionalFormatting>
  <conditionalFormatting sqref="CP41">
    <cfRule type="cellIs" dxfId="1256" priority="5698" operator="lessThan">
      <formula>$C$4</formula>
    </cfRule>
  </conditionalFormatting>
  <conditionalFormatting sqref="CP41">
    <cfRule type="cellIs" dxfId="1255" priority="5699" operator="lessThan">
      <formula>$C$4</formula>
    </cfRule>
  </conditionalFormatting>
  <conditionalFormatting sqref="CP42">
    <cfRule type="cellIs" dxfId="1254" priority="5700" operator="lessThan">
      <formula>$C$4</formula>
    </cfRule>
  </conditionalFormatting>
  <conditionalFormatting sqref="CP42">
    <cfRule type="cellIs" dxfId="1253" priority="5701" operator="lessThan">
      <formula>$C$4</formula>
    </cfRule>
  </conditionalFormatting>
  <conditionalFormatting sqref="CP43">
    <cfRule type="cellIs" dxfId="1252" priority="5702" operator="lessThan">
      <formula>$C$4</formula>
    </cfRule>
  </conditionalFormatting>
  <conditionalFormatting sqref="CP43">
    <cfRule type="cellIs" dxfId="1251" priority="5703" operator="lessThan">
      <formula>$C$4</formula>
    </cfRule>
  </conditionalFormatting>
  <conditionalFormatting sqref="CP44">
    <cfRule type="cellIs" dxfId="1250" priority="5704" operator="lessThan">
      <formula>$C$4</formula>
    </cfRule>
  </conditionalFormatting>
  <conditionalFormatting sqref="CP44">
    <cfRule type="cellIs" dxfId="1249" priority="5705" operator="lessThan">
      <formula>$C$4</formula>
    </cfRule>
  </conditionalFormatting>
  <conditionalFormatting sqref="CP45">
    <cfRule type="cellIs" dxfId="1248" priority="5706" operator="lessThan">
      <formula>$C$4</formula>
    </cfRule>
  </conditionalFormatting>
  <conditionalFormatting sqref="CP45">
    <cfRule type="cellIs" dxfId="1247" priority="5707" operator="lessThan">
      <formula>$C$4</formula>
    </cfRule>
  </conditionalFormatting>
  <conditionalFormatting sqref="CP46">
    <cfRule type="cellIs" dxfId="1246" priority="5708" operator="lessThan">
      <formula>$C$4</formula>
    </cfRule>
  </conditionalFormatting>
  <conditionalFormatting sqref="CP46">
    <cfRule type="cellIs" dxfId="1245" priority="5709" operator="lessThan">
      <formula>$C$4</formula>
    </cfRule>
  </conditionalFormatting>
  <conditionalFormatting sqref="CP47">
    <cfRule type="cellIs" dxfId="1244" priority="5710" operator="lessThan">
      <formula>$C$4</formula>
    </cfRule>
  </conditionalFormatting>
  <conditionalFormatting sqref="CP47">
    <cfRule type="cellIs" dxfId="1243" priority="5711" operator="lessThan">
      <formula>$C$4</formula>
    </cfRule>
  </conditionalFormatting>
  <conditionalFormatting sqref="CP48">
    <cfRule type="cellIs" dxfId="1242" priority="5712" operator="lessThan">
      <formula>$C$4</formula>
    </cfRule>
  </conditionalFormatting>
  <conditionalFormatting sqref="CP48">
    <cfRule type="cellIs" dxfId="1241" priority="5713" operator="lessThan">
      <formula>$C$4</formula>
    </cfRule>
  </conditionalFormatting>
  <conditionalFormatting sqref="CP49">
    <cfRule type="cellIs" dxfId="1240" priority="5714" operator="lessThan">
      <formula>$C$4</formula>
    </cfRule>
  </conditionalFormatting>
  <conditionalFormatting sqref="CP49">
    <cfRule type="cellIs" dxfId="1239" priority="5715" operator="lessThan">
      <formula>$C$4</formula>
    </cfRule>
  </conditionalFormatting>
  <conditionalFormatting sqref="CP50">
    <cfRule type="cellIs" dxfId="1238" priority="5716" operator="lessThan">
      <formula>$C$4</formula>
    </cfRule>
  </conditionalFormatting>
  <conditionalFormatting sqref="CP50">
    <cfRule type="cellIs" dxfId="1237" priority="5717" operator="lessThan">
      <formula>$C$4</formula>
    </cfRule>
  </conditionalFormatting>
  <conditionalFormatting sqref="CP51">
    <cfRule type="cellIs" dxfId="1236" priority="5718" operator="lessThan">
      <formula>$C$4</formula>
    </cfRule>
  </conditionalFormatting>
  <conditionalFormatting sqref="CP51">
    <cfRule type="cellIs" dxfId="1235" priority="5719" operator="lessThan">
      <formula>$C$4</formula>
    </cfRule>
  </conditionalFormatting>
  <conditionalFormatting sqref="CP52">
    <cfRule type="cellIs" dxfId="1234" priority="5720" operator="lessThan">
      <formula>$C$4</formula>
    </cfRule>
  </conditionalFormatting>
  <conditionalFormatting sqref="CP52">
    <cfRule type="cellIs" dxfId="1233" priority="5721" operator="lessThan">
      <formula>$C$4</formula>
    </cfRule>
  </conditionalFormatting>
  <conditionalFormatting sqref="CP53">
    <cfRule type="cellIs" dxfId="1232" priority="5722" operator="lessThan">
      <formula>$C$4</formula>
    </cfRule>
  </conditionalFormatting>
  <conditionalFormatting sqref="CP53">
    <cfRule type="cellIs" dxfId="1231" priority="5723" operator="lessThan">
      <formula>$C$4</formula>
    </cfRule>
  </conditionalFormatting>
  <conditionalFormatting sqref="CP54">
    <cfRule type="cellIs" dxfId="1230" priority="5724" operator="lessThan">
      <formula>$C$4</formula>
    </cfRule>
  </conditionalFormatting>
  <conditionalFormatting sqref="CP54">
    <cfRule type="cellIs" dxfId="1229" priority="5725" operator="lessThan">
      <formula>$C$4</formula>
    </cfRule>
  </conditionalFormatting>
  <conditionalFormatting sqref="CP55">
    <cfRule type="cellIs" dxfId="1228" priority="5726" operator="lessThan">
      <formula>$C$4</formula>
    </cfRule>
  </conditionalFormatting>
  <conditionalFormatting sqref="CP55">
    <cfRule type="cellIs" dxfId="1227" priority="5727" operator="lessThan">
      <formula>$C$4</formula>
    </cfRule>
  </conditionalFormatting>
  <conditionalFormatting sqref="CP56">
    <cfRule type="cellIs" dxfId="1226" priority="5728" operator="lessThan">
      <formula>$C$4</formula>
    </cfRule>
  </conditionalFormatting>
  <conditionalFormatting sqref="CP56">
    <cfRule type="cellIs" dxfId="1225" priority="5729" operator="lessThan">
      <formula>$C$4</formula>
    </cfRule>
  </conditionalFormatting>
  <conditionalFormatting sqref="CP57">
    <cfRule type="cellIs" dxfId="1224" priority="5730" operator="lessThan">
      <formula>$C$4</formula>
    </cfRule>
  </conditionalFormatting>
  <conditionalFormatting sqref="CP57">
    <cfRule type="cellIs" dxfId="1223" priority="5731" operator="lessThan">
      <formula>$C$4</formula>
    </cfRule>
  </conditionalFormatting>
  <conditionalFormatting sqref="CP58">
    <cfRule type="cellIs" dxfId="1222" priority="5732" operator="lessThan">
      <formula>$C$4</formula>
    </cfRule>
  </conditionalFormatting>
  <conditionalFormatting sqref="CP58">
    <cfRule type="cellIs" dxfId="1221" priority="5733" operator="lessThan">
      <formula>$C$4</formula>
    </cfRule>
  </conditionalFormatting>
  <conditionalFormatting sqref="CP59">
    <cfRule type="cellIs" dxfId="1220" priority="5734" operator="lessThan">
      <formula>$C$4</formula>
    </cfRule>
  </conditionalFormatting>
  <conditionalFormatting sqref="CP59">
    <cfRule type="cellIs" dxfId="1219" priority="5735" operator="lessThan">
      <formula>$C$4</formula>
    </cfRule>
  </conditionalFormatting>
  <conditionalFormatting sqref="CP60">
    <cfRule type="cellIs" dxfId="1218" priority="5736" operator="lessThan">
      <formula>$C$4</formula>
    </cfRule>
  </conditionalFormatting>
  <conditionalFormatting sqref="CP60">
    <cfRule type="cellIs" dxfId="1217" priority="5737" operator="lessThan">
      <formula>$C$4</formula>
    </cfRule>
  </conditionalFormatting>
  <conditionalFormatting sqref="CS11">
    <cfRule type="cellIs" dxfId="1216" priority="5738" operator="lessThan">
      <formula>$C$4</formula>
    </cfRule>
  </conditionalFormatting>
  <conditionalFormatting sqref="CS11">
    <cfRule type="cellIs" dxfId="1215" priority="5739" operator="lessThan">
      <formula>$C$4</formula>
    </cfRule>
  </conditionalFormatting>
  <conditionalFormatting sqref="CS12">
    <cfRule type="cellIs" dxfId="1214" priority="5740" operator="lessThan">
      <formula>$C$4</formula>
    </cfRule>
  </conditionalFormatting>
  <conditionalFormatting sqref="CS12">
    <cfRule type="cellIs" dxfId="1213" priority="5741" operator="lessThan">
      <formula>$C$4</formula>
    </cfRule>
  </conditionalFormatting>
  <conditionalFormatting sqref="CS13">
    <cfRule type="cellIs" dxfId="1212" priority="5742" operator="lessThan">
      <formula>$C$4</formula>
    </cfRule>
  </conditionalFormatting>
  <conditionalFormatting sqref="CS13">
    <cfRule type="cellIs" dxfId="1211" priority="5743" operator="lessThan">
      <formula>$C$4</formula>
    </cfRule>
  </conditionalFormatting>
  <conditionalFormatting sqref="CS14">
    <cfRule type="cellIs" dxfId="1210" priority="5744" operator="lessThan">
      <formula>$C$4</formula>
    </cfRule>
  </conditionalFormatting>
  <conditionalFormatting sqref="CS14">
    <cfRule type="cellIs" dxfId="1209" priority="5745" operator="lessThan">
      <formula>$C$4</formula>
    </cfRule>
  </conditionalFormatting>
  <conditionalFormatting sqref="CS15">
    <cfRule type="cellIs" dxfId="1208" priority="5746" operator="lessThan">
      <formula>$C$4</formula>
    </cfRule>
  </conditionalFormatting>
  <conditionalFormatting sqref="CS15">
    <cfRule type="cellIs" dxfId="1207" priority="5747" operator="lessThan">
      <formula>$C$4</formula>
    </cfRule>
  </conditionalFormatting>
  <conditionalFormatting sqref="CS16">
    <cfRule type="cellIs" dxfId="1206" priority="5748" operator="lessThan">
      <formula>$C$4</formula>
    </cfRule>
  </conditionalFormatting>
  <conditionalFormatting sqref="CS16">
    <cfRule type="cellIs" dxfId="1205" priority="5749" operator="lessThan">
      <formula>$C$4</formula>
    </cfRule>
  </conditionalFormatting>
  <conditionalFormatting sqref="CS17">
    <cfRule type="cellIs" dxfId="1204" priority="5750" operator="lessThan">
      <formula>$C$4</formula>
    </cfRule>
  </conditionalFormatting>
  <conditionalFormatting sqref="CS17">
    <cfRule type="cellIs" dxfId="1203" priority="5751" operator="lessThan">
      <formula>$C$4</formula>
    </cfRule>
  </conditionalFormatting>
  <conditionalFormatting sqref="CS18">
    <cfRule type="cellIs" dxfId="1202" priority="5752" operator="lessThan">
      <formula>$C$4</formula>
    </cfRule>
  </conditionalFormatting>
  <conditionalFormatting sqref="CS18">
    <cfRule type="cellIs" dxfId="1201" priority="5753" operator="lessThan">
      <formula>$C$4</formula>
    </cfRule>
  </conditionalFormatting>
  <conditionalFormatting sqref="CS19">
    <cfRule type="cellIs" dxfId="1200" priority="5754" operator="lessThan">
      <formula>$C$4</formula>
    </cfRule>
  </conditionalFormatting>
  <conditionalFormatting sqref="CS19">
    <cfRule type="cellIs" dxfId="1199" priority="5755" operator="lessThan">
      <formula>$C$4</formula>
    </cfRule>
  </conditionalFormatting>
  <conditionalFormatting sqref="CS20">
    <cfRule type="cellIs" dxfId="1198" priority="5756" operator="lessThan">
      <formula>$C$4</formula>
    </cfRule>
  </conditionalFormatting>
  <conditionalFormatting sqref="CS20">
    <cfRule type="cellIs" dxfId="1197" priority="5757" operator="lessThan">
      <formula>$C$4</formula>
    </cfRule>
  </conditionalFormatting>
  <conditionalFormatting sqref="CS21">
    <cfRule type="cellIs" dxfId="1196" priority="5758" operator="lessThan">
      <formula>$C$4</formula>
    </cfRule>
  </conditionalFormatting>
  <conditionalFormatting sqref="CS21">
    <cfRule type="cellIs" dxfId="1195" priority="5759" operator="lessThan">
      <formula>$C$4</formula>
    </cfRule>
  </conditionalFormatting>
  <conditionalFormatting sqref="CS22">
    <cfRule type="cellIs" dxfId="1194" priority="5760" operator="lessThan">
      <formula>$C$4</formula>
    </cfRule>
  </conditionalFormatting>
  <conditionalFormatting sqref="CS22">
    <cfRule type="cellIs" dxfId="1193" priority="5761" operator="lessThan">
      <formula>$C$4</formula>
    </cfRule>
  </conditionalFormatting>
  <conditionalFormatting sqref="CS23">
    <cfRule type="cellIs" dxfId="1192" priority="5762" operator="lessThan">
      <formula>$C$4</formula>
    </cfRule>
  </conditionalFormatting>
  <conditionalFormatting sqref="CS23">
    <cfRule type="cellIs" dxfId="1191" priority="5763" operator="lessThan">
      <formula>$C$4</formula>
    </cfRule>
  </conditionalFormatting>
  <conditionalFormatting sqref="CS24">
    <cfRule type="cellIs" dxfId="1190" priority="5764" operator="lessThan">
      <formula>$C$4</formula>
    </cfRule>
  </conditionalFormatting>
  <conditionalFormatting sqref="CS24">
    <cfRule type="cellIs" dxfId="1189" priority="5765" operator="lessThan">
      <formula>$C$4</formula>
    </cfRule>
  </conditionalFormatting>
  <conditionalFormatting sqref="CS25">
    <cfRule type="cellIs" dxfId="1188" priority="5766" operator="lessThan">
      <formula>$C$4</formula>
    </cfRule>
  </conditionalFormatting>
  <conditionalFormatting sqref="CS25">
    <cfRule type="cellIs" dxfId="1187" priority="5767" operator="lessThan">
      <formula>$C$4</formula>
    </cfRule>
  </conditionalFormatting>
  <conditionalFormatting sqref="CS26">
    <cfRule type="cellIs" dxfId="1186" priority="5768" operator="lessThan">
      <formula>$C$4</formula>
    </cfRule>
  </conditionalFormatting>
  <conditionalFormatting sqref="CS26">
    <cfRule type="cellIs" dxfId="1185" priority="5769" operator="lessThan">
      <formula>$C$4</formula>
    </cfRule>
  </conditionalFormatting>
  <conditionalFormatting sqref="CS27">
    <cfRule type="cellIs" dxfId="1184" priority="5770" operator="lessThan">
      <formula>$C$4</formula>
    </cfRule>
  </conditionalFormatting>
  <conditionalFormatting sqref="CS27">
    <cfRule type="cellIs" dxfId="1183" priority="5771" operator="lessThan">
      <formula>$C$4</formula>
    </cfRule>
  </conditionalFormatting>
  <conditionalFormatting sqref="CS28">
    <cfRule type="cellIs" dxfId="1182" priority="5772" operator="lessThan">
      <formula>$C$4</formula>
    </cfRule>
  </conditionalFormatting>
  <conditionalFormatting sqref="CS28">
    <cfRule type="cellIs" dxfId="1181" priority="5773" operator="lessThan">
      <formula>$C$4</formula>
    </cfRule>
  </conditionalFormatting>
  <conditionalFormatting sqref="CS29">
    <cfRule type="cellIs" dxfId="1180" priority="5774" operator="lessThan">
      <formula>$C$4</formula>
    </cfRule>
  </conditionalFormatting>
  <conditionalFormatting sqref="CS29">
    <cfRule type="cellIs" dxfId="1179" priority="5775" operator="lessThan">
      <formula>$C$4</formula>
    </cfRule>
  </conditionalFormatting>
  <conditionalFormatting sqref="CS30">
    <cfRule type="cellIs" dxfId="1178" priority="5776" operator="lessThan">
      <formula>$C$4</formula>
    </cfRule>
  </conditionalFormatting>
  <conditionalFormatting sqref="CS30">
    <cfRule type="cellIs" dxfId="1177" priority="5777" operator="lessThan">
      <formula>$C$4</formula>
    </cfRule>
  </conditionalFormatting>
  <conditionalFormatting sqref="CS31">
    <cfRule type="cellIs" dxfId="1176" priority="5778" operator="lessThan">
      <formula>$C$4</formula>
    </cfRule>
  </conditionalFormatting>
  <conditionalFormatting sqref="CS31">
    <cfRule type="cellIs" dxfId="1175" priority="5779" operator="lessThan">
      <formula>$C$4</formula>
    </cfRule>
  </conditionalFormatting>
  <conditionalFormatting sqref="CS32">
    <cfRule type="cellIs" dxfId="1174" priority="5780" operator="lessThan">
      <formula>$C$4</formula>
    </cfRule>
  </conditionalFormatting>
  <conditionalFormatting sqref="CS32">
    <cfRule type="cellIs" dxfId="1173" priority="5781" operator="lessThan">
      <formula>$C$4</formula>
    </cfRule>
  </conditionalFormatting>
  <conditionalFormatting sqref="CS33">
    <cfRule type="cellIs" dxfId="1172" priority="5782" operator="lessThan">
      <formula>$C$4</formula>
    </cfRule>
  </conditionalFormatting>
  <conditionalFormatting sqref="CS33">
    <cfRule type="cellIs" dxfId="1171" priority="5783" operator="lessThan">
      <formula>$C$4</formula>
    </cfRule>
  </conditionalFormatting>
  <conditionalFormatting sqref="CS34">
    <cfRule type="cellIs" dxfId="1170" priority="5784" operator="lessThan">
      <formula>$C$4</formula>
    </cfRule>
  </conditionalFormatting>
  <conditionalFormatting sqref="CS34">
    <cfRule type="cellIs" dxfId="1169" priority="5785" operator="lessThan">
      <formula>$C$4</formula>
    </cfRule>
  </conditionalFormatting>
  <conditionalFormatting sqref="CS35">
    <cfRule type="cellIs" dxfId="1168" priority="5786" operator="lessThan">
      <formula>$C$4</formula>
    </cfRule>
  </conditionalFormatting>
  <conditionalFormatting sqref="CS35">
    <cfRule type="cellIs" dxfId="1167" priority="5787" operator="lessThan">
      <formula>$C$4</formula>
    </cfRule>
  </conditionalFormatting>
  <conditionalFormatting sqref="CS36">
    <cfRule type="cellIs" dxfId="1166" priority="5788" operator="lessThan">
      <formula>$C$4</formula>
    </cfRule>
  </conditionalFormatting>
  <conditionalFormatting sqref="CS36">
    <cfRule type="cellIs" dxfId="1165" priority="5789" operator="lessThan">
      <formula>$C$4</formula>
    </cfRule>
  </conditionalFormatting>
  <conditionalFormatting sqref="CS37">
    <cfRule type="cellIs" dxfId="1164" priority="5790" operator="lessThan">
      <formula>$C$4</formula>
    </cfRule>
  </conditionalFormatting>
  <conditionalFormatting sqref="CS37">
    <cfRule type="cellIs" dxfId="1163" priority="5791" operator="lessThan">
      <formula>$C$4</formula>
    </cfRule>
  </conditionalFormatting>
  <conditionalFormatting sqref="CS38">
    <cfRule type="cellIs" dxfId="1162" priority="5792" operator="lessThan">
      <formula>$C$4</formula>
    </cfRule>
  </conditionalFormatting>
  <conditionalFormatting sqref="CS38">
    <cfRule type="cellIs" dxfId="1161" priority="5793" operator="lessThan">
      <formula>$C$4</formula>
    </cfRule>
  </conditionalFormatting>
  <conditionalFormatting sqref="CS39">
    <cfRule type="cellIs" dxfId="1160" priority="5794" operator="lessThan">
      <formula>$C$4</formula>
    </cfRule>
  </conditionalFormatting>
  <conditionalFormatting sqref="CS39">
    <cfRule type="cellIs" dxfId="1159" priority="5795" operator="lessThan">
      <formula>$C$4</formula>
    </cfRule>
  </conditionalFormatting>
  <conditionalFormatting sqref="CS40">
    <cfRule type="cellIs" dxfId="1158" priority="5796" operator="lessThan">
      <formula>$C$4</formula>
    </cfRule>
  </conditionalFormatting>
  <conditionalFormatting sqref="CS40">
    <cfRule type="cellIs" dxfId="1157" priority="5797" operator="lessThan">
      <formula>$C$4</formula>
    </cfRule>
  </conditionalFormatting>
  <conditionalFormatting sqref="CS41">
    <cfRule type="cellIs" dxfId="1156" priority="5798" operator="lessThan">
      <formula>$C$4</formula>
    </cfRule>
  </conditionalFormatting>
  <conditionalFormatting sqref="CS41">
    <cfRule type="cellIs" dxfId="1155" priority="5799" operator="lessThan">
      <formula>$C$4</formula>
    </cfRule>
  </conditionalFormatting>
  <conditionalFormatting sqref="CS42">
    <cfRule type="cellIs" dxfId="1154" priority="5800" operator="lessThan">
      <formula>$C$4</formula>
    </cfRule>
  </conditionalFormatting>
  <conditionalFormatting sqref="CS42">
    <cfRule type="cellIs" dxfId="1153" priority="5801" operator="lessThan">
      <formula>$C$4</formula>
    </cfRule>
  </conditionalFormatting>
  <conditionalFormatting sqref="CS43">
    <cfRule type="cellIs" dxfId="1152" priority="5802" operator="lessThan">
      <formula>$C$4</formula>
    </cfRule>
  </conditionalFormatting>
  <conditionalFormatting sqref="CS43">
    <cfRule type="cellIs" dxfId="1151" priority="5803" operator="lessThan">
      <formula>$C$4</formula>
    </cfRule>
  </conditionalFormatting>
  <conditionalFormatting sqref="CS44">
    <cfRule type="cellIs" dxfId="1150" priority="5804" operator="lessThan">
      <formula>$C$4</formula>
    </cfRule>
  </conditionalFormatting>
  <conditionalFormatting sqref="CS44">
    <cfRule type="cellIs" dxfId="1149" priority="5805" operator="lessThan">
      <formula>$C$4</formula>
    </cfRule>
  </conditionalFormatting>
  <conditionalFormatting sqref="CS45">
    <cfRule type="cellIs" dxfId="1148" priority="5806" operator="lessThan">
      <formula>$C$4</formula>
    </cfRule>
  </conditionalFormatting>
  <conditionalFormatting sqref="CS45">
    <cfRule type="cellIs" dxfId="1147" priority="5807" operator="lessThan">
      <formula>$C$4</formula>
    </cfRule>
  </conditionalFormatting>
  <conditionalFormatting sqref="CS46">
    <cfRule type="cellIs" dxfId="1146" priority="5808" operator="lessThan">
      <formula>$C$4</formula>
    </cfRule>
  </conditionalFormatting>
  <conditionalFormatting sqref="CS46">
    <cfRule type="cellIs" dxfId="1145" priority="5809" operator="lessThan">
      <formula>$C$4</formula>
    </cfRule>
  </conditionalFormatting>
  <conditionalFormatting sqref="CS47">
    <cfRule type="cellIs" dxfId="1144" priority="5810" operator="lessThan">
      <formula>$C$4</formula>
    </cfRule>
  </conditionalFormatting>
  <conditionalFormatting sqref="CS47">
    <cfRule type="cellIs" dxfId="1143" priority="5811" operator="lessThan">
      <formula>$C$4</formula>
    </cfRule>
  </conditionalFormatting>
  <conditionalFormatting sqref="CS48">
    <cfRule type="cellIs" dxfId="1142" priority="5812" operator="lessThan">
      <formula>$C$4</formula>
    </cfRule>
  </conditionalFormatting>
  <conditionalFormatting sqref="CS48">
    <cfRule type="cellIs" dxfId="1141" priority="5813" operator="lessThan">
      <formula>$C$4</formula>
    </cfRule>
  </conditionalFormatting>
  <conditionalFormatting sqref="CS49">
    <cfRule type="cellIs" dxfId="1140" priority="5814" operator="lessThan">
      <formula>$C$4</formula>
    </cfRule>
  </conditionalFormatting>
  <conditionalFormatting sqref="CS49">
    <cfRule type="cellIs" dxfId="1139" priority="5815" operator="lessThan">
      <formula>$C$4</formula>
    </cfRule>
  </conditionalFormatting>
  <conditionalFormatting sqref="CS50">
    <cfRule type="cellIs" dxfId="1138" priority="5816" operator="lessThan">
      <formula>$C$4</formula>
    </cfRule>
  </conditionalFormatting>
  <conditionalFormatting sqref="CS50">
    <cfRule type="cellIs" dxfId="1137" priority="5817" operator="lessThan">
      <formula>$C$4</formula>
    </cfRule>
  </conditionalFormatting>
  <conditionalFormatting sqref="CS51">
    <cfRule type="cellIs" dxfId="1136" priority="5818" operator="lessThan">
      <formula>$C$4</formula>
    </cfRule>
  </conditionalFormatting>
  <conditionalFormatting sqref="CS51">
    <cfRule type="cellIs" dxfId="1135" priority="5819" operator="lessThan">
      <formula>$C$4</formula>
    </cfRule>
  </conditionalFormatting>
  <conditionalFormatting sqref="CS52">
    <cfRule type="cellIs" dxfId="1134" priority="5820" operator="lessThan">
      <formula>$C$4</formula>
    </cfRule>
  </conditionalFormatting>
  <conditionalFormatting sqref="CS52">
    <cfRule type="cellIs" dxfId="1133" priority="5821" operator="lessThan">
      <formula>$C$4</formula>
    </cfRule>
  </conditionalFormatting>
  <conditionalFormatting sqref="CS53">
    <cfRule type="cellIs" dxfId="1132" priority="5822" operator="lessThan">
      <formula>$C$4</formula>
    </cfRule>
  </conditionalFormatting>
  <conditionalFormatting sqref="CS53">
    <cfRule type="cellIs" dxfId="1131" priority="5823" operator="lessThan">
      <formula>$C$4</formula>
    </cfRule>
  </conditionalFormatting>
  <conditionalFormatting sqref="CS54">
    <cfRule type="cellIs" dxfId="1130" priority="5824" operator="lessThan">
      <formula>$C$4</formula>
    </cfRule>
  </conditionalFormatting>
  <conditionalFormatting sqref="CS54">
    <cfRule type="cellIs" dxfId="1129" priority="5825" operator="lessThan">
      <formula>$C$4</formula>
    </cfRule>
  </conditionalFormatting>
  <conditionalFormatting sqref="CS55">
    <cfRule type="cellIs" dxfId="1128" priority="5826" operator="lessThan">
      <formula>$C$4</formula>
    </cfRule>
  </conditionalFormatting>
  <conditionalFormatting sqref="CS55">
    <cfRule type="cellIs" dxfId="1127" priority="5827" operator="lessThan">
      <formula>$C$4</formula>
    </cfRule>
  </conditionalFormatting>
  <conditionalFormatting sqref="CS56">
    <cfRule type="cellIs" dxfId="1126" priority="5828" operator="lessThan">
      <formula>$C$4</formula>
    </cfRule>
  </conditionalFormatting>
  <conditionalFormatting sqref="CS56">
    <cfRule type="cellIs" dxfId="1125" priority="5829" operator="lessThan">
      <formula>$C$4</formula>
    </cfRule>
  </conditionalFormatting>
  <conditionalFormatting sqref="CS57">
    <cfRule type="cellIs" dxfId="1124" priority="5830" operator="lessThan">
      <formula>$C$4</formula>
    </cfRule>
  </conditionalFormatting>
  <conditionalFormatting sqref="CS57">
    <cfRule type="cellIs" dxfId="1123" priority="5831" operator="lessThan">
      <formula>$C$4</formula>
    </cfRule>
  </conditionalFormatting>
  <conditionalFormatting sqref="CS58">
    <cfRule type="cellIs" dxfId="1122" priority="5832" operator="lessThan">
      <formula>$C$4</formula>
    </cfRule>
  </conditionalFormatting>
  <conditionalFormatting sqref="CS58">
    <cfRule type="cellIs" dxfId="1121" priority="5833" operator="lessThan">
      <formula>$C$4</formula>
    </cfRule>
  </conditionalFormatting>
  <conditionalFormatting sqref="CS59">
    <cfRule type="cellIs" dxfId="1120" priority="5834" operator="lessThan">
      <formula>$C$4</formula>
    </cfRule>
  </conditionalFormatting>
  <conditionalFormatting sqref="CS59">
    <cfRule type="cellIs" dxfId="1119" priority="5835" operator="lessThan">
      <formula>$C$4</formula>
    </cfRule>
  </conditionalFormatting>
  <conditionalFormatting sqref="CS60">
    <cfRule type="cellIs" dxfId="1118" priority="5836" operator="lessThan">
      <formula>$C$4</formula>
    </cfRule>
  </conditionalFormatting>
  <conditionalFormatting sqref="CS60">
    <cfRule type="cellIs" dxfId="1117" priority="5837" operator="lessThan">
      <formula>$C$4</formula>
    </cfRule>
  </conditionalFormatting>
  <conditionalFormatting sqref="CH11">
    <cfRule type="cellIs" dxfId="1116" priority="5838" operator="lessThan">
      <formula>$C$4</formula>
    </cfRule>
  </conditionalFormatting>
  <conditionalFormatting sqref="CH11">
    <cfRule type="cellIs" dxfId="1115" priority="5839" operator="lessThan">
      <formula>$C$4</formula>
    </cfRule>
  </conditionalFormatting>
  <conditionalFormatting sqref="CH12">
    <cfRule type="cellIs" dxfId="1114" priority="5840" operator="lessThan">
      <formula>$C$4</formula>
    </cfRule>
  </conditionalFormatting>
  <conditionalFormatting sqref="CH12">
    <cfRule type="cellIs" dxfId="1113" priority="5841" operator="lessThan">
      <formula>$C$4</formula>
    </cfRule>
  </conditionalFormatting>
  <conditionalFormatting sqref="CH13">
    <cfRule type="cellIs" dxfId="1112" priority="5842" operator="lessThan">
      <formula>$C$4</formula>
    </cfRule>
  </conditionalFormatting>
  <conditionalFormatting sqref="CH13">
    <cfRule type="cellIs" dxfId="1111" priority="5843" operator="lessThan">
      <formula>$C$4</formula>
    </cfRule>
  </conditionalFormatting>
  <conditionalFormatting sqref="CH14">
    <cfRule type="cellIs" dxfId="1110" priority="5844" operator="lessThan">
      <formula>$C$4</formula>
    </cfRule>
  </conditionalFormatting>
  <conditionalFormatting sqref="CH14">
    <cfRule type="cellIs" dxfId="1109" priority="5845" operator="lessThan">
      <formula>$C$4</formula>
    </cfRule>
  </conditionalFormatting>
  <conditionalFormatting sqref="CH15">
    <cfRule type="cellIs" dxfId="1108" priority="5846" operator="lessThan">
      <formula>$C$4</formula>
    </cfRule>
  </conditionalFormatting>
  <conditionalFormatting sqref="CH15">
    <cfRule type="cellIs" dxfId="1107" priority="5847" operator="lessThan">
      <formula>$C$4</formula>
    </cfRule>
  </conditionalFormatting>
  <conditionalFormatting sqref="CH16">
    <cfRule type="cellIs" dxfId="1106" priority="5848" operator="lessThan">
      <formula>$C$4</formula>
    </cfRule>
  </conditionalFormatting>
  <conditionalFormatting sqref="CH16">
    <cfRule type="cellIs" dxfId="1105" priority="5849" operator="lessThan">
      <formula>$C$4</formula>
    </cfRule>
  </conditionalFormatting>
  <conditionalFormatting sqref="CH17">
    <cfRule type="cellIs" dxfId="1104" priority="5850" operator="lessThan">
      <formula>$C$4</formula>
    </cfRule>
  </conditionalFormatting>
  <conditionalFormatting sqref="CH17">
    <cfRule type="cellIs" dxfId="1103" priority="5851" operator="lessThan">
      <formula>$C$4</formula>
    </cfRule>
  </conditionalFormatting>
  <conditionalFormatting sqref="CH18">
    <cfRule type="cellIs" dxfId="1102" priority="5852" operator="lessThan">
      <formula>$C$4</formula>
    </cfRule>
  </conditionalFormatting>
  <conditionalFormatting sqref="CH18">
    <cfRule type="cellIs" dxfId="1101" priority="5853" operator="lessThan">
      <formula>$C$4</formula>
    </cfRule>
  </conditionalFormatting>
  <conditionalFormatting sqref="CH19">
    <cfRule type="cellIs" dxfId="1100" priority="5854" operator="lessThan">
      <formula>$C$4</formula>
    </cfRule>
  </conditionalFormatting>
  <conditionalFormatting sqref="CH19">
    <cfRule type="cellIs" dxfId="1099" priority="5855" operator="lessThan">
      <formula>$C$4</formula>
    </cfRule>
  </conditionalFormatting>
  <conditionalFormatting sqref="CH20">
    <cfRule type="cellIs" dxfId="1098" priority="5856" operator="lessThan">
      <formula>$C$4</formula>
    </cfRule>
  </conditionalFormatting>
  <conditionalFormatting sqref="CH20">
    <cfRule type="cellIs" dxfId="1097" priority="5857" operator="lessThan">
      <formula>$C$4</formula>
    </cfRule>
  </conditionalFormatting>
  <conditionalFormatting sqref="CH21">
    <cfRule type="cellIs" dxfId="1096" priority="5858" operator="lessThan">
      <formula>$C$4</formula>
    </cfRule>
  </conditionalFormatting>
  <conditionalFormatting sqref="CH21">
    <cfRule type="cellIs" dxfId="1095" priority="5859" operator="lessThan">
      <formula>$C$4</formula>
    </cfRule>
  </conditionalFormatting>
  <conditionalFormatting sqref="CH22">
    <cfRule type="cellIs" dxfId="1094" priority="5860" operator="lessThan">
      <formula>$C$4</formula>
    </cfRule>
  </conditionalFormatting>
  <conditionalFormatting sqref="CH22">
    <cfRule type="cellIs" dxfId="1093" priority="5861" operator="lessThan">
      <formula>$C$4</formula>
    </cfRule>
  </conditionalFormatting>
  <conditionalFormatting sqref="CH23">
    <cfRule type="cellIs" dxfId="1092" priority="5862" operator="lessThan">
      <formula>$C$4</formula>
    </cfRule>
  </conditionalFormatting>
  <conditionalFormatting sqref="CH23">
    <cfRule type="cellIs" dxfId="1091" priority="5863" operator="lessThan">
      <formula>$C$4</formula>
    </cfRule>
  </conditionalFormatting>
  <conditionalFormatting sqref="CH24">
    <cfRule type="cellIs" dxfId="1090" priority="5864" operator="lessThan">
      <formula>$C$4</formula>
    </cfRule>
  </conditionalFormatting>
  <conditionalFormatting sqref="CH24">
    <cfRule type="cellIs" dxfId="1089" priority="5865" operator="lessThan">
      <formula>$C$4</formula>
    </cfRule>
  </conditionalFormatting>
  <conditionalFormatting sqref="CH25">
    <cfRule type="cellIs" dxfId="1088" priority="5866" operator="lessThan">
      <formula>$C$4</formula>
    </cfRule>
  </conditionalFormatting>
  <conditionalFormatting sqref="CH25">
    <cfRule type="cellIs" dxfId="1087" priority="5867" operator="lessThan">
      <formula>$C$4</formula>
    </cfRule>
  </conditionalFormatting>
  <conditionalFormatting sqref="CH26">
    <cfRule type="cellIs" dxfId="1086" priority="5868" operator="lessThan">
      <formula>$C$4</formula>
    </cfRule>
  </conditionalFormatting>
  <conditionalFormatting sqref="CH26">
    <cfRule type="cellIs" dxfId="1085" priority="5869" operator="lessThan">
      <formula>$C$4</formula>
    </cfRule>
  </conditionalFormatting>
  <conditionalFormatting sqref="CH27">
    <cfRule type="cellIs" dxfId="1084" priority="5870" operator="lessThan">
      <formula>$C$4</formula>
    </cfRule>
  </conditionalFormatting>
  <conditionalFormatting sqref="CH27">
    <cfRule type="cellIs" dxfId="1083" priority="5871" operator="lessThan">
      <formula>$C$4</formula>
    </cfRule>
  </conditionalFormatting>
  <conditionalFormatting sqref="CH28">
    <cfRule type="cellIs" dxfId="1082" priority="5872" operator="lessThan">
      <formula>$C$4</formula>
    </cfRule>
  </conditionalFormatting>
  <conditionalFormatting sqref="CH28">
    <cfRule type="cellIs" dxfId="1081" priority="5873" operator="lessThan">
      <formula>$C$4</formula>
    </cfRule>
  </conditionalFormatting>
  <conditionalFormatting sqref="CH29">
    <cfRule type="cellIs" dxfId="1080" priority="5874" operator="lessThan">
      <formula>$C$4</formula>
    </cfRule>
  </conditionalFormatting>
  <conditionalFormatting sqref="CH29">
    <cfRule type="cellIs" dxfId="1079" priority="5875" operator="lessThan">
      <formula>$C$4</formula>
    </cfRule>
  </conditionalFormatting>
  <conditionalFormatting sqref="CH30">
    <cfRule type="cellIs" dxfId="1078" priority="5876" operator="lessThan">
      <formula>$C$4</formula>
    </cfRule>
  </conditionalFormatting>
  <conditionalFormatting sqref="CH30">
    <cfRule type="cellIs" dxfId="1077" priority="5877" operator="lessThan">
      <formula>$C$4</formula>
    </cfRule>
  </conditionalFormatting>
  <conditionalFormatting sqref="CH31">
    <cfRule type="cellIs" dxfId="1076" priority="5878" operator="lessThan">
      <formula>$C$4</formula>
    </cfRule>
  </conditionalFormatting>
  <conditionalFormatting sqref="CH31">
    <cfRule type="cellIs" dxfId="1075" priority="5879" operator="lessThan">
      <formula>$C$4</formula>
    </cfRule>
  </conditionalFormatting>
  <conditionalFormatting sqref="CH32">
    <cfRule type="cellIs" dxfId="1074" priority="5880" operator="lessThan">
      <formula>$C$4</formula>
    </cfRule>
  </conditionalFormatting>
  <conditionalFormatting sqref="CH32">
    <cfRule type="cellIs" dxfId="1073" priority="5881" operator="lessThan">
      <formula>$C$4</formula>
    </cfRule>
  </conditionalFormatting>
  <conditionalFormatting sqref="CH33">
    <cfRule type="cellIs" dxfId="1072" priority="5882" operator="lessThan">
      <formula>$C$4</formula>
    </cfRule>
  </conditionalFormatting>
  <conditionalFormatting sqref="CH33">
    <cfRule type="cellIs" dxfId="1071" priority="5883" operator="lessThan">
      <formula>$C$4</formula>
    </cfRule>
  </conditionalFormatting>
  <conditionalFormatting sqref="CH34">
    <cfRule type="cellIs" dxfId="1070" priority="5884" operator="lessThan">
      <formula>$C$4</formula>
    </cfRule>
  </conditionalFormatting>
  <conditionalFormatting sqref="CH34">
    <cfRule type="cellIs" dxfId="1069" priority="5885" operator="lessThan">
      <formula>$C$4</formula>
    </cfRule>
  </conditionalFormatting>
  <conditionalFormatting sqref="CH35">
    <cfRule type="cellIs" dxfId="1068" priority="5886" operator="lessThan">
      <formula>$C$4</formula>
    </cfRule>
  </conditionalFormatting>
  <conditionalFormatting sqref="CH35">
    <cfRule type="cellIs" dxfId="1067" priority="5887" operator="lessThan">
      <formula>$C$4</formula>
    </cfRule>
  </conditionalFormatting>
  <conditionalFormatting sqref="CH36">
    <cfRule type="cellIs" dxfId="1066" priority="5888" operator="lessThan">
      <formula>$C$4</formula>
    </cfRule>
  </conditionalFormatting>
  <conditionalFormatting sqref="CH36">
    <cfRule type="cellIs" dxfId="1065" priority="5889" operator="lessThan">
      <formula>$C$4</formula>
    </cfRule>
  </conditionalFormatting>
  <conditionalFormatting sqref="CH37">
    <cfRule type="cellIs" dxfId="1064" priority="5890" operator="lessThan">
      <formula>$C$4</formula>
    </cfRule>
  </conditionalFormatting>
  <conditionalFormatting sqref="CH37">
    <cfRule type="cellIs" dxfId="1063" priority="5891" operator="lessThan">
      <formula>$C$4</formula>
    </cfRule>
  </conditionalFormatting>
  <conditionalFormatting sqref="CH38">
    <cfRule type="cellIs" dxfId="1062" priority="5892" operator="lessThan">
      <formula>$C$4</formula>
    </cfRule>
  </conditionalFormatting>
  <conditionalFormatting sqref="CH38">
    <cfRule type="cellIs" dxfId="1061" priority="5893" operator="lessThan">
      <formula>$C$4</formula>
    </cfRule>
  </conditionalFormatting>
  <conditionalFormatting sqref="CH39">
    <cfRule type="cellIs" dxfId="1060" priority="5894" operator="lessThan">
      <formula>$C$4</formula>
    </cfRule>
  </conditionalFormatting>
  <conditionalFormatting sqref="CH39">
    <cfRule type="cellIs" dxfId="1059" priority="5895" operator="lessThan">
      <formula>$C$4</formula>
    </cfRule>
  </conditionalFormatting>
  <conditionalFormatting sqref="CH40">
    <cfRule type="cellIs" dxfId="1058" priority="5896" operator="lessThan">
      <formula>$C$4</formula>
    </cfRule>
  </conditionalFormatting>
  <conditionalFormatting sqref="CH40">
    <cfRule type="cellIs" dxfId="1057" priority="5897" operator="lessThan">
      <formula>$C$4</formula>
    </cfRule>
  </conditionalFormatting>
  <conditionalFormatting sqref="CH41">
    <cfRule type="cellIs" dxfId="1056" priority="5898" operator="lessThan">
      <formula>$C$4</formula>
    </cfRule>
  </conditionalFormatting>
  <conditionalFormatting sqref="CH41">
    <cfRule type="cellIs" dxfId="1055" priority="5899" operator="lessThan">
      <formula>$C$4</formula>
    </cfRule>
  </conditionalFormatting>
  <conditionalFormatting sqref="CH42">
    <cfRule type="cellIs" dxfId="1054" priority="5900" operator="lessThan">
      <formula>$C$4</formula>
    </cfRule>
  </conditionalFormatting>
  <conditionalFormatting sqref="CH42">
    <cfRule type="cellIs" dxfId="1053" priority="5901" operator="lessThan">
      <formula>$C$4</formula>
    </cfRule>
  </conditionalFormatting>
  <conditionalFormatting sqref="CH43">
    <cfRule type="cellIs" dxfId="1052" priority="5902" operator="lessThan">
      <formula>$C$4</formula>
    </cfRule>
  </conditionalFormatting>
  <conditionalFormatting sqref="CH43">
    <cfRule type="cellIs" dxfId="1051" priority="5903" operator="lessThan">
      <formula>$C$4</formula>
    </cfRule>
  </conditionalFormatting>
  <conditionalFormatting sqref="CH44">
    <cfRule type="cellIs" dxfId="1050" priority="5904" operator="lessThan">
      <formula>$C$4</formula>
    </cfRule>
  </conditionalFormatting>
  <conditionalFormatting sqref="CH44">
    <cfRule type="cellIs" dxfId="1049" priority="5905" operator="lessThan">
      <formula>$C$4</formula>
    </cfRule>
  </conditionalFormatting>
  <conditionalFormatting sqref="CH45">
    <cfRule type="cellIs" dxfId="1048" priority="5906" operator="lessThan">
      <formula>$C$4</formula>
    </cfRule>
  </conditionalFormatting>
  <conditionalFormatting sqref="CH45">
    <cfRule type="cellIs" dxfId="1047" priority="5907" operator="lessThan">
      <formula>$C$4</formula>
    </cfRule>
  </conditionalFormatting>
  <conditionalFormatting sqref="CH46">
    <cfRule type="cellIs" dxfId="1046" priority="5908" operator="lessThan">
      <formula>$C$4</formula>
    </cfRule>
  </conditionalFormatting>
  <conditionalFormatting sqref="CH46">
    <cfRule type="cellIs" dxfId="1045" priority="5909" operator="lessThan">
      <formula>$C$4</formula>
    </cfRule>
  </conditionalFormatting>
  <conditionalFormatting sqref="CH47">
    <cfRule type="cellIs" dxfId="1044" priority="5910" operator="lessThan">
      <formula>$C$4</formula>
    </cfRule>
  </conditionalFormatting>
  <conditionalFormatting sqref="CH47">
    <cfRule type="cellIs" dxfId="1043" priority="5911" operator="lessThan">
      <formula>$C$4</formula>
    </cfRule>
  </conditionalFormatting>
  <conditionalFormatting sqref="CH48">
    <cfRule type="cellIs" dxfId="1042" priority="5912" operator="lessThan">
      <formula>$C$4</formula>
    </cfRule>
  </conditionalFormatting>
  <conditionalFormatting sqref="CH48">
    <cfRule type="cellIs" dxfId="1041" priority="5913" operator="lessThan">
      <formula>$C$4</formula>
    </cfRule>
  </conditionalFormatting>
  <conditionalFormatting sqref="CH49">
    <cfRule type="cellIs" dxfId="1040" priority="5914" operator="lessThan">
      <formula>$C$4</formula>
    </cfRule>
  </conditionalFormatting>
  <conditionalFormatting sqref="CH49">
    <cfRule type="cellIs" dxfId="1039" priority="5915" operator="lessThan">
      <formula>$C$4</formula>
    </cfRule>
  </conditionalFormatting>
  <conditionalFormatting sqref="CH50">
    <cfRule type="cellIs" dxfId="1038" priority="5916" operator="lessThan">
      <formula>$C$4</formula>
    </cfRule>
  </conditionalFormatting>
  <conditionalFormatting sqref="CH50">
    <cfRule type="cellIs" dxfId="1037" priority="5917" operator="lessThan">
      <formula>$C$4</formula>
    </cfRule>
  </conditionalFormatting>
  <conditionalFormatting sqref="CH51">
    <cfRule type="cellIs" dxfId="1036" priority="5918" operator="lessThan">
      <formula>$C$4</formula>
    </cfRule>
  </conditionalFormatting>
  <conditionalFormatting sqref="CH51">
    <cfRule type="cellIs" dxfId="1035" priority="5919" operator="lessThan">
      <formula>$C$4</formula>
    </cfRule>
  </conditionalFormatting>
  <conditionalFormatting sqref="CH52">
    <cfRule type="cellIs" dxfId="1034" priority="5920" operator="lessThan">
      <formula>$C$4</formula>
    </cfRule>
  </conditionalFormatting>
  <conditionalFormatting sqref="CH52">
    <cfRule type="cellIs" dxfId="1033" priority="5921" operator="lessThan">
      <formula>$C$4</formula>
    </cfRule>
  </conditionalFormatting>
  <conditionalFormatting sqref="CH53">
    <cfRule type="cellIs" dxfId="1032" priority="5922" operator="lessThan">
      <formula>$C$4</formula>
    </cfRule>
  </conditionalFormatting>
  <conditionalFormatting sqref="CH53">
    <cfRule type="cellIs" dxfId="1031" priority="5923" operator="lessThan">
      <formula>$C$4</formula>
    </cfRule>
  </conditionalFormatting>
  <conditionalFormatting sqref="CH54">
    <cfRule type="cellIs" dxfId="1030" priority="5924" operator="lessThan">
      <formula>$C$4</formula>
    </cfRule>
  </conditionalFormatting>
  <conditionalFormatting sqref="CH54">
    <cfRule type="cellIs" dxfId="1029" priority="5925" operator="lessThan">
      <formula>$C$4</formula>
    </cfRule>
  </conditionalFormatting>
  <conditionalFormatting sqref="CH55">
    <cfRule type="cellIs" dxfId="1028" priority="5926" operator="lessThan">
      <formula>$C$4</formula>
    </cfRule>
  </conditionalFormatting>
  <conditionalFormatting sqref="CH55">
    <cfRule type="cellIs" dxfId="1027" priority="5927" operator="lessThan">
      <formula>$C$4</formula>
    </cfRule>
  </conditionalFormatting>
  <conditionalFormatting sqref="CH56">
    <cfRule type="cellIs" dxfId="1026" priority="5928" operator="lessThan">
      <formula>$C$4</formula>
    </cfRule>
  </conditionalFormatting>
  <conditionalFormatting sqref="CH56">
    <cfRule type="cellIs" dxfId="1025" priority="5929" operator="lessThan">
      <formula>$C$4</formula>
    </cfRule>
  </conditionalFormatting>
  <conditionalFormatting sqref="CH57">
    <cfRule type="cellIs" dxfId="1024" priority="5930" operator="lessThan">
      <formula>$C$4</formula>
    </cfRule>
  </conditionalFormatting>
  <conditionalFormatting sqref="CH57">
    <cfRule type="cellIs" dxfId="1023" priority="5931" operator="lessThan">
      <formula>$C$4</formula>
    </cfRule>
  </conditionalFormatting>
  <conditionalFormatting sqref="CH58">
    <cfRule type="cellIs" dxfId="1022" priority="5932" operator="lessThan">
      <formula>$C$4</formula>
    </cfRule>
  </conditionalFormatting>
  <conditionalFormatting sqref="CH58">
    <cfRule type="cellIs" dxfId="1021" priority="5933" operator="lessThan">
      <formula>$C$4</formula>
    </cfRule>
  </conditionalFormatting>
  <conditionalFormatting sqref="CH59">
    <cfRule type="cellIs" dxfId="1020" priority="5934" operator="lessThan">
      <formula>$C$4</formula>
    </cfRule>
  </conditionalFormatting>
  <conditionalFormatting sqref="CH59">
    <cfRule type="cellIs" dxfId="1019" priority="5935" operator="lessThan">
      <formula>$C$4</formula>
    </cfRule>
  </conditionalFormatting>
  <conditionalFormatting sqref="CH60">
    <cfRule type="cellIs" dxfId="1018" priority="5936" operator="lessThan">
      <formula>$C$4</formula>
    </cfRule>
  </conditionalFormatting>
  <conditionalFormatting sqref="CH60">
    <cfRule type="cellIs" dxfId="1017" priority="5937" operator="lessThan">
      <formula>$C$4</formula>
    </cfRule>
  </conditionalFormatting>
  <conditionalFormatting sqref="CI11">
    <cfRule type="cellIs" dxfId="1016" priority="5938" operator="lessThan">
      <formula>$C$4</formula>
    </cfRule>
  </conditionalFormatting>
  <conditionalFormatting sqref="CI11">
    <cfRule type="cellIs" dxfId="1015" priority="5939" operator="lessThan">
      <formula>$C$4</formula>
    </cfRule>
  </conditionalFormatting>
  <conditionalFormatting sqref="CI12">
    <cfRule type="cellIs" dxfId="1014" priority="5940" operator="lessThan">
      <formula>$C$4</formula>
    </cfRule>
  </conditionalFormatting>
  <conditionalFormatting sqref="CI12">
    <cfRule type="cellIs" dxfId="1013" priority="5941" operator="lessThan">
      <formula>$C$4</formula>
    </cfRule>
  </conditionalFormatting>
  <conditionalFormatting sqref="CI13">
    <cfRule type="cellIs" dxfId="1012" priority="5942" operator="lessThan">
      <formula>$C$4</formula>
    </cfRule>
  </conditionalFormatting>
  <conditionalFormatting sqref="CI13">
    <cfRule type="cellIs" dxfId="1011" priority="5943" operator="lessThan">
      <formula>$C$4</formula>
    </cfRule>
  </conditionalFormatting>
  <conditionalFormatting sqref="CI14">
    <cfRule type="cellIs" dxfId="1010" priority="5944" operator="lessThan">
      <formula>$C$4</formula>
    </cfRule>
  </conditionalFormatting>
  <conditionalFormatting sqref="CI14">
    <cfRule type="cellIs" dxfId="1009" priority="5945" operator="lessThan">
      <formula>$C$4</formula>
    </cfRule>
  </conditionalFormatting>
  <conditionalFormatting sqref="CI15">
    <cfRule type="cellIs" dxfId="1008" priority="5946" operator="lessThan">
      <formula>$C$4</formula>
    </cfRule>
  </conditionalFormatting>
  <conditionalFormatting sqref="CI15">
    <cfRule type="cellIs" dxfId="1007" priority="5947" operator="lessThan">
      <formula>$C$4</formula>
    </cfRule>
  </conditionalFormatting>
  <conditionalFormatting sqref="CI16">
    <cfRule type="cellIs" dxfId="1006" priority="5948" operator="lessThan">
      <formula>$C$4</formula>
    </cfRule>
  </conditionalFormatting>
  <conditionalFormatting sqref="CI16">
    <cfRule type="cellIs" dxfId="1005" priority="5949" operator="lessThan">
      <formula>$C$4</formula>
    </cfRule>
  </conditionalFormatting>
  <conditionalFormatting sqref="CI17">
    <cfRule type="cellIs" dxfId="1004" priority="5950" operator="lessThan">
      <formula>$C$4</formula>
    </cfRule>
  </conditionalFormatting>
  <conditionalFormatting sqref="CI17">
    <cfRule type="cellIs" dxfId="1003" priority="5951" operator="lessThan">
      <formula>$C$4</formula>
    </cfRule>
  </conditionalFormatting>
  <conditionalFormatting sqref="CI18">
    <cfRule type="cellIs" dxfId="1002" priority="5952" operator="lessThan">
      <formula>$C$4</formula>
    </cfRule>
  </conditionalFormatting>
  <conditionalFormatting sqref="CI18">
    <cfRule type="cellIs" dxfId="1001" priority="5953" operator="lessThan">
      <formula>$C$4</formula>
    </cfRule>
  </conditionalFormatting>
  <conditionalFormatting sqref="CI19">
    <cfRule type="cellIs" dxfId="1000" priority="5954" operator="lessThan">
      <formula>$C$4</formula>
    </cfRule>
  </conditionalFormatting>
  <conditionalFormatting sqref="CI19">
    <cfRule type="cellIs" dxfId="999" priority="5955" operator="lessThan">
      <formula>$C$4</formula>
    </cfRule>
  </conditionalFormatting>
  <conditionalFormatting sqref="CI20">
    <cfRule type="cellIs" dxfId="998" priority="5956" operator="lessThan">
      <formula>$C$4</formula>
    </cfRule>
  </conditionalFormatting>
  <conditionalFormatting sqref="CI20">
    <cfRule type="cellIs" dxfId="997" priority="5957" operator="lessThan">
      <formula>$C$4</formula>
    </cfRule>
  </conditionalFormatting>
  <conditionalFormatting sqref="CI21">
    <cfRule type="cellIs" dxfId="996" priority="5958" operator="lessThan">
      <formula>$C$4</formula>
    </cfRule>
  </conditionalFormatting>
  <conditionalFormatting sqref="CI21">
    <cfRule type="cellIs" dxfId="995" priority="5959" operator="lessThan">
      <formula>$C$4</formula>
    </cfRule>
  </conditionalFormatting>
  <conditionalFormatting sqref="CI22">
    <cfRule type="cellIs" dxfId="994" priority="5960" operator="lessThan">
      <formula>$C$4</formula>
    </cfRule>
  </conditionalFormatting>
  <conditionalFormatting sqref="CI22">
    <cfRule type="cellIs" dxfId="993" priority="5961" operator="lessThan">
      <formula>$C$4</formula>
    </cfRule>
  </conditionalFormatting>
  <conditionalFormatting sqref="CI23">
    <cfRule type="cellIs" dxfId="992" priority="5962" operator="lessThan">
      <formula>$C$4</formula>
    </cfRule>
  </conditionalFormatting>
  <conditionalFormatting sqref="CI23">
    <cfRule type="cellIs" dxfId="991" priority="5963" operator="lessThan">
      <formula>$C$4</formula>
    </cfRule>
  </conditionalFormatting>
  <conditionalFormatting sqref="CI24">
    <cfRule type="cellIs" dxfId="990" priority="5964" operator="lessThan">
      <formula>$C$4</formula>
    </cfRule>
  </conditionalFormatting>
  <conditionalFormatting sqref="CI24">
    <cfRule type="cellIs" dxfId="989" priority="5965" operator="lessThan">
      <formula>$C$4</formula>
    </cfRule>
  </conditionalFormatting>
  <conditionalFormatting sqref="CI25">
    <cfRule type="cellIs" dxfId="988" priority="5966" operator="lessThan">
      <formula>$C$4</formula>
    </cfRule>
  </conditionalFormatting>
  <conditionalFormatting sqref="CI25">
    <cfRule type="cellIs" dxfId="987" priority="5967" operator="lessThan">
      <formula>$C$4</formula>
    </cfRule>
  </conditionalFormatting>
  <conditionalFormatting sqref="CI26">
    <cfRule type="cellIs" dxfId="986" priority="5968" operator="lessThan">
      <formula>$C$4</formula>
    </cfRule>
  </conditionalFormatting>
  <conditionalFormatting sqref="CI26">
    <cfRule type="cellIs" dxfId="985" priority="5969" operator="lessThan">
      <formula>$C$4</formula>
    </cfRule>
  </conditionalFormatting>
  <conditionalFormatting sqref="CI27">
    <cfRule type="cellIs" dxfId="984" priority="5970" operator="lessThan">
      <formula>$C$4</formula>
    </cfRule>
  </conditionalFormatting>
  <conditionalFormatting sqref="CI27">
    <cfRule type="cellIs" dxfId="983" priority="5971" operator="lessThan">
      <formula>$C$4</formula>
    </cfRule>
  </conditionalFormatting>
  <conditionalFormatting sqref="CI28">
    <cfRule type="cellIs" dxfId="982" priority="5972" operator="lessThan">
      <formula>$C$4</formula>
    </cfRule>
  </conditionalFormatting>
  <conditionalFormatting sqref="CI28">
    <cfRule type="cellIs" dxfId="981" priority="5973" operator="lessThan">
      <formula>$C$4</formula>
    </cfRule>
  </conditionalFormatting>
  <conditionalFormatting sqref="CI29">
    <cfRule type="cellIs" dxfId="980" priority="5974" operator="lessThan">
      <formula>$C$4</formula>
    </cfRule>
  </conditionalFormatting>
  <conditionalFormatting sqref="CI29">
    <cfRule type="cellIs" dxfId="979" priority="5975" operator="lessThan">
      <formula>$C$4</formula>
    </cfRule>
  </conditionalFormatting>
  <conditionalFormatting sqref="CI30">
    <cfRule type="cellIs" dxfId="978" priority="5976" operator="lessThan">
      <formula>$C$4</formula>
    </cfRule>
  </conditionalFormatting>
  <conditionalFormatting sqref="CI30">
    <cfRule type="cellIs" dxfId="977" priority="5977" operator="lessThan">
      <formula>$C$4</formula>
    </cfRule>
  </conditionalFormatting>
  <conditionalFormatting sqref="CI31">
    <cfRule type="cellIs" dxfId="976" priority="5978" operator="lessThan">
      <formula>$C$4</formula>
    </cfRule>
  </conditionalFormatting>
  <conditionalFormatting sqref="CI31">
    <cfRule type="cellIs" dxfId="975" priority="5979" operator="lessThan">
      <formula>$C$4</formula>
    </cfRule>
  </conditionalFormatting>
  <conditionalFormatting sqref="CI32">
    <cfRule type="cellIs" dxfId="974" priority="5980" operator="lessThan">
      <formula>$C$4</formula>
    </cfRule>
  </conditionalFormatting>
  <conditionalFormatting sqref="CI32">
    <cfRule type="cellIs" dxfId="973" priority="5981" operator="lessThan">
      <formula>$C$4</formula>
    </cfRule>
  </conditionalFormatting>
  <conditionalFormatting sqref="CI33">
    <cfRule type="cellIs" dxfId="972" priority="5982" operator="lessThan">
      <formula>$C$4</formula>
    </cfRule>
  </conditionalFormatting>
  <conditionalFormatting sqref="CI33">
    <cfRule type="cellIs" dxfId="971" priority="5983" operator="lessThan">
      <formula>$C$4</formula>
    </cfRule>
  </conditionalFormatting>
  <conditionalFormatting sqref="CI34">
    <cfRule type="cellIs" dxfId="970" priority="5984" operator="lessThan">
      <formula>$C$4</formula>
    </cfRule>
  </conditionalFormatting>
  <conditionalFormatting sqref="CI34">
    <cfRule type="cellIs" dxfId="969" priority="5985" operator="lessThan">
      <formula>$C$4</formula>
    </cfRule>
  </conditionalFormatting>
  <conditionalFormatting sqref="CI35">
    <cfRule type="cellIs" dxfId="968" priority="5986" operator="lessThan">
      <formula>$C$4</formula>
    </cfRule>
  </conditionalFormatting>
  <conditionalFormatting sqref="CI35">
    <cfRule type="cellIs" dxfId="967" priority="5987" operator="lessThan">
      <formula>$C$4</formula>
    </cfRule>
  </conditionalFormatting>
  <conditionalFormatting sqref="CI36">
    <cfRule type="cellIs" dxfId="966" priority="5988" operator="lessThan">
      <formula>$C$4</formula>
    </cfRule>
  </conditionalFormatting>
  <conditionalFormatting sqref="CI36">
    <cfRule type="cellIs" dxfId="965" priority="5989" operator="lessThan">
      <formula>$C$4</formula>
    </cfRule>
  </conditionalFormatting>
  <conditionalFormatting sqref="CI37">
    <cfRule type="cellIs" dxfId="964" priority="5990" operator="lessThan">
      <formula>$C$4</formula>
    </cfRule>
  </conditionalFormatting>
  <conditionalFormatting sqref="CI37">
    <cfRule type="cellIs" dxfId="963" priority="5991" operator="lessThan">
      <formula>$C$4</formula>
    </cfRule>
  </conditionalFormatting>
  <conditionalFormatting sqref="CI38">
    <cfRule type="cellIs" dxfId="962" priority="5992" operator="lessThan">
      <formula>$C$4</formula>
    </cfRule>
  </conditionalFormatting>
  <conditionalFormatting sqref="CI38">
    <cfRule type="cellIs" dxfId="961" priority="5993" operator="lessThan">
      <formula>$C$4</formula>
    </cfRule>
  </conditionalFormatting>
  <conditionalFormatting sqref="CI39">
    <cfRule type="cellIs" dxfId="960" priority="5994" operator="lessThan">
      <formula>$C$4</formula>
    </cfRule>
  </conditionalFormatting>
  <conditionalFormatting sqref="CI39">
    <cfRule type="cellIs" dxfId="959" priority="5995" operator="lessThan">
      <formula>$C$4</formula>
    </cfRule>
  </conditionalFormatting>
  <conditionalFormatting sqref="CI40">
    <cfRule type="cellIs" dxfId="958" priority="5996" operator="lessThan">
      <formula>$C$4</formula>
    </cfRule>
  </conditionalFormatting>
  <conditionalFormatting sqref="CI40">
    <cfRule type="cellIs" dxfId="957" priority="5997" operator="lessThan">
      <formula>$C$4</formula>
    </cfRule>
  </conditionalFormatting>
  <conditionalFormatting sqref="CI41">
    <cfRule type="cellIs" dxfId="956" priority="5998" operator="lessThan">
      <formula>$C$4</formula>
    </cfRule>
  </conditionalFormatting>
  <conditionalFormatting sqref="CI41">
    <cfRule type="cellIs" dxfId="955" priority="5999" operator="lessThan">
      <formula>$C$4</formula>
    </cfRule>
  </conditionalFormatting>
  <conditionalFormatting sqref="CI42">
    <cfRule type="cellIs" dxfId="954" priority="6000" operator="lessThan">
      <formula>$C$4</formula>
    </cfRule>
  </conditionalFormatting>
  <conditionalFormatting sqref="CI42">
    <cfRule type="cellIs" dxfId="953" priority="6001" operator="lessThan">
      <formula>$C$4</formula>
    </cfRule>
  </conditionalFormatting>
  <conditionalFormatting sqref="CI43">
    <cfRule type="cellIs" dxfId="952" priority="6002" operator="lessThan">
      <formula>$C$4</formula>
    </cfRule>
  </conditionalFormatting>
  <conditionalFormatting sqref="CI43">
    <cfRule type="cellIs" dxfId="951" priority="6003" operator="lessThan">
      <formula>$C$4</formula>
    </cfRule>
  </conditionalFormatting>
  <conditionalFormatting sqref="CI44">
    <cfRule type="cellIs" dxfId="950" priority="6004" operator="lessThan">
      <formula>$C$4</formula>
    </cfRule>
  </conditionalFormatting>
  <conditionalFormatting sqref="CI44">
    <cfRule type="cellIs" dxfId="949" priority="6005" operator="lessThan">
      <formula>$C$4</formula>
    </cfRule>
  </conditionalFormatting>
  <conditionalFormatting sqref="CI45">
    <cfRule type="cellIs" dxfId="948" priority="6006" operator="lessThan">
      <formula>$C$4</formula>
    </cfRule>
  </conditionalFormatting>
  <conditionalFormatting sqref="CI45">
    <cfRule type="cellIs" dxfId="947" priority="6007" operator="lessThan">
      <formula>$C$4</formula>
    </cfRule>
  </conditionalFormatting>
  <conditionalFormatting sqref="CI46">
    <cfRule type="cellIs" dxfId="946" priority="6008" operator="lessThan">
      <formula>$C$4</formula>
    </cfRule>
  </conditionalFormatting>
  <conditionalFormatting sqref="CI46">
    <cfRule type="cellIs" dxfId="945" priority="6009" operator="lessThan">
      <formula>$C$4</formula>
    </cfRule>
  </conditionalFormatting>
  <conditionalFormatting sqref="CI47">
    <cfRule type="cellIs" dxfId="944" priority="6010" operator="lessThan">
      <formula>$C$4</formula>
    </cfRule>
  </conditionalFormatting>
  <conditionalFormatting sqref="CI47">
    <cfRule type="cellIs" dxfId="943" priority="6011" operator="lessThan">
      <formula>$C$4</formula>
    </cfRule>
  </conditionalFormatting>
  <conditionalFormatting sqref="CI48">
    <cfRule type="cellIs" dxfId="942" priority="6012" operator="lessThan">
      <formula>$C$4</formula>
    </cfRule>
  </conditionalFormatting>
  <conditionalFormatting sqref="CI48">
    <cfRule type="cellIs" dxfId="941" priority="6013" operator="lessThan">
      <formula>$C$4</formula>
    </cfRule>
  </conditionalFormatting>
  <conditionalFormatting sqref="CI49">
    <cfRule type="cellIs" dxfId="940" priority="6014" operator="lessThan">
      <formula>$C$4</formula>
    </cfRule>
  </conditionalFormatting>
  <conditionalFormatting sqref="CI49">
    <cfRule type="cellIs" dxfId="939" priority="6015" operator="lessThan">
      <formula>$C$4</formula>
    </cfRule>
  </conditionalFormatting>
  <conditionalFormatting sqref="CI50">
    <cfRule type="cellIs" dxfId="938" priority="6016" operator="lessThan">
      <formula>$C$4</formula>
    </cfRule>
  </conditionalFormatting>
  <conditionalFormatting sqref="CI50">
    <cfRule type="cellIs" dxfId="937" priority="6017" operator="lessThan">
      <formula>$C$4</formula>
    </cfRule>
  </conditionalFormatting>
  <conditionalFormatting sqref="CI51">
    <cfRule type="cellIs" dxfId="936" priority="6018" operator="lessThan">
      <formula>$C$4</formula>
    </cfRule>
  </conditionalFormatting>
  <conditionalFormatting sqref="CI51">
    <cfRule type="cellIs" dxfId="935" priority="6019" operator="lessThan">
      <formula>$C$4</formula>
    </cfRule>
  </conditionalFormatting>
  <conditionalFormatting sqref="CI52">
    <cfRule type="cellIs" dxfId="934" priority="6020" operator="lessThan">
      <formula>$C$4</formula>
    </cfRule>
  </conditionalFormatting>
  <conditionalFormatting sqref="CI52">
    <cfRule type="cellIs" dxfId="933" priority="6021" operator="lessThan">
      <formula>$C$4</formula>
    </cfRule>
  </conditionalFormatting>
  <conditionalFormatting sqref="CI53">
    <cfRule type="cellIs" dxfId="932" priority="6022" operator="lessThan">
      <formula>$C$4</formula>
    </cfRule>
  </conditionalFormatting>
  <conditionalFormatting sqref="CI53">
    <cfRule type="cellIs" dxfId="931" priority="6023" operator="lessThan">
      <formula>$C$4</formula>
    </cfRule>
  </conditionalFormatting>
  <conditionalFormatting sqref="CI54">
    <cfRule type="cellIs" dxfId="930" priority="6024" operator="lessThan">
      <formula>$C$4</formula>
    </cfRule>
  </conditionalFormatting>
  <conditionalFormatting sqref="CI54">
    <cfRule type="cellIs" dxfId="929" priority="6025" operator="lessThan">
      <formula>$C$4</formula>
    </cfRule>
  </conditionalFormatting>
  <conditionalFormatting sqref="CI55">
    <cfRule type="cellIs" dxfId="928" priority="6026" operator="lessThan">
      <formula>$C$4</formula>
    </cfRule>
  </conditionalFormatting>
  <conditionalFormatting sqref="CI55">
    <cfRule type="cellIs" dxfId="927" priority="6027" operator="lessThan">
      <formula>$C$4</formula>
    </cfRule>
  </conditionalFormatting>
  <conditionalFormatting sqref="CI56">
    <cfRule type="cellIs" dxfId="926" priority="6028" operator="lessThan">
      <formula>$C$4</formula>
    </cfRule>
  </conditionalFormatting>
  <conditionalFormatting sqref="CI56">
    <cfRule type="cellIs" dxfId="925" priority="6029" operator="lessThan">
      <formula>$C$4</formula>
    </cfRule>
  </conditionalFormatting>
  <conditionalFormatting sqref="CI57">
    <cfRule type="cellIs" dxfId="924" priority="6030" operator="lessThan">
      <formula>$C$4</formula>
    </cfRule>
  </conditionalFormatting>
  <conditionalFormatting sqref="CI57">
    <cfRule type="cellIs" dxfId="923" priority="6031" operator="lessThan">
      <formula>$C$4</formula>
    </cfRule>
  </conditionalFormatting>
  <conditionalFormatting sqref="CI58">
    <cfRule type="cellIs" dxfId="922" priority="6032" operator="lessThan">
      <formula>$C$4</formula>
    </cfRule>
  </conditionalFormatting>
  <conditionalFormatting sqref="CI58">
    <cfRule type="cellIs" dxfId="921" priority="6033" operator="lessThan">
      <formula>$C$4</formula>
    </cfRule>
  </conditionalFormatting>
  <conditionalFormatting sqref="CI59">
    <cfRule type="cellIs" dxfId="920" priority="6034" operator="lessThan">
      <formula>$C$4</formula>
    </cfRule>
  </conditionalFormatting>
  <conditionalFormatting sqref="CI59">
    <cfRule type="cellIs" dxfId="919" priority="6035" operator="lessThan">
      <formula>$C$4</formula>
    </cfRule>
  </conditionalFormatting>
  <conditionalFormatting sqref="CI60">
    <cfRule type="cellIs" dxfId="918" priority="6036" operator="lessThan">
      <formula>$C$4</formula>
    </cfRule>
  </conditionalFormatting>
  <conditionalFormatting sqref="CI60">
    <cfRule type="cellIs" dxfId="917" priority="6037" operator="lessThan">
      <formula>$C$4</formula>
    </cfRule>
  </conditionalFormatting>
  <conditionalFormatting sqref="CJ11">
    <cfRule type="cellIs" dxfId="916" priority="6038" operator="lessThan">
      <formula>$C$4</formula>
    </cfRule>
  </conditionalFormatting>
  <conditionalFormatting sqref="CJ11">
    <cfRule type="cellIs" dxfId="915" priority="6039" operator="lessThan">
      <formula>$C$4</formula>
    </cfRule>
  </conditionalFormatting>
  <conditionalFormatting sqref="CJ12">
    <cfRule type="cellIs" dxfId="914" priority="6040" operator="lessThan">
      <formula>$C$4</formula>
    </cfRule>
  </conditionalFormatting>
  <conditionalFormatting sqref="CJ12">
    <cfRule type="cellIs" dxfId="913" priority="6041" operator="lessThan">
      <formula>$C$4</formula>
    </cfRule>
  </conditionalFormatting>
  <conditionalFormatting sqref="CJ13">
    <cfRule type="cellIs" dxfId="912" priority="6042" operator="lessThan">
      <formula>$C$4</formula>
    </cfRule>
  </conditionalFormatting>
  <conditionalFormatting sqref="CJ13">
    <cfRule type="cellIs" dxfId="911" priority="6043" operator="lessThan">
      <formula>$C$4</formula>
    </cfRule>
  </conditionalFormatting>
  <conditionalFormatting sqref="CJ14">
    <cfRule type="cellIs" dxfId="910" priority="6044" operator="lessThan">
      <formula>$C$4</formula>
    </cfRule>
  </conditionalFormatting>
  <conditionalFormatting sqref="CJ14">
    <cfRule type="cellIs" dxfId="909" priority="6045" operator="lessThan">
      <formula>$C$4</formula>
    </cfRule>
  </conditionalFormatting>
  <conditionalFormatting sqref="CJ15">
    <cfRule type="cellIs" dxfId="908" priority="6046" operator="lessThan">
      <formula>$C$4</formula>
    </cfRule>
  </conditionalFormatting>
  <conditionalFormatting sqref="CJ15">
    <cfRule type="cellIs" dxfId="907" priority="6047" operator="lessThan">
      <formula>$C$4</formula>
    </cfRule>
  </conditionalFormatting>
  <conditionalFormatting sqref="CJ16">
    <cfRule type="cellIs" dxfId="906" priority="6048" operator="lessThan">
      <formula>$C$4</formula>
    </cfRule>
  </conditionalFormatting>
  <conditionalFormatting sqref="CJ16">
    <cfRule type="cellIs" dxfId="905" priority="6049" operator="lessThan">
      <formula>$C$4</formula>
    </cfRule>
  </conditionalFormatting>
  <conditionalFormatting sqref="CJ17">
    <cfRule type="cellIs" dxfId="904" priority="6050" operator="lessThan">
      <formula>$C$4</formula>
    </cfRule>
  </conditionalFormatting>
  <conditionalFormatting sqref="CJ17">
    <cfRule type="cellIs" dxfId="903" priority="6051" operator="lessThan">
      <formula>$C$4</formula>
    </cfRule>
  </conditionalFormatting>
  <conditionalFormatting sqref="CJ18">
    <cfRule type="cellIs" dxfId="902" priority="6052" operator="lessThan">
      <formula>$C$4</formula>
    </cfRule>
  </conditionalFormatting>
  <conditionalFormatting sqref="CJ18">
    <cfRule type="cellIs" dxfId="901" priority="6053" operator="lessThan">
      <formula>$C$4</formula>
    </cfRule>
  </conditionalFormatting>
  <conditionalFormatting sqref="CJ19">
    <cfRule type="cellIs" dxfId="900" priority="6054" operator="lessThan">
      <formula>$C$4</formula>
    </cfRule>
  </conditionalFormatting>
  <conditionalFormatting sqref="CJ19">
    <cfRule type="cellIs" dxfId="899" priority="6055" operator="lessThan">
      <formula>$C$4</formula>
    </cfRule>
  </conditionalFormatting>
  <conditionalFormatting sqref="CJ20">
    <cfRule type="cellIs" dxfId="898" priority="6056" operator="lessThan">
      <formula>$C$4</formula>
    </cfRule>
  </conditionalFormatting>
  <conditionalFormatting sqref="CJ20">
    <cfRule type="cellIs" dxfId="897" priority="6057" operator="lessThan">
      <formula>$C$4</formula>
    </cfRule>
  </conditionalFormatting>
  <conditionalFormatting sqref="CJ21">
    <cfRule type="cellIs" dxfId="896" priority="6058" operator="lessThan">
      <formula>$C$4</formula>
    </cfRule>
  </conditionalFormatting>
  <conditionalFormatting sqref="CJ21">
    <cfRule type="cellIs" dxfId="895" priority="6059" operator="lessThan">
      <formula>$C$4</formula>
    </cfRule>
  </conditionalFormatting>
  <conditionalFormatting sqref="CJ22">
    <cfRule type="cellIs" dxfId="894" priority="6060" operator="lessThan">
      <formula>$C$4</formula>
    </cfRule>
  </conditionalFormatting>
  <conditionalFormatting sqref="CJ22">
    <cfRule type="cellIs" dxfId="893" priority="6061" operator="lessThan">
      <formula>$C$4</formula>
    </cfRule>
  </conditionalFormatting>
  <conditionalFormatting sqref="CJ23">
    <cfRule type="cellIs" dxfId="892" priority="6062" operator="lessThan">
      <formula>$C$4</formula>
    </cfRule>
  </conditionalFormatting>
  <conditionalFormatting sqref="CJ23">
    <cfRule type="cellIs" dxfId="891" priority="6063" operator="lessThan">
      <formula>$C$4</formula>
    </cfRule>
  </conditionalFormatting>
  <conditionalFormatting sqref="CJ24">
    <cfRule type="cellIs" dxfId="890" priority="6064" operator="lessThan">
      <formula>$C$4</formula>
    </cfRule>
  </conditionalFormatting>
  <conditionalFormatting sqref="CJ24">
    <cfRule type="cellIs" dxfId="889" priority="6065" operator="lessThan">
      <formula>$C$4</formula>
    </cfRule>
  </conditionalFormatting>
  <conditionalFormatting sqref="CJ25">
    <cfRule type="cellIs" dxfId="888" priority="6066" operator="lessThan">
      <formula>$C$4</formula>
    </cfRule>
  </conditionalFormatting>
  <conditionalFormatting sqref="CJ25">
    <cfRule type="cellIs" dxfId="887" priority="6067" operator="lessThan">
      <formula>$C$4</formula>
    </cfRule>
  </conditionalFormatting>
  <conditionalFormatting sqref="CJ26">
    <cfRule type="cellIs" dxfId="886" priority="6068" operator="lessThan">
      <formula>$C$4</formula>
    </cfRule>
  </conditionalFormatting>
  <conditionalFormatting sqref="CJ26">
    <cfRule type="cellIs" dxfId="885" priority="6069" operator="lessThan">
      <formula>$C$4</formula>
    </cfRule>
  </conditionalFormatting>
  <conditionalFormatting sqref="CJ27">
    <cfRule type="cellIs" dxfId="884" priority="6070" operator="lessThan">
      <formula>$C$4</formula>
    </cfRule>
  </conditionalFormatting>
  <conditionalFormatting sqref="CJ27">
    <cfRule type="cellIs" dxfId="883" priority="6071" operator="lessThan">
      <formula>$C$4</formula>
    </cfRule>
  </conditionalFormatting>
  <conditionalFormatting sqref="CJ28">
    <cfRule type="cellIs" dxfId="882" priority="6072" operator="lessThan">
      <formula>$C$4</formula>
    </cfRule>
  </conditionalFormatting>
  <conditionalFormatting sqref="CJ28">
    <cfRule type="cellIs" dxfId="881" priority="6073" operator="lessThan">
      <formula>$C$4</formula>
    </cfRule>
  </conditionalFormatting>
  <conditionalFormatting sqref="CJ29">
    <cfRule type="cellIs" dxfId="880" priority="6074" operator="lessThan">
      <formula>$C$4</formula>
    </cfRule>
  </conditionalFormatting>
  <conditionalFormatting sqref="CJ29">
    <cfRule type="cellIs" dxfId="879" priority="6075" operator="lessThan">
      <formula>$C$4</formula>
    </cfRule>
  </conditionalFormatting>
  <conditionalFormatting sqref="CJ30">
    <cfRule type="cellIs" dxfId="878" priority="6076" operator="lessThan">
      <formula>$C$4</formula>
    </cfRule>
  </conditionalFormatting>
  <conditionalFormatting sqref="CJ30">
    <cfRule type="cellIs" dxfId="877" priority="6077" operator="lessThan">
      <formula>$C$4</formula>
    </cfRule>
  </conditionalFormatting>
  <conditionalFormatting sqref="CJ31">
    <cfRule type="cellIs" dxfId="876" priority="6078" operator="lessThan">
      <formula>$C$4</formula>
    </cfRule>
  </conditionalFormatting>
  <conditionalFormatting sqref="CJ31">
    <cfRule type="cellIs" dxfId="875" priority="6079" operator="lessThan">
      <formula>$C$4</formula>
    </cfRule>
  </conditionalFormatting>
  <conditionalFormatting sqref="CJ32">
    <cfRule type="cellIs" dxfId="874" priority="6080" operator="lessThan">
      <formula>$C$4</formula>
    </cfRule>
  </conditionalFormatting>
  <conditionalFormatting sqref="CJ32">
    <cfRule type="cellIs" dxfId="873" priority="6081" operator="lessThan">
      <formula>$C$4</formula>
    </cfRule>
  </conditionalFormatting>
  <conditionalFormatting sqref="CJ33">
    <cfRule type="cellIs" dxfId="872" priority="6082" operator="lessThan">
      <formula>$C$4</formula>
    </cfRule>
  </conditionalFormatting>
  <conditionalFormatting sqref="CJ33">
    <cfRule type="cellIs" dxfId="871" priority="6083" operator="lessThan">
      <formula>$C$4</formula>
    </cfRule>
  </conditionalFormatting>
  <conditionalFormatting sqref="CJ34">
    <cfRule type="cellIs" dxfId="870" priority="6084" operator="lessThan">
      <formula>$C$4</formula>
    </cfRule>
  </conditionalFormatting>
  <conditionalFormatting sqref="CJ34">
    <cfRule type="cellIs" dxfId="869" priority="6085" operator="lessThan">
      <formula>$C$4</formula>
    </cfRule>
  </conditionalFormatting>
  <conditionalFormatting sqref="CJ35">
    <cfRule type="cellIs" dxfId="868" priority="6086" operator="lessThan">
      <formula>$C$4</formula>
    </cfRule>
  </conditionalFormatting>
  <conditionalFormatting sqref="CJ35">
    <cfRule type="cellIs" dxfId="867" priority="6087" operator="lessThan">
      <formula>$C$4</formula>
    </cfRule>
  </conditionalFormatting>
  <conditionalFormatting sqref="CJ36">
    <cfRule type="cellIs" dxfId="866" priority="6088" operator="lessThan">
      <formula>$C$4</formula>
    </cfRule>
  </conditionalFormatting>
  <conditionalFormatting sqref="CJ36">
    <cfRule type="cellIs" dxfId="865" priority="6089" operator="lessThan">
      <formula>$C$4</formula>
    </cfRule>
  </conditionalFormatting>
  <conditionalFormatting sqref="CJ37">
    <cfRule type="cellIs" dxfId="864" priority="6090" operator="lessThan">
      <formula>$C$4</formula>
    </cfRule>
  </conditionalFormatting>
  <conditionalFormatting sqref="CJ37">
    <cfRule type="cellIs" dxfId="863" priority="6091" operator="lessThan">
      <formula>$C$4</formula>
    </cfRule>
  </conditionalFormatting>
  <conditionalFormatting sqref="CJ38">
    <cfRule type="cellIs" dxfId="862" priority="6092" operator="lessThan">
      <formula>$C$4</formula>
    </cfRule>
  </conditionalFormatting>
  <conditionalFormatting sqref="CJ38">
    <cfRule type="cellIs" dxfId="861" priority="6093" operator="lessThan">
      <formula>$C$4</formula>
    </cfRule>
  </conditionalFormatting>
  <conditionalFormatting sqref="CJ39">
    <cfRule type="cellIs" dxfId="860" priority="6094" operator="lessThan">
      <formula>$C$4</formula>
    </cfRule>
  </conditionalFormatting>
  <conditionalFormatting sqref="CJ39">
    <cfRule type="cellIs" dxfId="859" priority="6095" operator="lessThan">
      <formula>$C$4</formula>
    </cfRule>
  </conditionalFormatting>
  <conditionalFormatting sqref="CJ40">
    <cfRule type="cellIs" dxfId="858" priority="6096" operator="lessThan">
      <formula>$C$4</formula>
    </cfRule>
  </conditionalFormatting>
  <conditionalFormatting sqref="CJ40">
    <cfRule type="cellIs" dxfId="857" priority="6097" operator="lessThan">
      <formula>$C$4</formula>
    </cfRule>
  </conditionalFormatting>
  <conditionalFormatting sqref="CJ41">
    <cfRule type="cellIs" dxfId="856" priority="6098" operator="lessThan">
      <formula>$C$4</formula>
    </cfRule>
  </conditionalFormatting>
  <conditionalFormatting sqref="CJ41">
    <cfRule type="cellIs" dxfId="855" priority="6099" operator="lessThan">
      <formula>$C$4</formula>
    </cfRule>
  </conditionalFormatting>
  <conditionalFormatting sqref="CJ42">
    <cfRule type="cellIs" dxfId="854" priority="6100" operator="lessThan">
      <formula>$C$4</formula>
    </cfRule>
  </conditionalFormatting>
  <conditionalFormatting sqref="CJ42">
    <cfRule type="cellIs" dxfId="853" priority="6101" operator="lessThan">
      <formula>$C$4</formula>
    </cfRule>
  </conditionalFormatting>
  <conditionalFormatting sqref="CJ43">
    <cfRule type="cellIs" dxfId="852" priority="6102" operator="lessThan">
      <formula>$C$4</formula>
    </cfRule>
  </conditionalFormatting>
  <conditionalFormatting sqref="CJ43">
    <cfRule type="cellIs" dxfId="851" priority="6103" operator="lessThan">
      <formula>$C$4</formula>
    </cfRule>
  </conditionalFormatting>
  <conditionalFormatting sqref="CJ44">
    <cfRule type="cellIs" dxfId="850" priority="6104" operator="lessThan">
      <formula>$C$4</formula>
    </cfRule>
  </conditionalFormatting>
  <conditionalFormatting sqref="CJ44">
    <cfRule type="cellIs" dxfId="849" priority="6105" operator="lessThan">
      <formula>$C$4</formula>
    </cfRule>
  </conditionalFormatting>
  <conditionalFormatting sqref="CJ45">
    <cfRule type="cellIs" dxfId="848" priority="6106" operator="lessThan">
      <formula>$C$4</formula>
    </cfRule>
  </conditionalFormatting>
  <conditionalFormatting sqref="CJ45">
    <cfRule type="cellIs" dxfId="847" priority="6107" operator="lessThan">
      <formula>$C$4</formula>
    </cfRule>
  </conditionalFormatting>
  <conditionalFormatting sqref="CJ46">
    <cfRule type="cellIs" dxfId="846" priority="6108" operator="lessThan">
      <formula>$C$4</formula>
    </cfRule>
  </conditionalFormatting>
  <conditionalFormatting sqref="CJ46">
    <cfRule type="cellIs" dxfId="845" priority="6109" operator="lessThan">
      <formula>$C$4</formula>
    </cfRule>
  </conditionalFormatting>
  <conditionalFormatting sqref="CJ47">
    <cfRule type="cellIs" dxfId="844" priority="6110" operator="lessThan">
      <formula>$C$4</formula>
    </cfRule>
  </conditionalFormatting>
  <conditionalFormatting sqref="CJ47">
    <cfRule type="cellIs" dxfId="843" priority="6111" operator="lessThan">
      <formula>$C$4</formula>
    </cfRule>
  </conditionalFormatting>
  <conditionalFormatting sqref="CJ48">
    <cfRule type="cellIs" dxfId="842" priority="6112" operator="lessThan">
      <formula>$C$4</formula>
    </cfRule>
  </conditionalFormatting>
  <conditionalFormatting sqref="CJ48">
    <cfRule type="cellIs" dxfId="841" priority="6113" operator="lessThan">
      <formula>$C$4</formula>
    </cfRule>
  </conditionalFormatting>
  <conditionalFormatting sqref="CJ49">
    <cfRule type="cellIs" dxfId="840" priority="6114" operator="lessThan">
      <formula>$C$4</formula>
    </cfRule>
  </conditionalFormatting>
  <conditionalFormatting sqref="CJ49">
    <cfRule type="cellIs" dxfId="839" priority="6115" operator="lessThan">
      <formula>$C$4</formula>
    </cfRule>
  </conditionalFormatting>
  <conditionalFormatting sqref="CJ50">
    <cfRule type="cellIs" dxfId="838" priority="6116" operator="lessThan">
      <formula>$C$4</formula>
    </cfRule>
  </conditionalFormatting>
  <conditionalFormatting sqref="CJ50">
    <cfRule type="cellIs" dxfId="837" priority="6117" operator="lessThan">
      <formula>$C$4</formula>
    </cfRule>
  </conditionalFormatting>
  <conditionalFormatting sqref="CJ51">
    <cfRule type="cellIs" dxfId="836" priority="6118" operator="lessThan">
      <formula>$C$4</formula>
    </cfRule>
  </conditionalFormatting>
  <conditionalFormatting sqref="CJ51">
    <cfRule type="cellIs" dxfId="835" priority="6119" operator="lessThan">
      <formula>$C$4</formula>
    </cfRule>
  </conditionalFormatting>
  <conditionalFormatting sqref="CJ52">
    <cfRule type="cellIs" dxfId="834" priority="6120" operator="lessThan">
      <formula>$C$4</formula>
    </cfRule>
  </conditionalFormatting>
  <conditionalFormatting sqref="CJ52">
    <cfRule type="cellIs" dxfId="833" priority="6121" operator="lessThan">
      <formula>$C$4</formula>
    </cfRule>
  </conditionalFormatting>
  <conditionalFormatting sqref="CJ53">
    <cfRule type="cellIs" dxfId="832" priority="6122" operator="lessThan">
      <formula>$C$4</formula>
    </cfRule>
  </conditionalFormatting>
  <conditionalFormatting sqref="CJ53">
    <cfRule type="cellIs" dxfId="831" priority="6123" operator="lessThan">
      <formula>$C$4</formula>
    </cfRule>
  </conditionalFormatting>
  <conditionalFormatting sqref="CJ54">
    <cfRule type="cellIs" dxfId="830" priority="6124" operator="lessThan">
      <formula>$C$4</formula>
    </cfRule>
  </conditionalFormatting>
  <conditionalFormatting sqref="CJ54">
    <cfRule type="cellIs" dxfId="829" priority="6125" operator="lessThan">
      <formula>$C$4</formula>
    </cfRule>
  </conditionalFormatting>
  <conditionalFormatting sqref="CJ55">
    <cfRule type="cellIs" dxfId="828" priority="6126" operator="lessThan">
      <formula>$C$4</formula>
    </cfRule>
  </conditionalFormatting>
  <conditionalFormatting sqref="CJ55">
    <cfRule type="cellIs" dxfId="827" priority="6127" operator="lessThan">
      <formula>$C$4</formula>
    </cfRule>
  </conditionalFormatting>
  <conditionalFormatting sqref="CJ56">
    <cfRule type="cellIs" dxfId="826" priority="6128" operator="lessThan">
      <formula>$C$4</formula>
    </cfRule>
  </conditionalFormatting>
  <conditionalFormatting sqref="CJ56">
    <cfRule type="cellIs" dxfId="825" priority="6129" operator="lessThan">
      <formula>$C$4</formula>
    </cfRule>
  </conditionalFormatting>
  <conditionalFormatting sqref="CJ57">
    <cfRule type="cellIs" dxfId="824" priority="6130" operator="lessThan">
      <formula>$C$4</formula>
    </cfRule>
  </conditionalFormatting>
  <conditionalFormatting sqref="CJ57">
    <cfRule type="cellIs" dxfId="823" priority="6131" operator="lessThan">
      <formula>$C$4</formula>
    </cfRule>
  </conditionalFormatting>
  <conditionalFormatting sqref="CJ58">
    <cfRule type="cellIs" dxfId="822" priority="6132" operator="lessThan">
      <formula>$C$4</formula>
    </cfRule>
  </conditionalFormatting>
  <conditionalFormatting sqref="CJ58">
    <cfRule type="cellIs" dxfId="821" priority="6133" operator="lessThan">
      <formula>$C$4</formula>
    </cfRule>
  </conditionalFormatting>
  <conditionalFormatting sqref="CJ59">
    <cfRule type="cellIs" dxfId="820" priority="6134" operator="lessThan">
      <formula>$C$4</formula>
    </cfRule>
  </conditionalFormatting>
  <conditionalFormatting sqref="CJ59">
    <cfRule type="cellIs" dxfId="819" priority="6135" operator="lessThan">
      <formula>$C$4</formula>
    </cfRule>
  </conditionalFormatting>
  <conditionalFormatting sqref="CJ60">
    <cfRule type="cellIs" dxfId="818" priority="6136" operator="lessThan">
      <formula>$C$4</formula>
    </cfRule>
  </conditionalFormatting>
  <conditionalFormatting sqref="CJ60">
    <cfRule type="cellIs" dxfId="817" priority="6137" operator="lessThan">
      <formula>$C$4</formula>
    </cfRule>
  </conditionalFormatting>
  <conditionalFormatting sqref="CK11">
    <cfRule type="cellIs" dxfId="816" priority="6138" operator="lessThan">
      <formula>$C$4</formula>
    </cfRule>
  </conditionalFormatting>
  <conditionalFormatting sqref="CK11">
    <cfRule type="cellIs" dxfId="815" priority="6139" operator="lessThan">
      <formula>$C$4</formula>
    </cfRule>
  </conditionalFormatting>
  <conditionalFormatting sqref="CK12">
    <cfRule type="cellIs" dxfId="814" priority="6140" operator="lessThan">
      <formula>$C$4</formula>
    </cfRule>
  </conditionalFormatting>
  <conditionalFormatting sqref="CK12">
    <cfRule type="cellIs" dxfId="813" priority="6141" operator="lessThan">
      <formula>$C$4</formula>
    </cfRule>
  </conditionalFormatting>
  <conditionalFormatting sqref="CK13">
    <cfRule type="cellIs" dxfId="812" priority="6142" operator="lessThan">
      <formula>$C$4</formula>
    </cfRule>
  </conditionalFormatting>
  <conditionalFormatting sqref="CK13">
    <cfRule type="cellIs" dxfId="811" priority="6143" operator="lessThan">
      <formula>$C$4</formula>
    </cfRule>
  </conditionalFormatting>
  <conditionalFormatting sqref="CK14">
    <cfRule type="cellIs" dxfId="810" priority="6144" operator="lessThan">
      <formula>$C$4</formula>
    </cfRule>
  </conditionalFormatting>
  <conditionalFormatting sqref="CK14">
    <cfRule type="cellIs" dxfId="809" priority="6145" operator="lessThan">
      <formula>$C$4</formula>
    </cfRule>
  </conditionalFormatting>
  <conditionalFormatting sqref="CK15">
    <cfRule type="cellIs" dxfId="808" priority="6146" operator="lessThan">
      <formula>$C$4</formula>
    </cfRule>
  </conditionalFormatting>
  <conditionalFormatting sqref="CK15">
    <cfRule type="cellIs" dxfId="807" priority="6147" operator="lessThan">
      <formula>$C$4</formula>
    </cfRule>
  </conditionalFormatting>
  <conditionalFormatting sqref="CK16">
    <cfRule type="cellIs" dxfId="806" priority="6148" operator="lessThan">
      <formula>$C$4</formula>
    </cfRule>
  </conditionalFormatting>
  <conditionalFormatting sqref="CK16">
    <cfRule type="cellIs" dxfId="805" priority="6149" operator="lessThan">
      <formula>$C$4</formula>
    </cfRule>
  </conditionalFormatting>
  <conditionalFormatting sqref="CK17">
    <cfRule type="cellIs" dxfId="804" priority="6150" operator="lessThan">
      <formula>$C$4</formula>
    </cfRule>
  </conditionalFormatting>
  <conditionalFormatting sqref="CK17">
    <cfRule type="cellIs" dxfId="803" priority="6151" operator="lessThan">
      <formula>$C$4</formula>
    </cfRule>
  </conditionalFormatting>
  <conditionalFormatting sqref="CK18">
    <cfRule type="cellIs" dxfId="802" priority="6152" operator="lessThan">
      <formula>$C$4</formula>
    </cfRule>
  </conditionalFormatting>
  <conditionalFormatting sqref="CK18">
    <cfRule type="cellIs" dxfId="801" priority="6153" operator="lessThan">
      <formula>$C$4</formula>
    </cfRule>
  </conditionalFormatting>
  <conditionalFormatting sqref="CK19">
    <cfRule type="cellIs" dxfId="800" priority="6154" operator="lessThan">
      <formula>$C$4</formula>
    </cfRule>
  </conditionalFormatting>
  <conditionalFormatting sqref="CK19">
    <cfRule type="cellIs" dxfId="799" priority="6155" operator="lessThan">
      <formula>$C$4</formula>
    </cfRule>
  </conditionalFormatting>
  <conditionalFormatting sqref="CK20">
    <cfRule type="cellIs" dxfId="798" priority="6156" operator="lessThan">
      <formula>$C$4</formula>
    </cfRule>
  </conditionalFormatting>
  <conditionalFormatting sqref="CK20">
    <cfRule type="cellIs" dxfId="797" priority="6157" operator="lessThan">
      <formula>$C$4</formula>
    </cfRule>
  </conditionalFormatting>
  <conditionalFormatting sqref="CK21">
    <cfRule type="cellIs" dxfId="796" priority="6158" operator="lessThan">
      <formula>$C$4</formula>
    </cfRule>
  </conditionalFormatting>
  <conditionalFormatting sqref="CK21">
    <cfRule type="cellIs" dxfId="795" priority="6159" operator="lessThan">
      <formula>$C$4</formula>
    </cfRule>
  </conditionalFormatting>
  <conditionalFormatting sqref="CK22">
    <cfRule type="cellIs" dxfId="794" priority="6160" operator="lessThan">
      <formula>$C$4</formula>
    </cfRule>
  </conditionalFormatting>
  <conditionalFormatting sqref="CK22">
    <cfRule type="cellIs" dxfId="793" priority="6161" operator="lessThan">
      <formula>$C$4</formula>
    </cfRule>
  </conditionalFormatting>
  <conditionalFormatting sqref="CK23">
    <cfRule type="cellIs" dxfId="792" priority="6162" operator="lessThan">
      <formula>$C$4</formula>
    </cfRule>
  </conditionalFormatting>
  <conditionalFormatting sqref="CK23">
    <cfRule type="cellIs" dxfId="791" priority="6163" operator="lessThan">
      <formula>$C$4</formula>
    </cfRule>
  </conditionalFormatting>
  <conditionalFormatting sqref="CK24">
    <cfRule type="cellIs" dxfId="790" priority="6164" operator="lessThan">
      <formula>$C$4</formula>
    </cfRule>
  </conditionalFormatting>
  <conditionalFormatting sqref="CK24">
    <cfRule type="cellIs" dxfId="789" priority="6165" operator="lessThan">
      <formula>$C$4</formula>
    </cfRule>
  </conditionalFormatting>
  <conditionalFormatting sqref="CK25">
    <cfRule type="cellIs" dxfId="788" priority="6166" operator="lessThan">
      <formula>$C$4</formula>
    </cfRule>
  </conditionalFormatting>
  <conditionalFormatting sqref="CK25">
    <cfRule type="cellIs" dxfId="787" priority="6167" operator="lessThan">
      <formula>$C$4</formula>
    </cfRule>
  </conditionalFormatting>
  <conditionalFormatting sqref="CK26">
    <cfRule type="cellIs" dxfId="786" priority="6168" operator="lessThan">
      <formula>$C$4</formula>
    </cfRule>
  </conditionalFormatting>
  <conditionalFormatting sqref="CK26">
    <cfRule type="cellIs" dxfId="785" priority="6169" operator="lessThan">
      <formula>$C$4</formula>
    </cfRule>
  </conditionalFormatting>
  <conditionalFormatting sqref="CK27">
    <cfRule type="cellIs" dxfId="784" priority="6170" operator="lessThan">
      <formula>$C$4</formula>
    </cfRule>
  </conditionalFormatting>
  <conditionalFormatting sqref="CK27">
    <cfRule type="cellIs" dxfId="783" priority="6171" operator="lessThan">
      <formula>$C$4</formula>
    </cfRule>
  </conditionalFormatting>
  <conditionalFormatting sqref="CK28">
    <cfRule type="cellIs" dxfId="782" priority="6172" operator="lessThan">
      <formula>$C$4</formula>
    </cfRule>
  </conditionalFormatting>
  <conditionalFormatting sqref="CK28">
    <cfRule type="cellIs" dxfId="781" priority="6173" operator="lessThan">
      <formula>$C$4</formula>
    </cfRule>
  </conditionalFormatting>
  <conditionalFormatting sqref="CK29">
    <cfRule type="cellIs" dxfId="780" priority="6174" operator="lessThan">
      <formula>$C$4</formula>
    </cfRule>
  </conditionalFormatting>
  <conditionalFormatting sqref="CK29">
    <cfRule type="cellIs" dxfId="779" priority="6175" operator="lessThan">
      <formula>$C$4</formula>
    </cfRule>
  </conditionalFormatting>
  <conditionalFormatting sqref="CK30">
    <cfRule type="cellIs" dxfId="778" priority="6176" operator="lessThan">
      <formula>$C$4</formula>
    </cfRule>
  </conditionalFormatting>
  <conditionalFormatting sqref="CK30">
    <cfRule type="cellIs" dxfId="777" priority="6177" operator="lessThan">
      <formula>$C$4</formula>
    </cfRule>
  </conditionalFormatting>
  <conditionalFormatting sqref="CK31">
    <cfRule type="cellIs" dxfId="776" priority="6178" operator="lessThan">
      <formula>$C$4</formula>
    </cfRule>
  </conditionalFormatting>
  <conditionalFormatting sqref="CK31">
    <cfRule type="cellIs" dxfId="775" priority="6179" operator="lessThan">
      <formula>$C$4</formula>
    </cfRule>
  </conditionalFormatting>
  <conditionalFormatting sqref="CK32">
    <cfRule type="cellIs" dxfId="774" priority="6180" operator="lessThan">
      <formula>$C$4</formula>
    </cfRule>
  </conditionalFormatting>
  <conditionalFormatting sqref="CK32">
    <cfRule type="cellIs" dxfId="773" priority="6181" operator="lessThan">
      <formula>$C$4</formula>
    </cfRule>
  </conditionalFormatting>
  <conditionalFormatting sqref="CK33">
    <cfRule type="cellIs" dxfId="772" priority="6182" operator="lessThan">
      <formula>$C$4</formula>
    </cfRule>
  </conditionalFormatting>
  <conditionalFormatting sqref="CK33">
    <cfRule type="cellIs" dxfId="771" priority="6183" operator="lessThan">
      <formula>$C$4</formula>
    </cfRule>
  </conditionalFormatting>
  <conditionalFormatting sqref="CK34">
    <cfRule type="cellIs" dxfId="770" priority="6184" operator="lessThan">
      <formula>$C$4</formula>
    </cfRule>
  </conditionalFormatting>
  <conditionalFormatting sqref="CK34">
    <cfRule type="cellIs" dxfId="769" priority="6185" operator="lessThan">
      <formula>$C$4</formula>
    </cfRule>
  </conditionalFormatting>
  <conditionalFormatting sqref="CK35">
    <cfRule type="cellIs" dxfId="768" priority="6186" operator="lessThan">
      <formula>$C$4</formula>
    </cfRule>
  </conditionalFormatting>
  <conditionalFormatting sqref="CK35">
    <cfRule type="cellIs" dxfId="767" priority="6187" operator="lessThan">
      <formula>$C$4</formula>
    </cfRule>
  </conditionalFormatting>
  <conditionalFormatting sqref="CK36">
    <cfRule type="cellIs" dxfId="766" priority="6188" operator="lessThan">
      <formula>$C$4</formula>
    </cfRule>
  </conditionalFormatting>
  <conditionalFormatting sqref="CK36">
    <cfRule type="cellIs" dxfId="765" priority="6189" operator="lessThan">
      <formula>$C$4</formula>
    </cfRule>
  </conditionalFormatting>
  <conditionalFormatting sqref="CK37">
    <cfRule type="cellIs" dxfId="764" priority="6190" operator="lessThan">
      <formula>$C$4</formula>
    </cfRule>
  </conditionalFormatting>
  <conditionalFormatting sqref="CK37">
    <cfRule type="cellIs" dxfId="763" priority="6191" operator="lessThan">
      <formula>$C$4</formula>
    </cfRule>
  </conditionalFormatting>
  <conditionalFormatting sqref="CK38">
    <cfRule type="cellIs" dxfId="762" priority="6192" operator="lessThan">
      <formula>$C$4</formula>
    </cfRule>
  </conditionalFormatting>
  <conditionalFormatting sqref="CK38">
    <cfRule type="cellIs" dxfId="761" priority="6193" operator="lessThan">
      <formula>$C$4</formula>
    </cfRule>
  </conditionalFormatting>
  <conditionalFormatting sqref="CK39">
    <cfRule type="cellIs" dxfId="760" priority="6194" operator="lessThan">
      <formula>$C$4</formula>
    </cfRule>
  </conditionalFormatting>
  <conditionalFormatting sqref="CK39">
    <cfRule type="cellIs" dxfId="759" priority="6195" operator="lessThan">
      <formula>$C$4</formula>
    </cfRule>
  </conditionalFormatting>
  <conditionalFormatting sqref="CK40">
    <cfRule type="cellIs" dxfId="758" priority="6196" operator="lessThan">
      <formula>$C$4</formula>
    </cfRule>
  </conditionalFormatting>
  <conditionalFormatting sqref="CK40">
    <cfRule type="cellIs" dxfId="757" priority="6197" operator="lessThan">
      <formula>$C$4</formula>
    </cfRule>
  </conditionalFormatting>
  <conditionalFormatting sqref="CK41">
    <cfRule type="cellIs" dxfId="756" priority="6198" operator="lessThan">
      <formula>$C$4</formula>
    </cfRule>
  </conditionalFormatting>
  <conditionalFormatting sqref="CK41">
    <cfRule type="cellIs" dxfId="755" priority="6199" operator="lessThan">
      <formula>$C$4</formula>
    </cfRule>
  </conditionalFormatting>
  <conditionalFormatting sqref="CK42">
    <cfRule type="cellIs" dxfId="754" priority="6200" operator="lessThan">
      <formula>$C$4</formula>
    </cfRule>
  </conditionalFormatting>
  <conditionalFormatting sqref="CK42">
    <cfRule type="cellIs" dxfId="753" priority="6201" operator="lessThan">
      <formula>$C$4</formula>
    </cfRule>
  </conditionalFormatting>
  <conditionalFormatting sqref="CK43">
    <cfRule type="cellIs" dxfId="752" priority="6202" operator="lessThan">
      <formula>$C$4</formula>
    </cfRule>
  </conditionalFormatting>
  <conditionalFormatting sqref="CK43">
    <cfRule type="cellIs" dxfId="751" priority="6203" operator="lessThan">
      <formula>$C$4</formula>
    </cfRule>
  </conditionalFormatting>
  <conditionalFormatting sqref="CK44">
    <cfRule type="cellIs" dxfId="750" priority="6204" operator="lessThan">
      <formula>$C$4</formula>
    </cfRule>
  </conditionalFormatting>
  <conditionalFormatting sqref="CK44">
    <cfRule type="cellIs" dxfId="749" priority="6205" operator="lessThan">
      <formula>$C$4</formula>
    </cfRule>
  </conditionalFormatting>
  <conditionalFormatting sqref="CK45">
    <cfRule type="cellIs" dxfId="748" priority="6206" operator="lessThan">
      <formula>$C$4</formula>
    </cfRule>
  </conditionalFormatting>
  <conditionalFormatting sqref="CK45">
    <cfRule type="cellIs" dxfId="747" priority="6207" operator="lessThan">
      <formula>$C$4</formula>
    </cfRule>
  </conditionalFormatting>
  <conditionalFormatting sqref="CK46">
    <cfRule type="cellIs" dxfId="746" priority="6208" operator="lessThan">
      <formula>$C$4</formula>
    </cfRule>
  </conditionalFormatting>
  <conditionalFormatting sqref="CK46">
    <cfRule type="cellIs" dxfId="745" priority="6209" operator="lessThan">
      <formula>$C$4</formula>
    </cfRule>
  </conditionalFormatting>
  <conditionalFormatting sqref="CK47">
    <cfRule type="cellIs" dxfId="744" priority="6210" operator="lessThan">
      <formula>$C$4</formula>
    </cfRule>
  </conditionalFormatting>
  <conditionalFormatting sqref="CK47">
    <cfRule type="cellIs" dxfId="743" priority="6211" operator="lessThan">
      <formula>$C$4</formula>
    </cfRule>
  </conditionalFormatting>
  <conditionalFormatting sqref="CK48">
    <cfRule type="cellIs" dxfId="742" priority="6212" operator="lessThan">
      <formula>$C$4</formula>
    </cfRule>
  </conditionalFormatting>
  <conditionalFormatting sqref="CK48">
    <cfRule type="cellIs" dxfId="741" priority="6213" operator="lessThan">
      <formula>$C$4</formula>
    </cfRule>
  </conditionalFormatting>
  <conditionalFormatting sqref="CK49">
    <cfRule type="cellIs" dxfId="740" priority="6214" operator="lessThan">
      <formula>$C$4</formula>
    </cfRule>
  </conditionalFormatting>
  <conditionalFormatting sqref="CK49">
    <cfRule type="cellIs" dxfId="739" priority="6215" operator="lessThan">
      <formula>$C$4</formula>
    </cfRule>
  </conditionalFormatting>
  <conditionalFormatting sqref="CK50">
    <cfRule type="cellIs" dxfId="738" priority="6216" operator="lessThan">
      <formula>$C$4</formula>
    </cfRule>
  </conditionalFormatting>
  <conditionalFormatting sqref="CK50">
    <cfRule type="cellIs" dxfId="737" priority="6217" operator="lessThan">
      <formula>$C$4</formula>
    </cfRule>
  </conditionalFormatting>
  <conditionalFormatting sqref="CK51">
    <cfRule type="cellIs" dxfId="736" priority="6218" operator="lessThan">
      <formula>$C$4</formula>
    </cfRule>
  </conditionalFormatting>
  <conditionalFormatting sqref="CK51">
    <cfRule type="cellIs" dxfId="735" priority="6219" operator="lessThan">
      <formula>$C$4</formula>
    </cfRule>
  </conditionalFormatting>
  <conditionalFormatting sqref="CK52">
    <cfRule type="cellIs" dxfId="734" priority="6220" operator="lessThan">
      <formula>$C$4</formula>
    </cfRule>
  </conditionalFormatting>
  <conditionalFormatting sqref="CK52">
    <cfRule type="cellIs" dxfId="733" priority="6221" operator="lessThan">
      <formula>$C$4</formula>
    </cfRule>
  </conditionalFormatting>
  <conditionalFormatting sqref="CK53">
    <cfRule type="cellIs" dxfId="732" priority="6222" operator="lessThan">
      <formula>$C$4</formula>
    </cfRule>
  </conditionalFormatting>
  <conditionalFormatting sqref="CK53">
    <cfRule type="cellIs" dxfId="731" priority="6223" operator="lessThan">
      <formula>$C$4</formula>
    </cfRule>
  </conditionalFormatting>
  <conditionalFormatting sqref="CK54">
    <cfRule type="cellIs" dxfId="730" priority="6224" operator="lessThan">
      <formula>$C$4</formula>
    </cfRule>
  </conditionalFormatting>
  <conditionalFormatting sqref="CK54">
    <cfRule type="cellIs" dxfId="729" priority="6225" operator="lessThan">
      <formula>$C$4</formula>
    </cfRule>
  </conditionalFormatting>
  <conditionalFormatting sqref="CK55">
    <cfRule type="cellIs" dxfId="728" priority="6226" operator="lessThan">
      <formula>$C$4</formula>
    </cfRule>
  </conditionalFormatting>
  <conditionalFormatting sqref="CK55">
    <cfRule type="cellIs" dxfId="727" priority="6227" operator="lessThan">
      <formula>$C$4</formula>
    </cfRule>
  </conditionalFormatting>
  <conditionalFormatting sqref="CK56">
    <cfRule type="cellIs" dxfId="726" priority="6228" operator="lessThan">
      <formula>$C$4</formula>
    </cfRule>
  </conditionalFormatting>
  <conditionalFormatting sqref="CK56">
    <cfRule type="cellIs" dxfId="725" priority="6229" operator="lessThan">
      <formula>$C$4</formula>
    </cfRule>
  </conditionalFormatting>
  <conditionalFormatting sqref="CK57">
    <cfRule type="cellIs" dxfId="724" priority="6230" operator="lessThan">
      <formula>$C$4</formula>
    </cfRule>
  </conditionalFormatting>
  <conditionalFormatting sqref="CK57">
    <cfRule type="cellIs" dxfId="723" priority="6231" operator="lessThan">
      <formula>$C$4</formula>
    </cfRule>
  </conditionalFormatting>
  <conditionalFormatting sqref="CK58">
    <cfRule type="cellIs" dxfId="722" priority="6232" operator="lessThan">
      <formula>$C$4</formula>
    </cfRule>
  </conditionalFormatting>
  <conditionalFormatting sqref="CK58">
    <cfRule type="cellIs" dxfId="721" priority="6233" operator="lessThan">
      <formula>$C$4</formula>
    </cfRule>
  </conditionalFormatting>
  <conditionalFormatting sqref="CK59">
    <cfRule type="cellIs" dxfId="720" priority="6234" operator="lessThan">
      <formula>$C$4</formula>
    </cfRule>
  </conditionalFormatting>
  <conditionalFormatting sqref="CK59">
    <cfRule type="cellIs" dxfId="719" priority="6235" operator="lessThan">
      <formula>$C$4</formula>
    </cfRule>
  </conditionalFormatting>
  <conditionalFormatting sqref="CK60">
    <cfRule type="cellIs" dxfId="718" priority="6236" operator="lessThan">
      <formula>$C$4</formula>
    </cfRule>
  </conditionalFormatting>
  <conditionalFormatting sqref="CK60">
    <cfRule type="cellIs" dxfId="717" priority="6237" operator="lessThan">
      <formula>$C$4</formula>
    </cfRule>
  </conditionalFormatting>
  <conditionalFormatting sqref="CL11">
    <cfRule type="cellIs" dxfId="716" priority="6238" operator="lessThan">
      <formula>$C$4</formula>
    </cfRule>
  </conditionalFormatting>
  <conditionalFormatting sqref="CL11">
    <cfRule type="cellIs" dxfId="715" priority="6239" operator="lessThan">
      <formula>$C$4</formula>
    </cfRule>
  </conditionalFormatting>
  <conditionalFormatting sqref="CL12">
    <cfRule type="cellIs" dxfId="714" priority="6240" operator="lessThan">
      <formula>$C$4</formula>
    </cfRule>
  </conditionalFormatting>
  <conditionalFormatting sqref="CL12">
    <cfRule type="cellIs" dxfId="713" priority="6241" operator="lessThan">
      <formula>$C$4</formula>
    </cfRule>
  </conditionalFormatting>
  <conditionalFormatting sqref="CL13">
    <cfRule type="cellIs" dxfId="712" priority="6242" operator="lessThan">
      <formula>$C$4</formula>
    </cfRule>
  </conditionalFormatting>
  <conditionalFormatting sqref="CL13">
    <cfRule type="cellIs" dxfId="711" priority="6243" operator="lessThan">
      <formula>$C$4</formula>
    </cfRule>
  </conditionalFormatting>
  <conditionalFormatting sqref="CL14">
    <cfRule type="cellIs" dxfId="710" priority="6244" operator="lessThan">
      <formula>$C$4</formula>
    </cfRule>
  </conditionalFormatting>
  <conditionalFormatting sqref="CL14">
    <cfRule type="cellIs" dxfId="709" priority="6245" operator="lessThan">
      <formula>$C$4</formula>
    </cfRule>
  </conditionalFormatting>
  <conditionalFormatting sqref="CL15">
    <cfRule type="cellIs" dxfId="708" priority="6246" operator="lessThan">
      <formula>$C$4</formula>
    </cfRule>
  </conditionalFormatting>
  <conditionalFormatting sqref="CL15">
    <cfRule type="cellIs" dxfId="707" priority="6247" operator="lessThan">
      <formula>$C$4</formula>
    </cfRule>
  </conditionalFormatting>
  <conditionalFormatting sqref="CL16">
    <cfRule type="cellIs" dxfId="706" priority="6248" operator="lessThan">
      <formula>$C$4</formula>
    </cfRule>
  </conditionalFormatting>
  <conditionalFormatting sqref="CL16">
    <cfRule type="cellIs" dxfId="705" priority="6249" operator="lessThan">
      <formula>$C$4</formula>
    </cfRule>
  </conditionalFormatting>
  <conditionalFormatting sqref="CL17">
    <cfRule type="cellIs" dxfId="704" priority="6250" operator="lessThan">
      <formula>$C$4</formula>
    </cfRule>
  </conditionalFormatting>
  <conditionalFormatting sqref="CL17">
    <cfRule type="cellIs" dxfId="703" priority="6251" operator="lessThan">
      <formula>$C$4</formula>
    </cfRule>
  </conditionalFormatting>
  <conditionalFormatting sqref="CL18">
    <cfRule type="cellIs" dxfId="702" priority="6252" operator="lessThan">
      <formula>$C$4</formula>
    </cfRule>
  </conditionalFormatting>
  <conditionalFormatting sqref="CL18">
    <cfRule type="cellIs" dxfId="701" priority="6253" operator="lessThan">
      <formula>$C$4</formula>
    </cfRule>
  </conditionalFormatting>
  <conditionalFormatting sqref="CL19">
    <cfRule type="cellIs" dxfId="700" priority="6254" operator="lessThan">
      <formula>$C$4</formula>
    </cfRule>
  </conditionalFormatting>
  <conditionalFormatting sqref="CL19">
    <cfRule type="cellIs" dxfId="699" priority="6255" operator="lessThan">
      <formula>$C$4</formula>
    </cfRule>
  </conditionalFormatting>
  <conditionalFormatting sqref="CL20">
    <cfRule type="cellIs" dxfId="698" priority="6256" operator="lessThan">
      <formula>$C$4</formula>
    </cfRule>
  </conditionalFormatting>
  <conditionalFormatting sqref="CL20">
    <cfRule type="cellIs" dxfId="697" priority="6257" operator="lessThan">
      <formula>$C$4</formula>
    </cfRule>
  </conditionalFormatting>
  <conditionalFormatting sqref="CL21">
    <cfRule type="cellIs" dxfId="696" priority="6258" operator="lessThan">
      <formula>$C$4</formula>
    </cfRule>
  </conditionalFormatting>
  <conditionalFormatting sqref="CL21">
    <cfRule type="cellIs" dxfId="695" priority="6259" operator="lessThan">
      <formula>$C$4</formula>
    </cfRule>
  </conditionalFormatting>
  <conditionalFormatting sqref="CL22">
    <cfRule type="cellIs" dxfId="694" priority="6260" operator="lessThan">
      <formula>$C$4</formula>
    </cfRule>
  </conditionalFormatting>
  <conditionalFormatting sqref="CL22">
    <cfRule type="cellIs" dxfId="693" priority="6261" operator="lessThan">
      <formula>$C$4</formula>
    </cfRule>
  </conditionalFormatting>
  <conditionalFormatting sqref="CL23">
    <cfRule type="cellIs" dxfId="692" priority="6262" operator="lessThan">
      <formula>$C$4</formula>
    </cfRule>
  </conditionalFormatting>
  <conditionalFormatting sqref="CL23">
    <cfRule type="cellIs" dxfId="691" priority="6263" operator="lessThan">
      <formula>$C$4</formula>
    </cfRule>
  </conditionalFormatting>
  <conditionalFormatting sqref="CL24">
    <cfRule type="cellIs" dxfId="690" priority="6264" operator="lessThan">
      <formula>$C$4</formula>
    </cfRule>
  </conditionalFormatting>
  <conditionalFormatting sqref="CL24">
    <cfRule type="cellIs" dxfId="689" priority="6265" operator="lessThan">
      <formula>$C$4</formula>
    </cfRule>
  </conditionalFormatting>
  <conditionalFormatting sqref="CL25">
    <cfRule type="cellIs" dxfId="688" priority="6266" operator="lessThan">
      <formula>$C$4</formula>
    </cfRule>
  </conditionalFormatting>
  <conditionalFormatting sqref="CL25">
    <cfRule type="cellIs" dxfId="687" priority="6267" operator="lessThan">
      <formula>$C$4</formula>
    </cfRule>
  </conditionalFormatting>
  <conditionalFormatting sqref="CL26">
    <cfRule type="cellIs" dxfId="686" priority="6268" operator="lessThan">
      <formula>$C$4</formula>
    </cfRule>
  </conditionalFormatting>
  <conditionalFormatting sqref="CL26">
    <cfRule type="cellIs" dxfId="685" priority="6269" operator="lessThan">
      <formula>$C$4</formula>
    </cfRule>
  </conditionalFormatting>
  <conditionalFormatting sqref="CL27">
    <cfRule type="cellIs" dxfId="684" priority="6270" operator="lessThan">
      <formula>$C$4</formula>
    </cfRule>
  </conditionalFormatting>
  <conditionalFormatting sqref="CL27">
    <cfRule type="cellIs" dxfId="683" priority="6271" operator="lessThan">
      <formula>$C$4</formula>
    </cfRule>
  </conditionalFormatting>
  <conditionalFormatting sqref="CL28">
    <cfRule type="cellIs" dxfId="682" priority="6272" operator="lessThan">
      <formula>$C$4</formula>
    </cfRule>
  </conditionalFormatting>
  <conditionalFormatting sqref="CL28">
    <cfRule type="cellIs" dxfId="681" priority="6273" operator="lessThan">
      <formula>$C$4</formula>
    </cfRule>
  </conditionalFormatting>
  <conditionalFormatting sqref="CL29">
    <cfRule type="cellIs" dxfId="680" priority="6274" operator="lessThan">
      <formula>$C$4</formula>
    </cfRule>
  </conditionalFormatting>
  <conditionalFormatting sqref="CL29">
    <cfRule type="cellIs" dxfId="679" priority="6275" operator="lessThan">
      <formula>$C$4</formula>
    </cfRule>
  </conditionalFormatting>
  <conditionalFormatting sqref="CL30">
    <cfRule type="cellIs" dxfId="678" priority="6276" operator="lessThan">
      <formula>$C$4</formula>
    </cfRule>
  </conditionalFormatting>
  <conditionalFormatting sqref="CL30">
    <cfRule type="cellIs" dxfId="677" priority="6277" operator="lessThan">
      <formula>$C$4</formula>
    </cfRule>
  </conditionalFormatting>
  <conditionalFormatting sqref="CL31">
    <cfRule type="cellIs" dxfId="676" priority="6278" operator="lessThan">
      <formula>$C$4</formula>
    </cfRule>
  </conditionalFormatting>
  <conditionalFormatting sqref="CL31">
    <cfRule type="cellIs" dxfId="675" priority="6279" operator="lessThan">
      <formula>$C$4</formula>
    </cfRule>
  </conditionalFormatting>
  <conditionalFormatting sqref="CL32">
    <cfRule type="cellIs" dxfId="674" priority="6280" operator="lessThan">
      <formula>$C$4</formula>
    </cfRule>
  </conditionalFormatting>
  <conditionalFormatting sqref="CL32">
    <cfRule type="cellIs" dxfId="673" priority="6281" operator="lessThan">
      <formula>$C$4</formula>
    </cfRule>
  </conditionalFormatting>
  <conditionalFormatting sqref="CL33">
    <cfRule type="cellIs" dxfId="672" priority="6282" operator="lessThan">
      <formula>$C$4</formula>
    </cfRule>
  </conditionalFormatting>
  <conditionalFormatting sqref="CL33">
    <cfRule type="cellIs" dxfId="671" priority="6283" operator="lessThan">
      <formula>$C$4</formula>
    </cfRule>
  </conditionalFormatting>
  <conditionalFormatting sqref="CL34">
    <cfRule type="cellIs" dxfId="670" priority="6284" operator="lessThan">
      <formula>$C$4</formula>
    </cfRule>
  </conditionalFormatting>
  <conditionalFormatting sqref="CL34">
    <cfRule type="cellIs" dxfId="669" priority="6285" operator="lessThan">
      <formula>$C$4</formula>
    </cfRule>
  </conditionalFormatting>
  <conditionalFormatting sqref="CL35">
    <cfRule type="cellIs" dxfId="668" priority="6286" operator="lessThan">
      <formula>$C$4</formula>
    </cfRule>
  </conditionalFormatting>
  <conditionalFormatting sqref="CL35">
    <cfRule type="cellIs" dxfId="667" priority="6287" operator="lessThan">
      <formula>$C$4</formula>
    </cfRule>
  </conditionalFormatting>
  <conditionalFormatting sqref="CL36">
    <cfRule type="cellIs" dxfId="666" priority="6288" operator="lessThan">
      <formula>$C$4</formula>
    </cfRule>
  </conditionalFormatting>
  <conditionalFormatting sqref="CL36">
    <cfRule type="cellIs" dxfId="665" priority="6289" operator="lessThan">
      <formula>$C$4</formula>
    </cfRule>
  </conditionalFormatting>
  <conditionalFormatting sqref="CL37">
    <cfRule type="cellIs" dxfId="664" priority="6290" operator="lessThan">
      <formula>$C$4</formula>
    </cfRule>
  </conditionalFormatting>
  <conditionalFormatting sqref="CL37">
    <cfRule type="cellIs" dxfId="663" priority="6291" operator="lessThan">
      <formula>$C$4</formula>
    </cfRule>
  </conditionalFormatting>
  <conditionalFormatting sqref="CL38">
    <cfRule type="cellIs" dxfId="662" priority="6292" operator="lessThan">
      <formula>$C$4</formula>
    </cfRule>
  </conditionalFormatting>
  <conditionalFormatting sqref="CL38">
    <cfRule type="cellIs" dxfId="661" priority="6293" operator="lessThan">
      <formula>$C$4</formula>
    </cfRule>
  </conditionalFormatting>
  <conditionalFormatting sqref="CL39">
    <cfRule type="cellIs" dxfId="660" priority="6294" operator="lessThan">
      <formula>$C$4</formula>
    </cfRule>
  </conditionalFormatting>
  <conditionalFormatting sqref="CL39">
    <cfRule type="cellIs" dxfId="659" priority="6295" operator="lessThan">
      <formula>$C$4</formula>
    </cfRule>
  </conditionalFormatting>
  <conditionalFormatting sqref="CL40">
    <cfRule type="cellIs" dxfId="658" priority="6296" operator="lessThan">
      <formula>$C$4</formula>
    </cfRule>
  </conditionalFormatting>
  <conditionalFormatting sqref="CL40">
    <cfRule type="cellIs" dxfId="657" priority="6297" operator="lessThan">
      <formula>$C$4</formula>
    </cfRule>
  </conditionalFormatting>
  <conditionalFormatting sqref="CL41">
    <cfRule type="cellIs" dxfId="656" priority="6298" operator="lessThan">
      <formula>$C$4</formula>
    </cfRule>
  </conditionalFormatting>
  <conditionalFormatting sqref="CL41">
    <cfRule type="cellIs" dxfId="655" priority="6299" operator="lessThan">
      <formula>$C$4</formula>
    </cfRule>
  </conditionalFormatting>
  <conditionalFormatting sqref="CL42">
    <cfRule type="cellIs" dxfId="654" priority="6300" operator="lessThan">
      <formula>$C$4</formula>
    </cfRule>
  </conditionalFormatting>
  <conditionalFormatting sqref="CL42">
    <cfRule type="cellIs" dxfId="653" priority="6301" operator="lessThan">
      <formula>$C$4</formula>
    </cfRule>
  </conditionalFormatting>
  <conditionalFormatting sqref="CL43">
    <cfRule type="cellIs" dxfId="652" priority="6302" operator="lessThan">
      <formula>$C$4</formula>
    </cfRule>
  </conditionalFormatting>
  <conditionalFormatting sqref="CL43">
    <cfRule type="cellIs" dxfId="651" priority="6303" operator="lessThan">
      <formula>$C$4</formula>
    </cfRule>
  </conditionalFormatting>
  <conditionalFormatting sqref="CL44">
    <cfRule type="cellIs" dxfId="650" priority="6304" operator="lessThan">
      <formula>$C$4</formula>
    </cfRule>
  </conditionalFormatting>
  <conditionalFormatting sqref="CL44">
    <cfRule type="cellIs" dxfId="649" priority="6305" operator="lessThan">
      <formula>$C$4</formula>
    </cfRule>
  </conditionalFormatting>
  <conditionalFormatting sqref="CL45">
    <cfRule type="cellIs" dxfId="648" priority="6306" operator="lessThan">
      <formula>$C$4</formula>
    </cfRule>
  </conditionalFormatting>
  <conditionalFormatting sqref="CL45">
    <cfRule type="cellIs" dxfId="647" priority="6307" operator="lessThan">
      <formula>$C$4</formula>
    </cfRule>
  </conditionalFormatting>
  <conditionalFormatting sqref="CL46">
    <cfRule type="cellIs" dxfId="646" priority="6308" operator="lessThan">
      <formula>$C$4</formula>
    </cfRule>
  </conditionalFormatting>
  <conditionalFormatting sqref="CL46">
    <cfRule type="cellIs" dxfId="645" priority="6309" operator="lessThan">
      <formula>$C$4</formula>
    </cfRule>
  </conditionalFormatting>
  <conditionalFormatting sqref="CL47">
    <cfRule type="cellIs" dxfId="644" priority="6310" operator="lessThan">
      <formula>$C$4</formula>
    </cfRule>
  </conditionalFormatting>
  <conditionalFormatting sqref="CL47">
    <cfRule type="cellIs" dxfId="643" priority="6311" operator="lessThan">
      <formula>$C$4</formula>
    </cfRule>
  </conditionalFormatting>
  <conditionalFormatting sqref="CL48">
    <cfRule type="cellIs" dxfId="642" priority="6312" operator="lessThan">
      <formula>$C$4</formula>
    </cfRule>
  </conditionalFormatting>
  <conditionalFormatting sqref="CL48">
    <cfRule type="cellIs" dxfId="641" priority="6313" operator="lessThan">
      <formula>$C$4</formula>
    </cfRule>
  </conditionalFormatting>
  <conditionalFormatting sqref="CL49">
    <cfRule type="cellIs" dxfId="640" priority="6314" operator="lessThan">
      <formula>$C$4</formula>
    </cfRule>
  </conditionalFormatting>
  <conditionalFormatting sqref="CL49">
    <cfRule type="cellIs" dxfId="639" priority="6315" operator="lessThan">
      <formula>$C$4</formula>
    </cfRule>
  </conditionalFormatting>
  <conditionalFormatting sqref="CL50">
    <cfRule type="cellIs" dxfId="638" priority="6316" operator="lessThan">
      <formula>$C$4</formula>
    </cfRule>
  </conditionalFormatting>
  <conditionalFormatting sqref="CL50">
    <cfRule type="cellIs" dxfId="637" priority="6317" operator="lessThan">
      <formula>$C$4</formula>
    </cfRule>
  </conditionalFormatting>
  <conditionalFormatting sqref="CL51">
    <cfRule type="cellIs" dxfId="636" priority="6318" operator="lessThan">
      <formula>$C$4</formula>
    </cfRule>
  </conditionalFormatting>
  <conditionalFormatting sqref="CL51">
    <cfRule type="cellIs" dxfId="635" priority="6319" operator="lessThan">
      <formula>$C$4</formula>
    </cfRule>
  </conditionalFormatting>
  <conditionalFormatting sqref="CL52">
    <cfRule type="cellIs" dxfId="634" priority="6320" operator="lessThan">
      <formula>$C$4</formula>
    </cfRule>
  </conditionalFormatting>
  <conditionalFormatting sqref="CL52">
    <cfRule type="cellIs" dxfId="633" priority="6321" operator="lessThan">
      <formula>$C$4</formula>
    </cfRule>
  </conditionalFormatting>
  <conditionalFormatting sqref="CL53">
    <cfRule type="cellIs" dxfId="632" priority="6322" operator="lessThan">
      <formula>$C$4</formula>
    </cfRule>
  </conditionalFormatting>
  <conditionalFormatting sqref="CL53">
    <cfRule type="cellIs" dxfId="631" priority="6323" operator="lessThan">
      <formula>$C$4</formula>
    </cfRule>
  </conditionalFormatting>
  <conditionalFormatting sqref="CL54">
    <cfRule type="cellIs" dxfId="630" priority="6324" operator="lessThan">
      <formula>$C$4</formula>
    </cfRule>
  </conditionalFormatting>
  <conditionalFormatting sqref="CL54">
    <cfRule type="cellIs" dxfId="629" priority="6325" operator="lessThan">
      <formula>$C$4</formula>
    </cfRule>
  </conditionalFormatting>
  <conditionalFormatting sqref="CL55">
    <cfRule type="cellIs" dxfId="628" priority="6326" operator="lessThan">
      <formula>$C$4</formula>
    </cfRule>
  </conditionalFormatting>
  <conditionalFormatting sqref="CL55">
    <cfRule type="cellIs" dxfId="627" priority="6327" operator="lessThan">
      <formula>$C$4</formula>
    </cfRule>
  </conditionalFormatting>
  <conditionalFormatting sqref="CL56">
    <cfRule type="cellIs" dxfId="626" priority="6328" operator="lessThan">
      <formula>$C$4</formula>
    </cfRule>
  </conditionalFormatting>
  <conditionalFormatting sqref="CL56">
    <cfRule type="cellIs" dxfId="625" priority="6329" operator="lessThan">
      <formula>$C$4</formula>
    </cfRule>
  </conditionalFormatting>
  <conditionalFormatting sqref="CL57">
    <cfRule type="cellIs" dxfId="624" priority="6330" operator="lessThan">
      <formula>$C$4</formula>
    </cfRule>
  </conditionalFormatting>
  <conditionalFormatting sqref="CL57">
    <cfRule type="cellIs" dxfId="623" priority="6331" operator="lessThan">
      <formula>$C$4</formula>
    </cfRule>
  </conditionalFormatting>
  <conditionalFormatting sqref="CL58">
    <cfRule type="cellIs" dxfId="622" priority="6332" operator="lessThan">
      <formula>$C$4</formula>
    </cfRule>
  </conditionalFormatting>
  <conditionalFormatting sqref="CL58">
    <cfRule type="cellIs" dxfId="621" priority="6333" operator="lessThan">
      <formula>$C$4</formula>
    </cfRule>
  </conditionalFormatting>
  <conditionalFormatting sqref="CL59">
    <cfRule type="cellIs" dxfId="620" priority="6334" operator="lessThan">
      <formula>$C$4</formula>
    </cfRule>
  </conditionalFormatting>
  <conditionalFormatting sqref="CL59">
    <cfRule type="cellIs" dxfId="619" priority="6335" operator="lessThan">
      <formula>$C$4</formula>
    </cfRule>
  </conditionalFormatting>
  <conditionalFormatting sqref="CL60">
    <cfRule type="cellIs" dxfId="618" priority="6336" operator="lessThan">
      <formula>$C$4</formula>
    </cfRule>
  </conditionalFormatting>
  <conditionalFormatting sqref="CL60">
    <cfRule type="cellIs" dxfId="617" priority="6337" operator="lessThan">
      <formula>$C$4</formula>
    </cfRule>
  </conditionalFormatting>
  <conditionalFormatting sqref="AG11:AG19">
    <cfRule type="cellIs" dxfId="616" priority="253" operator="lessThan">
      <formula>$C$4</formula>
    </cfRule>
  </conditionalFormatting>
  <conditionalFormatting sqref="AG20">
    <cfRule type="cellIs" dxfId="615" priority="254" operator="lessThan">
      <formula>$C$4</formula>
    </cfRule>
  </conditionalFormatting>
  <conditionalFormatting sqref="AG21:AG29">
    <cfRule type="cellIs" dxfId="614" priority="255" operator="lessThan">
      <formula>$C$4</formula>
    </cfRule>
  </conditionalFormatting>
  <conditionalFormatting sqref="AG30">
    <cfRule type="cellIs" dxfId="613" priority="256" operator="lessThan">
      <formula>$C$4</formula>
    </cfRule>
  </conditionalFormatting>
  <conditionalFormatting sqref="AG31:AG46">
    <cfRule type="cellIs" dxfId="612" priority="257" operator="lessThan">
      <formula>$C$4</formula>
    </cfRule>
  </conditionalFormatting>
  <conditionalFormatting sqref="AJ11">
    <cfRule type="cellIs" dxfId="611" priority="258" operator="lessThan">
      <formula>$C$4</formula>
    </cfRule>
  </conditionalFormatting>
  <conditionalFormatting sqref="AJ12">
    <cfRule type="cellIs" dxfId="610" priority="259" operator="lessThan">
      <formula>$C$4</formula>
    </cfRule>
  </conditionalFormatting>
  <conditionalFormatting sqref="AJ13">
    <cfRule type="cellIs" dxfId="609" priority="260" operator="lessThan">
      <formula>$C$4</formula>
    </cfRule>
  </conditionalFormatting>
  <conditionalFormatting sqref="AJ14">
    <cfRule type="cellIs" dxfId="608" priority="261" operator="lessThan">
      <formula>$C$4</formula>
    </cfRule>
  </conditionalFormatting>
  <conditionalFormatting sqref="AJ15">
    <cfRule type="cellIs" dxfId="607" priority="262" operator="lessThan">
      <formula>$C$4</formula>
    </cfRule>
  </conditionalFormatting>
  <conditionalFormatting sqref="AJ16">
    <cfRule type="cellIs" dxfId="606" priority="263" operator="lessThan">
      <formula>$C$4</formula>
    </cfRule>
  </conditionalFormatting>
  <conditionalFormatting sqref="AJ17">
    <cfRule type="cellIs" dxfId="605" priority="264" operator="lessThan">
      <formula>$C$4</formula>
    </cfRule>
  </conditionalFormatting>
  <conditionalFormatting sqref="AJ18">
    <cfRule type="cellIs" dxfId="604" priority="265" operator="lessThan">
      <formula>$C$4</formula>
    </cfRule>
  </conditionalFormatting>
  <conditionalFormatting sqref="AJ19">
    <cfRule type="cellIs" dxfId="603" priority="266" operator="lessThan">
      <formula>$C$4</formula>
    </cfRule>
  </conditionalFormatting>
  <conditionalFormatting sqref="AJ20">
    <cfRule type="cellIs" dxfId="602" priority="267" operator="lessThan">
      <formula>$C$4</formula>
    </cfRule>
  </conditionalFormatting>
  <conditionalFormatting sqref="AJ21">
    <cfRule type="cellIs" dxfId="601" priority="268" operator="lessThan">
      <formula>$C$4</formula>
    </cfRule>
  </conditionalFormatting>
  <conditionalFormatting sqref="AJ22">
    <cfRule type="cellIs" dxfId="600" priority="269" operator="lessThan">
      <formula>$C$4</formula>
    </cfRule>
  </conditionalFormatting>
  <conditionalFormatting sqref="AJ23">
    <cfRule type="cellIs" dxfId="599" priority="270" operator="lessThan">
      <formula>$C$4</formula>
    </cfRule>
  </conditionalFormatting>
  <conditionalFormatting sqref="AJ24">
    <cfRule type="cellIs" dxfId="598" priority="271" operator="lessThan">
      <formula>$C$4</formula>
    </cfRule>
  </conditionalFormatting>
  <conditionalFormatting sqref="AJ25">
    <cfRule type="cellIs" dxfId="597" priority="272" operator="lessThan">
      <formula>$C$4</formula>
    </cfRule>
  </conditionalFormatting>
  <conditionalFormatting sqref="AJ26">
    <cfRule type="cellIs" dxfId="596" priority="273" operator="lessThan">
      <formula>$C$4</formula>
    </cfRule>
  </conditionalFormatting>
  <conditionalFormatting sqref="AJ27">
    <cfRule type="cellIs" dxfId="595" priority="274" operator="lessThan">
      <formula>$C$4</formula>
    </cfRule>
  </conditionalFormatting>
  <conditionalFormatting sqref="AJ28">
    <cfRule type="cellIs" dxfId="594" priority="275" operator="lessThan">
      <formula>$C$4</formula>
    </cfRule>
  </conditionalFormatting>
  <conditionalFormatting sqref="AJ29">
    <cfRule type="cellIs" dxfId="593" priority="276" operator="lessThan">
      <formula>$C$4</formula>
    </cfRule>
  </conditionalFormatting>
  <conditionalFormatting sqref="AJ30">
    <cfRule type="cellIs" dxfId="592" priority="277" operator="lessThan">
      <formula>$C$4</formula>
    </cfRule>
  </conditionalFormatting>
  <conditionalFormatting sqref="AJ31">
    <cfRule type="cellIs" dxfId="591" priority="278" operator="lessThan">
      <formula>$C$4</formula>
    </cfRule>
  </conditionalFormatting>
  <conditionalFormatting sqref="AJ32">
    <cfRule type="cellIs" dxfId="590" priority="279" operator="lessThan">
      <formula>$C$4</formula>
    </cfRule>
  </conditionalFormatting>
  <conditionalFormatting sqref="AJ33">
    <cfRule type="cellIs" dxfId="589" priority="280" operator="lessThan">
      <formula>$C$4</formula>
    </cfRule>
  </conditionalFormatting>
  <conditionalFormatting sqref="AJ34">
    <cfRule type="cellIs" dxfId="588" priority="281" operator="lessThan">
      <formula>$C$4</formula>
    </cfRule>
  </conditionalFormatting>
  <conditionalFormatting sqref="AJ35">
    <cfRule type="cellIs" dxfId="587" priority="282" operator="lessThan">
      <formula>$C$4</formula>
    </cfRule>
  </conditionalFormatting>
  <conditionalFormatting sqref="AJ36">
    <cfRule type="cellIs" dxfId="586" priority="283" operator="lessThan">
      <formula>$C$4</formula>
    </cfRule>
  </conditionalFormatting>
  <conditionalFormatting sqref="AJ37">
    <cfRule type="cellIs" dxfId="585" priority="284" operator="lessThan">
      <formula>$C$4</formula>
    </cfRule>
  </conditionalFormatting>
  <conditionalFormatting sqref="AJ38">
    <cfRule type="cellIs" dxfId="584" priority="285" operator="lessThan">
      <formula>$C$4</formula>
    </cfRule>
  </conditionalFormatting>
  <conditionalFormatting sqref="AJ39">
    <cfRule type="cellIs" dxfId="583" priority="286" operator="lessThan">
      <formula>$C$4</formula>
    </cfRule>
  </conditionalFormatting>
  <conditionalFormatting sqref="AJ40">
    <cfRule type="cellIs" dxfId="582" priority="287" operator="lessThan">
      <formula>$C$4</formula>
    </cfRule>
  </conditionalFormatting>
  <conditionalFormatting sqref="AJ41">
    <cfRule type="cellIs" dxfId="581" priority="288" operator="lessThan">
      <formula>$C$4</formula>
    </cfRule>
  </conditionalFormatting>
  <conditionalFormatting sqref="AJ42">
    <cfRule type="cellIs" dxfId="580" priority="289" operator="lessThan">
      <formula>$C$4</formula>
    </cfRule>
  </conditionalFormatting>
  <conditionalFormatting sqref="AJ43">
    <cfRule type="cellIs" dxfId="579" priority="290" operator="lessThan">
      <formula>$C$4</formula>
    </cfRule>
  </conditionalFormatting>
  <conditionalFormatting sqref="AJ44">
    <cfRule type="cellIs" dxfId="578" priority="291" operator="lessThan">
      <formula>$C$4</formula>
    </cfRule>
  </conditionalFormatting>
  <conditionalFormatting sqref="AJ45">
    <cfRule type="cellIs" dxfId="577" priority="292" operator="lessThan">
      <formula>$C$4</formula>
    </cfRule>
  </conditionalFormatting>
  <conditionalFormatting sqref="AJ46">
    <cfRule type="cellIs" dxfId="576" priority="293" operator="lessThan">
      <formula>$C$4</formula>
    </cfRule>
  </conditionalFormatting>
  <conditionalFormatting sqref="AK11">
    <cfRule type="cellIs" dxfId="575" priority="294" operator="lessThan">
      <formula>$C$4</formula>
    </cfRule>
  </conditionalFormatting>
  <conditionalFormatting sqref="AK12">
    <cfRule type="cellIs" dxfId="574" priority="295" operator="lessThan">
      <formula>$C$4</formula>
    </cfRule>
  </conditionalFormatting>
  <conditionalFormatting sqref="AK13">
    <cfRule type="cellIs" dxfId="573" priority="296" operator="lessThan">
      <formula>$C$4</formula>
    </cfRule>
  </conditionalFormatting>
  <conditionalFormatting sqref="AK14">
    <cfRule type="cellIs" dxfId="572" priority="297" operator="lessThan">
      <formula>$C$4</formula>
    </cfRule>
  </conditionalFormatting>
  <conditionalFormatting sqref="AK15">
    <cfRule type="cellIs" dxfId="571" priority="298" operator="lessThan">
      <formula>$C$4</formula>
    </cfRule>
  </conditionalFormatting>
  <conditionalFormatting sqref="AK16">
    <cfRule type="cellIs" dxfId="570" priority="299" operator="lessThan">
      <formula>$C$4</formula>
    </cfRule>
  </conditionalFormatting>
  <conditionalFormatting sqref="AK17">
    <cfRule type="cellIs" dxfId="569" priority="300" operator="lessThan">
      <formula>$C$4</formula>
    </cfRule>
  </conditionalFormatting>
  <conditionalFormatting sqref="AK18">
    <cfRule type="cellIs" dxfId="568" priority="301" operator="lessThan">
      <formula>$C$4</formula>
    </cfRule>
  </conditionalFormatting>
  <conditionalFormatting sqref="AK19">
    <cfRule type="cellIs" dxfId="567" priority="302" operator="lessThan">
      <formula>$C$4</formula>
    </cfRule>
  </conditionalFormatting>
  <conditionalFormatting sqref="AK20">
    <cfRule type="cellIs" dxfId="566" priority="303" operator="lessThan">
      <formula>$C$4</formula>
    </cfRule>
  </conditionalFormatting>
  <conditionalFormatting sqref="AK21">
    <cfRule type="cellIs" dxfId="565" priority="304" operator="lessThan">
      <formula>$C$4</formula>
    </cfRule>
  </conditionalFormatting>
  <conditionalFormatting sqref="AK22">
    <cfRule type="cellIs" dxfId="564" priority="305" operator="lessThan">
      <formula>$C$4</formula>
    </cfRule>
  </conditionalFormatting>
  <conditionalFormatting sqref="AK23">
    <cfRule type="cellIs" dxfId="563" priority="306" operator="lessThan">
      <formula>$C$4</formula>
    </cfRule>
  </conditionalFormatting>
  <conditionalFormatting sqref="AK24">
    <cfRule type="cellIs" dxfId="562" priority="307" operator="lessThan">
      <formula>$C$4</formula>
    </cfRule>
  </conditionalFormatting>
  <conditionalFormatting sqref="AK25">
    <cfRule type="cellIs" dxfId="561" priority="308" operator="lessThan">
      <formula>$C$4</formula>
    </cfRule>
  </conditionalFormatting>
  <conditionalFormatting sqref="AK26">
    <cfRule type="cellIs" dxfId="560" priority="309" operator="lessThan">
      <formula>$C$4</formula>
    </cfRule>
  </conditionalFormatting>
  <conditionalFormatting sqref="AK27">
    <cfRule type="cellIs" dxfId="559" priority="310" operator="lessThan">
      <formula>$C$4</formula>
    </cfRule>
  </conditionalFormatting>
  <conditionalFormatting sqref="AK28">
    <cfRule type="cellIs" dxfId="558" priority="311" operator="lessThan">
      <formula>$C$4</formula>
    </cfRule>
  </conditionalFormatting>
  <conditionalFormatting sqref="AK29">
    <cfRule type="cellIs" dxfId="557" priority="312" operator="lessThan">
      <formula>$C$4</formula>
    </cfRule>
  </conditionalFormatting>
  <conditionalFormatting sqref="AK30">
    <cfRule type="cellIs" dxfId="556" priority="313" operator="lessThan">
      <formula>$C$4</formula>
    </cfRule>
  </conditionalFormatting>
  <conditionalFormatting sqref="AK31">
    <cfRule type="cellIs" dxfId="555" priority="314" operator="lessThan">
      <formula>$C$4</formula>
    </cfRule>
  </conditionalFormatting>
  <conditionalFormatting sqref="AK32">
    <cfRule type="cellIs" dxfId="554" priority="315" operator="lessThan">
      <formula>$C$4</formula>
    </cfRule>
  </conditionalFormatting>
  <conditionalFormatting sqref="AK33">
    <cfRule type="cellIs" dxfId="553" priority="316" operator="lessThan">
      <formula>$C$4</formula>
    </cfRule>
  </conditionalFormatting>
  <conditionalFormatting sqref="AK34">
    <cfRule type="cellIs" dxfId="552" priority="317" operator="lessThan">
      <formula>$C$4</formula>
    </cfRule>
  </conditionalFormatting>
  <conditionalFormatting sqref="AK35">
    <cfRule type="cellIs" dxfId="551" priority="318" operator="lessThan">
      <formula>$C$4</formula>
    </cfRule>
  </conditionalFormatting>
  <conditionalFormatting sqref="AK36">
    <cfRule type="cellIs" dxfId="550" priority="319" operator="lessThan">
      <formula>$C$4</formula>
    </cfRule>
  </conditionalFormatting>
  <conditionalFormatting sqref="AK37">
    <cfRule type="cellIs" dxfId="549" priority="320" operator="lessThan">
      <formula>$C$4</formula>
    </cfRule>
  </conditionalFormatting>
  <conditionalFormatting sqref="AK38">
    <cfRule type="cellIs" dxfId="548" priority="321" operator="lessThan">
      <formula>$C$4</formula>
    </cfRule>
  </conditionalFormatting>
  <conditionalFormatting sqref="AK39">
    <cfRule type="cellIs" dxfId="547" priority="322" operator="lessThan">
      <formula>$C$4</formula>
    </cfRule>
  </conditionalFormatting>
  <conditionalFormatting sqref="AK40">
    <cfRule type="cellIs" dxfId="546" priority="323" operator="lessThan">
      <formula>$C$4</formula>
    </cfRule>
  </conditionalFormatting>
  <conditionalFormatting sqref="AK41">
    <cfRule type="cellIs" dxfId="545" priority="324" operator="lessThan">
      <formula>$C$4</formula>
    </cfRule>
  </conditionalFormatting>
  <conditionalFormatting sqref="AK42">
    <cfRule type="cellIs" dxfId="544" priority="325" operator="lessThan">
      <formula>$C$4</formula>
    </cfRule>
  </conditionalFormatting>
  <conditionalFormatting sqref="AK43">
    <cfRule type="cellIs" dxfId="543" priority="326" operator="lessThan">
      <formula>$C$4</formula>
    </cfRule>
  </conditionalFormatting>
  <conditionalFormatting sqref="AK44">
    <cfRule type="cellIs" dxfId="542" priority="327" operator="lessThan">
      <formula>$C$4</formula>
    </cfRule>
  </conditionalFormatting>
  <conditionalFormatting sqref="AK45">
    <cfRule type="cellIs" dxfId="541" priority="328" operator="lessThan">
      <formula>$C$4</formula>
    </cfRule>
  </conditionalFormatting>
  <conditionalFormatting sqref="AK46">
    <cfRule type="cellIs" dxfId="540" priority="329" operator="lessThan">
      <formula>$C$4</formula>
    </cfRule>
  </conditionalFormatting>
  <conditionalFormatting sqref="AL11">
    <cfRule type="cellIs" dxfId="539" priority="330" operator="lessThan">
      <formula>$C$4</formula>
    </cfRule>
  </conditionalFormatting>
  <conditionalFormatting sqref="AL12">
    <cfRule type="cellIs" dxfId="538" priority="331" operator="lessThan">
      <formula>$C$4</formula>
    </cfRule>
  </conditionalFormatting>
  <conditionalFormatting sqref="AL13">
    <cfRule type="cellIs" dxfId="537" priority="332" operator="lessThan">
      <formula>$C$4</formula>
    </cfRule>
  </conditionalFormatting>
  <conditionalFormatting sqref="AL14">
    <cfRule type="cellIs" dxfId="536" priority="333" operator="lessThan">
      <formula>$C$4</formula>
    </cfRule>
  </conditionalFormatting>
  <conditionalFormatting sqref="AL15">
    <cfRule type="cellIs" dxfId="535" priority="334" operator="lessThan">
      <formula>$C$4</formula>
    </cfRule>
  </conditionalFormatting>
  <conditionalFormatting sqref="AL16">
    <cfRule type="cellIs" dxfId="534" priority="335" operator="lessThan">
      <formula>$C$4</formula>
    </cfRule>
  </conditionalFormatting>
  <conditionalFormatting sqref="AL17">
    <cfRule type="cellIs" dxfId="533" priority="336" operator="lessThan">
      <formula>$C$4</formula>
    </cfRule>
  </conditionalFormatting>
  <conditionalFormatting sqref="AL18">
    <cfRule type="cellIs" dxfId="532" priority="337" operator="lessThan">
      <formula>$C$4</formula>
    </cfRule>
  </conditionalFormatting>
  <conditionalFormatting sqref="AL19">
    <cfRule type="cellIs" dxfId="531" priority="338" operator="lessThan">
      <formula>$C$4</formula>
    </cfRule>
  </conditionalFormatting>
  <conditionalFormatting sqref="AL20">
    <cfRule type="cellIs" dxfId="530" priority="339" operator="lessThan">
      <formula>$C$4</formula>
    </cfRule>
  </conditionalFormatting>
  <conditionalFormatting sqref="AL21">
    <cfRule type="cellIs" dxfId="529" priority="340" operator="lessThan">
      <formula>$C$4</formula>
    </cfRule>
  </conditionalFormatting>
  <conditionalFormatting sqref="AL22">
    <cfRule type="cellIs" dxfId="528" priority="341" operator="lessThan">
      <formula>$C$4</formula>
    </cfRule>
  </conditionalFormatting>
  <conditionalFormatting sqref="AL23">
    <cfRule type="cellIs" dxfId="527" priority="342" operator="lessThan">
      <formula>$C$4</formula>
    </cfRule>
  </conditionalFormatting>
  <conditionalFormatting sqref="AL24">
    <cfRule type="cellIs" dxfId="526" priority="343" operator="lessThan">
      <formula>$C$4</formula>
    </cfRule>
  </conditionalFormatting>
  <conditionalFormatting sqref="AL25">
    <cfRule type="cellIs" dxfId="525" priority="344" operator="lessThan">
      <formula>$C$4</formula>
    </cfRule>
  </conditionalFormatting>
  <conditionalFormatting sqref="AL26">
    <cfRule type="cellIs" dxfId="524" priority="345" operator="lessThan">
      <formula>$C$4</formula>
    </cfRule>
  </conditionalFormatting>
  <conditionalFormatting sqref="AL27">
    <cfRule type="cellIs" dxfId="523" priority="346" operator="lessThan">
      <formula>$C$4</formula>
    </cfRule>
  </conditionalFormatting>
  <conditionalFormatting sqref="AL28">
    <cfRule type="cellIs" dxfId="522" priority="347" operator="lessThan">
      <formula>$C$4</formula>
    </cfRule>
  </conditionalFormatting>
  <conditionalFormatting sqref="AL29">
    <cfRule type="cellIs" dxfId="521" priority="348" operator="lessThan">
      <formula>$C$4</formula>
    </cfRule>
  </conditionalFormatting>
  <conditionalFormatting sqref="AL30">
    <cfRule type="cellIs" dxfId="520" priority="349" operator="lessThan">
      <formula>$C$4</formula>
    </cfRule>
  </conditionalFormatting>
  <conditionalFormatting sqref="AL31">
    <cfRule type="cellIs" dxfId="519" priority="350" operator="lessThan">
      <formula>$C$4</formula>
    </cfRule>
  </conditionalFormatting>
  <conditionalFormatting sqref="AL32">
    <cfRule type="cellIs" dxfId="518" priority="351" operator="lessThan">
      <formula>$C$4</formula>
    </cfRule>
  </conditionalFormatting>
  <conditionalFormatting sqref="AL33">
    <cfRule type="cellIs" dxfId="517" priority="352" operator="lessThan">
      <formula>$C$4</formula>
    </cfRule>
  </conditionalFormatting>
  <conditionalFormatting sqref="AL34">
    <cfRule type="cellIs" dxfId="516" priority="353" operator="lessThan">
      <formula>$C$4</formula>
    </cfRule>
  </conditionalFormatting>
  <conditionalFormatting sqref="AL35">
    <cfRule type="cellIs" dxfId="515" priority="354" operator="lessThan">
      <formula>$C$4</formula>
    </cfRule>
  </conditionalFormatting>
  <conditionalFormatting sqref="AL36">
    <cfRule type="cellIs" dxfId="514" priority="355" operator="lessThan">
      <formula>$C$4</formula>
    </cfRule>
  </conditionalFormatting>
  <conditionalFormatting sqref="AL37">
    <cfRule type="cellIs" dxfId="513" priority="356" operator="lessThan">
      <formula>$C$4</formula>
    </cfRule>
  </conditionalFormatting>
  <conditionalFormatting sqref="AL38">
    <cfRule type="cellIs" dxfId="512" priority="357" operator="lessThan">
      <formula>$C$4</formula>
    </cfRule>
  </conditionalFormatting>
  <conditionalFormatting sqref="AL39">
    <cfRule type="cellIs" dxfId="511" priority="358" operator="lessThan">
      <formula>$C$4</formula>
    </cfRule>
  </conditionalFormatting>
  <conditionalFormatting sqref="AL40">
    <cfRule type="cellIs" dxfId="510" priority="359" operator="lessThan">
      <formula>$C$4</formula>
    </cfRule>
  </conditionalFormatting>
  <conditionalFormatting sqref="AL41">
    <cfRule type="cellIs" dxfId="509" priority="360" operator="lessThan">
      <formula>$C$4</formula>
    </cfRule>
  </conditionalFormatting>
  <conditionalFormatting sqref="AL42">
    <cfRule type="cellIs" dxfId="508" priority="361" operator="lessThan">
      <formula>$C$4</formula>
    </cfRule>
  </conditionalFormatting>
  <conditionalFormatting sqref="AL43">
    <cfRule type="cellIs" dxfId="507" priority="362" operator="lessThan">
      <formula>$C$4</formula>
    </cfRule>
  </conditionalFormatting>
  <conditionalFormatting sqref="AL44">
    <cfRule type="cellIs" dxfId="506" priority="363" operator="lessThan">
      <formula>$C$4</formula>
    </cfRule>
  </conditionalFormatting>
  <conditionalFormatting sqref="AL45">
    <cfRule type="cellIs" dxfId="505" priority="364" operator="lessThan">
      <formula>$C$4</formula>
    </cfRule>
  </conditionalFormatting>
  <conditionalFormatting sqref="AL46">
    <cfRule type="cellIs" dxfId="504" priority="365" operator="lessThan">
      <formula>$C$4</formula>
    </cfRule>
  </conditionalFormatting>
  <conditionalFormatting sqref="AM11">
    <cfRule type="cellIs" dxfId="503" priority="366" operator="lessThan">
      <formula>$C$4</formula>
    </cfRule>
  </conditionalFormatting>
  <conditionalFormatting sqref="AM12">
    <cfRule type="cellIs" dxfId="502" priority="367" operator="lessThan">
      <formula>$C$4</formula>
    </cfRule>
  </conditionalFormatting>
  <conditionalFormatting sqref="AM13">
    <cfRule type="cellIs" dxfId="501" priority="368" operator="lessThan">
      <formula>$C$4</formula>
    </cfRule>
  </conditionalFormatting>
  <conditionalFormatting sqref="AM14">
    <cfRule type="cellIs" dxfId="500" priority="369" operator="lessThan">
      <formula>$C$4</formula>
    </cfRule>
  </conditionalFormatting>
  <conditionalFormatting sqref="AM15">
    <cfRule type="cellIs" dxfId="499" priority="370" operator="lessThan">
      <formula>$C$4</formula>
    </cfRule>
  </conditionalFormatting>
  <conditionalFormatting sqref="AM16">
    <cfRule type="cellIs" dxfId="498" priority="371" operator="lessThan">
      <formula>$C$4</formula>
    </cfRule>
  </conditionalFormatting>
  <conditionalFormatting sqref="AM17">
    <cfRule type="cellIs" dxfId="497" priority="372" operator="lessThan">
      <formula>$C$4</formula>
    </cfRule>
  </conditionalFormatting>
  <conditionalFormatting sqref="AM18">
    <cfRule type="cellIs" dxfId="496" priority="373" operator="lessThan">
      <formula>$C$4</formula>
    </cfRule>
  </conditionalFormatting>
  <conditionalFormatting sqref="AM19">
    <cfRule type="cellIs" dxfId="495" priority="374" operator="lessThan">
      <formula>$C$4</formula>
    </cfRule>
  </conditionalFormatting>
  <conditionalFormatting sqref="AM20">
    <cfRule type="cellIs" dxfId="494" priority="375" operator="lessThan">
      <formula>$C$4</formula>
    </cfRule>
  </conditionalFormatting>
  <conditionalFormatting sqref="AM21">
    <cfRule type="cellIs" dxfId="493" priority="376" operator="lessThan">
      <formula>$C$4</formula>
    </cfRule>
  </conditionalFormatting>
  <conditionalFormatting sqref="AM22">
    <cfRule type="cellIs" dxfId="492" priority="377" operator="lessThan">
      <formula>$C$4</formula>
    </cfRule>
  </conditionalFormatting>
  <conditionalFormatting sqref="AM23">
    <cfRule type="cellIs" dxfId="491" priority="378" operator="lessThan">
      <formula>$C$4</formula>
    </cfRule>
  </conditionalFormatting>
  <conditionalFormatting sqref="AM24">
    <cfRule type="cellIs" dxfId="490" priority="379" operator="lessThan">
      <formula>$C$4</formula>
    </cfRule>
  </conditionalFormatting>
  <conditionalFormatting sqref="AM25">
    <cfRule type="cellIs" dxfId="489" priority="380" operator="lessThan">
      <formula>$C$4</formula>
    </cfRule>
  </conditionalFormatting>
  <conditionalFormatting sqref="AM26">
    <cfRule type="cellIs" dxfId="488" priority="381" operator="lessThan">
      <formula>$C$4</formula>
    </cfRule>
  </conditionalFormatting>
  <conditionalFormatting sqref="AM27">
    <cfRule type="cellIs" dxfId="487" priority="382" operator="lessThan">
      <formula>$C$4</formula>
    </cfRule>
  </conditionalFormatting>
  <conditionalFormatting sqref="AM28">
    <cfRule type="cellIs" dxfId="486" priority="383" operator="lessThan">
      <formula>$C$4</formula>
    </cfRule>
  </conditionalFormatting>
  <conditionalFormatting sqref="AM29">
    <cfRule type="cellIs" dxfId="485" priority="384" operator="lessThan">
      <formula>$C$4</formula>
    </cfRule>
  </conditionalFormatting>
  <conditionalFormatting sqref="AM30">
    <cfRule type="cellIs" dxfId="484" priority="385" operator="lessThan">
      <formula>$C$4</formula>
    </cfRule>
  </conditionalFormatting>
  <conditionalFormatting sqref="AM31">
    <cfRule type="cellIs" dxfId="483" priority="386" operator="lessThan">
      <formula>$C$4</formula>
    </cfRule>
  </conditionalFormatting>
  <conditionalFormatting sqref="AM32">
    <cfRule type="cellIs" dxfId="482" priority="387" operator="lessThan">
      <formula>$C$4</formula>
    </cfRule>
  </conditionalFormatting>
  <conditionalFormatting sqref="AM33">
    <cfRule type="cellIs" dxfId="481" priority="388" operator="lessThan">
      <formula>$C$4</formula>
    </cfRule>
  </conditionalFormatting>
  <conditionalFormatting sqref="AM34">
    <cfRule type="cellIs" dxfId="480" priority="389" operator="lessThan">
      <formula>$C$4</formula>
    </cfRule>
  </conditionalFormatting>
  <conditionalFormatting sqref="AM35">
    <cfRule type="cellIs" dxfId="479" priority="390" operator="lessThan">
      <formula>$C$4</formula>
    </cfRule>
  </conditionalFormatting>
  <conditionalFormatting sqref="AM36">
    <cfRule type="cellIs" dxfId="478" priority="391" operator="lessThan">
      <formula>$C$4</formula>
    </cfRule>
  </conditionalFormatting>
  <conditionalFormatting sqref="AM37">
    <cfRule type="cellIs" dxfId="477" priority="392" operator="lessThan">
      <formula>$C$4</formula>
    </cfRule>
  </conditionalFormatting>
  <conditionalFormatting sqref="AM38">
    <cfRule type="cellIs" dxfId="476" priority="393" operator="lessThan">
      <formula>$C$4</formula>
    </cfRule>
  </conditionalFormatting>
  <conditionalFormatting sqref="AM39">
    <cfRule type="cellIs" dxfId="475" priority="394" operator="lessThan">
      <formula>$C$4</formula>
    </cfRule>
  </conditionalFormatting>
  <conditionalFormatting sqref="AM40">
    <cfRule type="cellIs" dxfId="474" priority="395" operator="lessThan">
      <formula>$C$4</formula>
    </cfRule>
  </conditionalFormatting>
  <conditionalFormatting sqref="AM41">
    <cfRule type="cellIs" dxfId="473" priority="396" operator="lessThan">
      <formula>$C$4</formula>
    </cfRule>
  </conditionalFormatting>
  <conditionalFormatting sqref="AM42">
    <cfRule type="cellIs" dxfId="472" priority="397" operator="lessThan">
      <formula>$C$4</formula>
    </cfRule>
  </conditionalFormatting>
  <conditionalFormatting sqref="AM43">
    <cfRule type="cellIs" dxfId="471" priority="398" operator="lessThan">
      <formula>$C$4</formula>
    </cfRule>
  </conditionalFormatting>
  <conditionalFormatting sqref="AM44">
    <cfRule type="cellIs" dxfId="470" priority="399" operator="lessThan">
      <formula>$C$4</formula>
    </cfRule>
  </conditionalFormatting>
  <conditionalFormatting sqref="AM45">
    <cfRule type="cellIs" dxfId="469" priority="400" operator="lessThan">
      <formula>$C$4</formula>
    </cfRule>
  </conditionalFormatting>
  <conditionalFormatting sqref="AM46">
    <cfRule type="cellIs" dxfId="468" priority="401" operator="lessThan">
      <formula>$C$4</formula>
    </cfRule>
  </conditionalFormatting>
  <conditionalFormatting sqref="AN11">
    <cfRule type="cellIs" dxfId="467" priority="402" operator="lessThan">
      <formula>$C$4</formula>
    </cfRule>
  </conditionalFormatting>
  <conditionalFormatting sqref="AN12">
    <cfRule type="cellIs" dxfId="466" priority="403" operator="lessThan">
      <formula>$C$4</formula>
    </cfRule>
  </conditionalFormatting>
  <conditionalFormatting sqref="AN13">
    <cfRule type="cellIs" dxfId="465" priority="404" operator="lessThan">
      <formula>$C$4</formula>
    </cfRule>
  </conditionalFormatting>
  <conditionalFormatting sqref="AN14">
    <cfRule type="cellIs" dxfId="464" priority="405" operator="lessThan">
      <formula>$C$4</formula>
    </cfRule>
  </conditionalFormatting>
  <conditionalFormatting sqref="AN15">
    <cfRule type="cellIs" dxfId="463" priority="406" operator="lessThan">
      <formula>$C$4</formula>
    </cfRule>
  </conditionalFormatting>
  <conditionalFormatting sqref="AN16">
    <cfRule type="cellIs" dxfId="462" priority="407" operator="lessThan">
      <formula>$C$4</formula>
    </cfRule>
  </conditionalFormatting>
  <conditionalFormatting sqref="AN17">
    <cfRule type="cellIs" dxfId="461" priority="408" operator="lessThan">
      <formula>$C$4</formula>
    </cfRule>
  </conditionalFormatting>
  <conditionalFormatting sqref="AN18">
    <cfRule type="cellIs" dxfId="460" priority="409" operator="lessThan">
      <formula>$C$4</formula>
    </cfRule>
  </conditionalFormatting>
  <conditionalFormatting sqref="AN19">
    <cfRule type="cellIs" dxfId="459" priority="410" operator="lessThan">
      <formula>$C$4</formula>
    </cfRule>
  </conditionalFormatting>
  <conditionalFormatting sqref="AN20">
    <cfRule type="cellIs" dxfId="458" priority="411" operator="lessThan">
      <formula>$C$4</formula>
    </cfRule>
  </conditionalFormatting>
  <conditionalFormatting sqref="AN21">
    <cfRule type="cellIs" dxfId="457" priority="412" operator="lessThan">
      <formula>$C$4</formula>
    </cfRule>
  </conditionalFormatting>
  <conditionalFormatting sqref="AN22">
    <cfRule type="cellIs" dxfId="456" priority="413" operator="lessThan">
      <formula>$C$4</formula>
    </cfRule>
  </conditionalFormatting>
  <conditionalFormatting sqref="AN23">
    <cfRule type="cellIs" dxfId="455" priority="414" operator="lessThan">
      <formula>$C$4</formula>
    </cfRule>
  </conditionalFormatting>
  <conditionalFormatting sqref="AN24">
    <cfRule type="cellIs" dxfId="454" priority="415" operator="lessThan">
      <formula>$C$4</formula>
    </cfRule>
  </conditionalFormatting>
  <conditionalFormatting sqref="AN25">
    <cfRule type="cellIs" dxfId="453" priority="416" operator="lessThan">
      <formula>$C$4</formula>
    </cfRule>
  </conditionalFormatting>
  <conditionalFormatting sqref="AN26">
    <cfRule type="cellIs" dxfId="452" priority="417" operator="lessThan">
      <formula>$C$4</formula>
    </cfRule>
  </conditionalFormatting>
  <conditionalFormatting sqref="AN27">
    <cfRule type="cellIs" dxfId="451" priority="418" operator="lessThan">
      <formula>$C$4</formula>
    </cfRule>
  </conditionalFormatting>
  <conditionalFormatting sqref="AN28">
    <cfRule type="cellIs" dxfId="450" priority="419" operator="lessThan">
      <formula>$C$4</formula>
    </cfRule>
  </conditionalFormatting>
  <conditionalFormatting sqref="AN29">
    <cfRule type="cellIs" dxfId="449" priority="420" operator="lessThan">
      <formula>$C$4</formula>
    </cfRule>
  </conditionalFormatting>
  <conditionalFormatting sqref="AN30">
    <cfRule type="cellIs" dxfId="448" priority="421" operator="lessThan">
      <formula>$C$4</formula>
    </cfRule>
  </conditionalFormatting>
  <conditionalFormatting sqref="AN31">
    <cfRule type="cellIs" dxfId="447" priority="422" operator="lessThan">
      <formula>$C$4</formula>
    </cfRule>
  </conditionalFormatting>
  <conditionalFormatting sqref="AN32">
    <cfRule type="cellIs" dxfId="446" priority="423" operator="lessThan">
      <formula>$C$4</formula>
    </cfRule>
  </conditionalFormatting>
  <conditionalFormatting sqref="AN33">
    <cfRule type="cellIs" dxfId="445" priority="424" operator="lessThan">
      <formula>$C$4</formula>
    </cfRule>
  </conditionalFormatting>
  <conditionalFormatting sqref="AN34">
    <cfRule type="cellIs" dxfId="444" priority="425" operator="lessThan">
      <formula>$C$4</formula>
    </cfRule>
  </conditionalFormatting>
  <conditionalFormatting sqref="AN35">
    <cfRule type="cellIs" dxfId="443" priority="426" operator="lessThan">
      <formula>$C$4</formula>
    </cfRule>
  </conditionalFormatting>
  <conditionalFormatting sqref="AN36">
    <cfRule type="cellIs" dxfId="442" priority="427" operator="lessThan">
      <formula>$C$4</formula>
    </cfRule>
  </conditionalFormatting>
  <conditionalFormatting sqref="AN37">
    <cfRule type="cellIs" dxfId="441" priority="428" operator="lessThan">
      <formula>$C$4</formula>
    </cfRule>
  </conditionalFormatting>
  <conditionalFormatting sqref="AN38">
    <cfRule type="cellIs" dxfId="440" priority="429" operator="lessThan">
      <formula>$C$4</formula>
    </cfRule>
  </conditionalFormatting>
  <conditionalFormatting sqref="AN39">
    <cfRule type="cellIs" dxfId="439" priority="430" operator="lessThan">
      <formula>$C$4</formula>
    </cfRule>
  </conditionalFormatting>
  <conditionalFormatting sqref="AN40">
    <cfRule type="cellIs" dxfId="438" priority="431" operator="lessThan">
      <formula>$C$4</formula>
    </cfRule>
  </conditionalFormatting>
  <conditionalFormatting sqref="AN41">
    <cfRule type="cellIs" dxfId="437" priority="432" operator="lessThan">
      <formula>$C$4</formula>
    </cfRule>
  </conditionalFormatting>
  <conditionalFormatting sqref="AN42">
    <cfRule type="cellIs" dxfId="436" priority="433" operator="lessThan">
      <formula>$C$4</formula>
    </cfRule>
  </conditionalFormatting>
  <conditionalFormatting sqref="AN43">
    <cfRule type="cellIs" dxfId="435" priority="434" operator="lessThan">
      <formula>$C$4</formula>
    </cfRule>
  </conditionalFormatting>
  <conditionalFormatting sqref="AN44">
    <cfRule type="cellIs" dxfId="434" priority="435" operator="lessThan">
      <formula>$C$4</formula>
    </cfRule>
  </conditionalFormatting>
  <conditionalFormatting sqref="AN45">
    <cfRule type="cellIs" dxfId="433" priority="436" operator="lessThan">
      <formula>$C$4</formula>
    </cfRule>
  </conditionalFormatting>
  <conditionalFormatting sqref="AN46">
    <cfRule type="cellIs" dxfId="432" priority="437" operator="lessThan">
      <formula>$C$4</formula>
    </cfRule>
  </conditionalFormatting>
  <conditionalFormatting sqref="AO11">
    <cfRule type="cellIs" dxfId="431" priority="438" operator="lessThan">
      <formula>$C$4</formula>
    </cfRule>
  </conditionalFormatting>
  <conditionalFormatting sqref="AO12">
    <cfRule type="cellIs" dxfId="430" priority="439" operator="lessThan">
      <formula>$C$4</formula>
    </cfRule>
  </conditionalFormatting>
  <conditionalFormatting sqref="AO13">
    <cfRule type="cellIs" dxfId="429" priority="440" operator="lessThan">
      <formula>$C$4</formula>
    </cfRule>
  </conditionalFormatting>
  <conditionalFormatting sqref="AO14">
    <cfRule type="cellIs" dxfId="428" priority="441" operator="lessThan">
      <formula>$C$4</formula>
    </cfRule>
  </conditionalFormatting>
  <conditionalFormatting sqref="AO15">
    <cfRule type="cellIs" dxfId="427" priority="442" operator="lessThan">
      <formula>$C$4</formula>
    </cfRule>
  </conditionalFormatting>
  <conditionalFormatting sqref="AO16">
    <cfRule type="cellIs" dxfId="426" priority="443" operator="lessThan">
      <formula>$C$4</formula>
    </cfRule>
  </conditionalFormatting>
  <conditionalFormatting sqref="AO17">
    <cfRule type="cellIs" dxfId="425" priority="444" operator="lessThan">
      <formula>$C$4</formula>
    </cfRule>
  </conditionalFormatting>
  <conditionalFormatting sqref="AO18">
    <cfRule type="cellIs" dxfId="424" priority="445" operator="lessThan">
      <formula>$C$4</formula>
    </cfRule>
  </conditionalFormatting>
  <conditionalFormatting sqref="AO19">
    <cfRule type="cellIs" dxfId="423" priority="446" operator="lessThan">
      <formula>$C$4</formula>
    </cfRule>
  </conditionalFormatting>
  <conditionalFormatting sqref="AO20">
    <cfRule type="cellIs" dxfId="422" priority="447" operator="lessThan">
      <formula>$C$4</formula>
    </cfRule>
  </conditionalFormatting>
  <conditionalFormatting sqref="AO21">
    <cfRule type="cellIs" dxfId="421" priority="448" operator="lessThan">
      <formula>$C$4</formula>
    </cfRule>
  </conditionalFormatting>
  <conditionalFormatting sqref="AO22">
    <cfRule type="cellIs" dxfId="420" priority="449" operator="lessThan">
      <formula>$C$4</formula>
    </cfRule>
  </conditionalFormatting>
  <conditionalFormatting sqref="AO23">
    <cfRule type="cellIs" dxfId="419" priority="450" operator="lessThan">
      <formula>$C$4</formula>
    </cfRule>
  </conditionalFormatting>
  <conditionalFormatting sqref="AO24">
    <cfRule type="cellIs" dxfId="418" priority="451" operator="lessThan">
      <formula>$C$4</formula>
    </cfRule>
  </conditionalFormatting>
  <conditionalFormatting sqref="AO25">
    <cfRule type="cellIs" dxfId="417" priority="452" operator="lessThan">
      <formula>$C$4</formula>
    </cfRule>
  </conditionalFormatting>
  <conditionalFormatting sqref="AO26">
    <cfRule type="cellIs" dxfId="416" priority="453" operator="lessThan">
      <formula>$C$4</formula>
    </cfRule>
  </conditionalFormatting>
  <conditionalFormatting sqref="AO27">
    <cfRule type="cellIs" dxfId="415" priority="454" operator="lessThan">
      <formula>$C$4</formula>
    </cfRule>
  </conditionalFormatting>
  <conditionalFormatting sqref="AO28">
    <cfRule type="cellIs" dxfId="414" priority="455" operator="lessThan">
      <formula>$C$4</formula>
    </cfRule>
  </conditionalFormatting>
  <conditionalFormatting sqref="AO29">
    <cfRule type="cellIs" dxfId="413" priority="456" operator="lessThan">
      <formula>$C$4</formula>
    </cfRule>
  </conditionalFormatting>
  <conditionalFormatting sqref="AO30">
    <cfRule type="cellIs" dxfId="412" priority="457" operator="lessThan">
      <formula>$C$4</formula>
    </cfRule>
  </conditionalFormatting>
  <conditionalFormatting sqref="AO31">
    <cfRule type="cellIs" dxfId="411" priority="458" operator="lessThan">
      <formula>$C$4</formula>
    </cfRule>
  </conditionalFormatting>
  <conditionalFormatting sqref="AO32">
    <cfRule type="cellIs" dxfId="410" priority="459" operator="lessThan">
      <formula>$C$4</formula>
    </cfRule>
  </conditionalFormatting>
  <conditionalFormatting sqref="AO33">
    <cfRule type="cellIs" dxfId="409" priority="460" operator="lessThan">
      <formula>$C$4</formula>
    </cfRule>
  </conditionalFormatting>
  <conditionalFormatting sqref="AO34">
    <cfRule type="cellIs" dxfId="408" priority="461" operator="lessThan">
      <formula>$C$4</formula>
    </cfRule>
  </conditionalFormatting>
  <conditionalFormatting sqref="AO35">
    <cfRule type="cellIs" dxfId="407" priority="462" operator="lessThan">
      <formula>$C$4</formula>
    </cfRule>
  </conditionalFormatting>
  <conditionalFormatting sqref="AO36">
    <cfRule type="cellIs" dxfId="406" priority="463" operator="lessThan">
      <formula>$C$4</formula>
    </cfRule>
  </conditionalFormatting>
  <conditionalFormatting sqref="AO37">
    <cfRule type="cellIs" dxfId="405" priority="464" operator="lessThan">
      <formula>$C$4</formula>
    </cfRule>
  </conditionalFormatting>
  <conditionalFormatting sqref="AO38">
    <cfRule type="cellIs" dxfId="404" priority="465" operator="lessThan">
      <formula>$C$4</formula>
    </cfRule>
  </conditionalFormatting>
  <conditionalFormatting sqref="AO39">
    <cfRule type="cellIs" dxfId="403" priority="466" operator="lessThan">
      <formula>$C$4</formula>
    </cfRule>
  </conditionalFormatting>
  <conditionalFormatting sqref="AO40">
    <cfRule type="cellIs" dxfId="402" priority="467" operator="lessThan">
      <formula>$C$4</formula>
    </cfRule>
  </conditionalFormatting>
  <conditionalFormatting sqref="AO41">
    <cfRule type="cellIs" dxfId="401" priority="468" operator="lessThan">
      <formula>$C$4</formula>
    </cfRule>
  </conditionalFormatting>
  <conditionalFormatting sqref="AO42">
    <cfRule type="cellIs" dxfId="400" priority="469" operator="lessThan">
      <formula>$C$4</formula>
    </cfRule>
  </conditionalFormatting>
  <conditionalFormatting sqref="AO43">
    <cfRule type="cellIs" dxfId="399" priority="470" operator="lessThan">
      <formula>$C$4</formula>
    </cfRule>
  </conditionalFormatting>
  <conditionalFormatting sqref="AO44">
    <cfRule type="cellIs" dxfId="398" priority="471" operator="lessThan">
      <formula>$C$4</formula>
    </cfRule>
  </conditionalFormatting>
  <conditionalFormatting sqref="AO45">
    <cfRule type="cellIs" dxfId="397" priority="472" operator="lessThan">
      <formula>$C$4</formula>
    </cfRule>
  </conditionalFormatting>
  <conditionalFormatting sqref="AO46">
    <cfRule type="cellIs" dxfId="396" priority="473" operator="lessThan">
      <formula>$C$4</formula>
    </cfRule>
  </conditionalFormatting>
  <conditionalFormatting sqref="AP11">
    <cfRule type="cellIs" dxfId="395" priority="474" operator="lessThan">
      <formula>$C$4</formula>
    </cfRule>
  </conditionalFormatting>
  <conditionalFormatting sqref="AP12">
    <cfRule type="cellIs" dxfId="394" priority="475" operator="lessThan">
      <formula>$C$4</formula>
    </cfRule>
  </conditionalFormatting>
  <conditionalFormatting sqref="AP13">
    <cfRule type="cellIs" dxfId="393" priority="476" operator="lessThan">
      <formula>$C$4</formula>
    </cfRule>
  </conditionalFormatting>
  <conditionalFormatting sqref="AP14">
    <cfRule type="cellIs" dxfId="392" priority="477" operator="lessThan">
      <formula>$C$4</formula>
    </cfRule>
  </conditionalFormatting>
  <conditionalFormatting sqref="AP15">
    <cfRule type="cellIs" dxfId="391" priority="478" operator="lessThan">
      <formula>$C$4</formula>
    </cfRule>
  </conditionalFormatting>
  <conditionalFormatting sqref="AP16">
    <cfRule type="cellIs" dxfId="390" priority="479" operator="lessThan">
      <formula>$C$4</formula>
    </cfRule>
  </conditionalFormatting>
  <conditionalFormatting sqref="AP17">
    <cfRule type="cellIs" dxfId="389" priority="480" operator="lessThan">
      <formula>$C$4</formula>
    </cfRule>
  </conditionalFormatting>
  <conditionalFormatting sqref="AP18">
    <cfRule type="cellIs" dxfId="388" priority="481" operator="lessThan">
      <formula>$C$4</formula>
    </cfRule>
  </conditionalFormatting>
  <conditionalFormatting sqref="AP19">
    <cfRule type="cellIs" dxfId="387" priority="482" operator="lessThan">
      <formula>$C$4</formula>
    </cfRule>
  </conditionalFormatting>
  <conditionalFormatting sqref="AP20">
    <cfRule type="cellIs" dxfId="386" priority="483" operator="lessThan">
      <formula>$C$4</formula>
    </cfRule>
  </conditionalFormatting>
  <conditionalFormatting sqref="AP21">
    <cfRule type="cellIs" dxfId="385" priority="484" operator="lessThan">
      <formula>$C$4</formula>
    </cfRule>
  </conditionalFormatting>
  <conditionalFormatting sqref="AP22">
    <cfRule type="cellIs" dxfId="384" priority="485" operator="lessThan">
      <formula>$C$4</formula>
    </cfRule>
  </conditionalFormatting>
  <conditionalFormatting sqref="AP23">
    <cfRule type="cellIs" dxfId="383" priority="486" operator="lessThan">
      <formula>$C$4</formula>
    </cfRule>
  </conditionalFormatting>
  <conditionalFormatting sqref="AP24">
    <cfRule type="cellIs" dxfId="382" priority="487" operator="lessThan">
      <formula>$C$4</formula>
    </cfRule>
  </conditionalFormatting>
  <conditionalFormatting sqref="AP25">
    <cfRule type="cellIs" dxfId="381" priority="488" operator="lessThan">
      <formula>$C$4</formula>
    </cfRule>
  </conditionalFormatting>
  <conditionalFormatting sqref="AP26">
    <cfRule type="cellIs" dxfId="380" priority="489" operator="lessThan">
      <formula>$C$4</formula>
    </cfRule>
  </conditionalFormatting>
  <conditionalFormatting sqref="AP27">
    <cfRule type="cellIs" dxfId="379" priority="490" operator="lessThan">
      <formula>$C$4</formula>
    </cfRule>
  </conditionalFormatting>
  <conditionalFormatting sqref="AP28">
    <cfRule type="cellIs" dxfId="378" priority="491" operator="lessThan">
      <formula>$C$4</formula>
    </cfRule>
  </conditionalFormatting>
  <conditionalFormatting sqref="AP29">
    <cfRule type="cellIs" dxfId="377" priority="492" operator="lessThan">
      <formula>$C$4</formula>
    </cfRule>
  </conditionalFormatting>
  <conditionalFormatting sqref="AP30">
    <cfRule type="cellIs" dxfId="376" priority="493" operator="lessThan">
      <formula>$C$4</formula>
    </cfRule>
  </conditionalFormatting>
  <conditionalFormatting sqref="AP31">
    <cfRule type="cellIs" dxfId="375" priority="494" operator="lessThan">
      <formula>$C$4</formula>
    </cfRule>
  </conditionalFormatting>
  <conditionalFormatting sqref="AP32">
    <cfRule type="cellIs" dxfId="374" priority="495" operator="lessThan">
      <formula>$C$4</formula>
    </cfRule>
  </conditionalFormatting>
  <conditionalFormatting sqref="AP33">
    <cfRule type="cellIs" dxfId="373" priority="496" operator="lessThan">
      <formula>$C$4</formula>
    </cfRule>
  </conditionalFormatting>
  <conditionalFormatting sqref="AP34">
    <cfRule type="cellIs" dxfId="372" priority="497" operator="lessThan">
      <formula>$C$4</formula>
    </cfRule>
  </conditionalFormatting>
  <conditionalFormatting sqref="AP35">
    <cfRule type="cellIs" dxfId="371" priority="498" operator="lessThan">
      <formula>$C$4</formula>
    </cfRule>
  </conditionalFormatting>
  <conditionalFormatting sqref="AP36">
    <cfRule type="cellIs" dxfId="370" priority="499" operator="lessThan">
      <formula>$C$4</formula>
    </cfRule>
  </conditionalFormatting>
  <conditionalFormatting sqref="AP37">
    <cfRule type="cellIs" dxfId="369" priority="500" operator="lessThan">
      <formula>$C$4</formula>
    </cfRule>
  </conditionalFormatting>
  <conditionalFormatting sqref="AP38">
    <cfRule type="cellIs" dxfId="368" priority="501" operator="lessThan">
      <formula>$C$4</formula>
    </cfRule>
  </conditionalFormatting>
  <conditionalFormatting sqref="AP39">
    <cfRule type="cellIs" dxfId="367" priority="502" operator="lessThan">
      <formula>$C$4</formula>
    </cfRule>
  </conditionalFormatting>
  <conditionalFormatting sqref="AP40">
    <cfRule type="cellIs" dxfId="366" priority="503" operator="lessThan">
      <formula>$C$4</formula>
    </cfRule>
  </conditionalFormatting>
  <conditionalFormatting sqref="AP41">
    <cfRule type="cellIs" dxfId="365" priority="504" operator="lessThan">
      <formula>$C$4</formula>
    </cfRule>
  </conditionalFormatting>
  <conditionalFormatting sqref="AP42">
    <cfRule type="cellIs" dxfId="364" priority="505" operator="lessThan">
      <formula>$C$4</formula>
    </cfRule>
  </conditionalFormatting>
  <conditionalFormatting sqref="AP43">
    <cfRule type="cellIs" dxfId="363" priority="506" operator="lessThan">
      <formula>$C$4</formula>
    </cfRule>
  </conditionalFormatting>
  <conditionalFormatting sqref="AP44">
    <cfRule type="cellIs" dxfId="362" priority="507" operator="lessThan">
      <formula>$C$4</formula>
    </cfRule>
  </conditionalFormatting>
  <conditionalFormatting sqref="AP45">
    <cfRule type="cellIs" dxfId="361" priority="508" operator="lessThan">
      <formula>$C$4</formula>
    </cfRule>
  </conditionalFormatting>
  <conditionalFormatting sqref="AP46">
    <cfRule type="cellIs" dxfId="360" priority="509" operator="lessThan">
      <formula>$C$4</formula>
    </cfRule>
  </conditionalFormatting>
  <conditionalFormatting sqref="AF11">
    <cfRule type="cellIs" dxfId="359" priority="510" operator="lessThan">
      <formula>$C$4</formula>
    </cfRule>
  </conditionalFormatting>
  <conditionalFormatting sqref="AF12">
    <cfRule type="cellIs" dxfId="358" priority="511" operator="lessThan">
      <formula>$C$4</formula>
    </cfRule>
  </conditionalFormatting>
  <conditionalFormatting sqref="AF13">
    <cfRule type="cellIs" dxfId="357" priority="512" operator="lessThan">
      <formula>$C$4</formula>
    </cfRule>
  </conditionalFormatting>
  <conditionalFormatting sqref="AF14">
    <cfRule type="cellIs" dxfId="356" priority="513" operator="lessThan">
      <formula>$C$4</formula>
    </cfRule>
  </conditionalFormatting>
  <conditionalFormatting sqref="AF15">
    <cfRule type="cellIs" dxfId="355" priority="514" operator="lessThan">
      <formula>$C$4</formula>
    </cfRule>
  </conditionalFormatting>
  <conditionalFormatting sqref="AF16">
    <cfRule type="cellIs" dxfId="354" priority="515" operator="lessThan">
      <formula>$C$4</formula>
    </cfRule>
  </conditionalFormatting>
  <conditionalFormatting sqref="AF17">
    <cfRule type="cellIs" dxfId="353" priority="516" operator="lessThan">
      <formula>$C$4</formula>
    </cfRule>
  </conditionalFormatting>
  <conditionalFormatting sqref="AF18">
    <cfRule type="cellIs" dxfId="352" priority="517" operator="lessThan">
      <formula>$C$4</formula>
    </cfRule>
  </conditionalFormatting>
  <conditionalFormatting sqref="AF19">
    <cfRule type="cellIs" dxfId="351" priority="518" operator="lessThan">
      <formula>$C$4</formula>
    </cfRule>
  </conditionalFormatting>
  <conditionalFormatting sqref="AF20">
    <cfRule type="cellIs" dxfId="350" priority="519" operator="lessThan">
      <formula>$C$4</formula>
    </cfRule>
  </conditionalFormatting>
  <conditionalFormatting sqref="AF21">
    <cfRule type="cellIs" dxfId="349" priority="520" operator="lessThan">
      <formula>$C$4</formula>
    </cfRule>
  </conditionalFormatting>
  <conditionalFormatting sqref="AF22">
    <cfRule type="cellIs" dxfId="348" priority="521" operator="lessThan">
      <formula>$C$4</formula>
    </cfRule>
  </conditionalFormatting>
  <conditionalFormatting sqref="AF23">
    <cfRule type="cellIs" dxfId="347" priority="522" operator="lessThan">
      <formula>$C$4</formula>
    </cfRule>
  </conditionalFormatting>
  <conditionalFormatting sqref="AF24">
    <cfRule type="cellIs" dxfId="346" priority="523" operator="lessThan">
      <formula>$C$4</formula>
    </cfRule>
  </conditionalFormatting>
  <conditionalFormatting sqref="AF25">
    <cfRule type="cellIs" dxfId="345" priority="524" operator="lessThan">
      <formula>$C$4</formula>
    </cfRule>
  </conditionalFormatting>
  <conditionalFormatting sqref="AF26">
    <cfRule type="cellIs" dxfId="344" priority="525" operator="lessThan">
      <formula>$C$4</formula>
    </cfRule>
  </conditionalFormatting>
  <conditionalFormatting sqref="AF27">
    <cfRule type="cellIs" dxfId="343" priority="526" operator="lessThan">
      <formula>$C$4</formula>
    </cfRule>
  </conditionalFormatting>
  <conditionalFormatting sqref="AF28">
    <cfRule type="cellIs" dxfId="342" priority="527" operator="lessThan">
      <formula>$C$4</formula>
    </cfRule>
  </conditionalFormatting>
  <conditionalFormatting sqref="AF29">
    <cfRule type="cellIs" dxfId="341" priority="528" operator="lessThan">
      <formula>$C$4</formula>
    </cfRule>
  </conditionalFormatting>
  <conditionalFormatting sqref="AF30">
    <cfRule type="cellIs" dxfId="340" priority="529" operator="lessThan">
      <formula>$C$4</formula>
    </cfRule>
  </conditionalFormatting>
  <conditionalFormatting sqref="AF31">
    <cfRule type="cellIs" dxfId="339" priority="530" operator="lessThan">
      <formula>$C$4</formula>
    </cfRule>
  </conditionalFormatting>
  <conditionalFormatting sqref="AF32">
    <cfRule type="cellIs" dxfId="338" priority="531" operator="lessThan">
      <formula>$C$4</formula>
    </cfRule>
  </conditionalFormatting>
  <conditionalFormatting sqref="AF33">
    <cfRule type="cellIs" dxfId="337" priority="532" operator="lessThan">
      <formula>$C$4</formula>
    </cfRule>
  </conditionalFormatting>
  <conditionalFormatting sqref="AF34">
    <cfRule type="cellIs" dxfId="336" priority="533" operator="lessThan">
      <formula>$C$4</formula>
    </cfRule>
  </conditionalFormatting>
  <conditionalFormatting sqref="AF35">
    <cfRule type="cellIs" dxfId="335" priority="534" operator="lessThan">
      <formula>$C$4</formula>
    </cfRule>
  </conditionalFormatting>
  <conditionalFormatting sqref="AF36">
    <cfRule type="cellIs" dxfId="334" priority="535" operator="lessThan">
      <formula>$C$4</formula>
    </cfRule>
  </conditionalFormatting>
  <conditionalFormatting sqref="AF37">
    <cfRule type="cellIs" dxfId="333" priority="536" operator="lessThan">
      <formula>$C$4</formula>
    </cfRule>
  </conditionalFormatting>
  <conditionalFormatting sqref="AF38">
    <cfRule type="cellIs" dxfId="332" priority="537" operator="lessThan">
      <formula>$C$4</formula>
    </cfRule>
  </conditionalFormatting>
  <conditionalFormatting sqref="AF39">
    <cfRule type="cellIs" dxfId="331" priority="538" operator="lessThan">
      <formula>$C$4</formula>
    </cfRule>
  </conditionalFormatting>
  <conditionalFormatting sqref="AF40">
    <cfRule type="cellIs" dxfId="330" priority="539" operator="lessThan">
      <formula>$C$4</formula>
    </cfRule>
  </conditionalFormatting>
  <conditionalFormatting sqref="AF41">
    <cfRule type="cellIs" dxfId="329" priority="540" operator="lessThan">
      <formula>$C$4</formula>
    </cfRule>
  </conditionalFormatting>
  <conditionalFormatting sqref="AF42">
    <cfRule type="cellIs" dxfId="328" priority="541" operator="lessThan">
      <formula>$C$4</formula>
    </cfRule>
  </conditionalFormatting>
  <conditionalFormatting sqref="AF43">
    <cfRule type="cellIs" dxfId="327" priority="542" operator="lessThan">
      <formula>$C$4</formula>
    </cfRule>
  </conditionalFormatting>
  <conditionalFormatting sqref="AF44">
    <cfRule type="cellIs" dxfId="326" priority="543" operator="lessThan">
      <formula>$C$4</formula>
    </cfRule>
  </conditionalFormatting>
  <conditionalFormatting sqref="AF45">
    <cfRule type="cellIs" dxfId="325" priority="544" operator="lessThan">
      <formula>$C$4</formula>
    </cfRule>
  </conditionalFormatting>
  <conditionalFormatting sqref="AF46">
    <cfRule type="cellIs" dxfId="324" priority="545" operator="lessThan">
      <formula>$C$4</formula>
    </cfRule>
  </conditionalFormatting>
  <conditionalFormatting sqref="AH11">
    <cfRule type="cellIs" dxfId="323" priority="546" operator="lessThan">
      <formula>$C$4</formula>
    </cfRule>
  </conditionalFormatting>
  <conditionalFormatting sqref="AH12">
    <cfRule type="cellIs" dxfId="322" priority="547" operator="lessThan">
      <formula>$C$4</formula>
    </cfRule>
  </conditionalFormatting>
  <conditionalFormatting sqref="AH13">
    <cfRule type="cellIs" dxfId="321" priority="548" operator="lessThan">
      <formula>$C$4</formula>
    </cfRule>
  </conditionalFormatting>
  <conditionalFormatting sqref="AH14">
    <cfRule type="cellIs" dxfId="320" priority="549" operator="lessThan">
      <formula>$C$4</formula>
    </cfRule>
  </conditionalFormatting>
  <conditionalFormatting sqref="AH15">
    <cfRule type="cellIs" dxfId="319" priority="550" operator="lessThan">
      <formula>$C$4</formula>
    </cfRule>
  </conditionalFormatting>
  <conditionalFormatting sqref="AH16">
    <cfRule type="cellIs" dxfId="318" priority="551" operator="lessThan">
      <formula>$C$4</formula>
    </cfRule>
  </conditionalFormatting>
  <conditionalFormatting sqref="AH17">
    <cfRule type="cellIs" dxfId="317" priority="552" operator="lessThan">
      <formula>$C$4</formula>
    </cfRule>
  </conditionalFormatting>
  <conditionalFormatting sqref="AH18">
    <cfRule type="cellIs" dxfId="316" priority="553" operator="lessThan">
      <formula>$C$4</formula>
    </cfRule>
  </conditionalFormatting>
  <conditionalFormatting sqref="AH19">
    <cfRule type="cellIs" dxfId="315" priority="554" operator="lessThan">
      <formula>$C$4</formula>
    </cfRule>
  </conditionalFormatting>
  <conditionalFormatting sqref="AH20">
    <cfRule type="cellIs" dxfId="314" priority="555" operator="lessThan">
      <formula>$C$4</formula>
    </cfRule>
  </conditionalFormatting>
  <conditionalFormatting sqref="AH21">
    <cfRule type="cellIs" dxfId="313" priority="556" operator="lessThan">
      <formula>$C$4</formula>
    </cfRule>
  </conditionalFormatting>
  <conditionalFormatting sqref="AH22">
    <cfRule type="cellIs" dxfId="312" priority="557" operator="lessThan">
      <formula>$C$4</formula>
    </cfRule>
  </conditionalFormatting>
  <conditionalFormatting sqref="AH23">
    <cfRule type="cellIs" dxfId="311" priority="558" operator="lessThan">
      <formula>$C$4</formula>
    </cfRule>
  </conditionalFormatting>
  <conditionalFormatting sqref="AH24">
    <cfRule type="cellIs" dxfId="310" priority="559" operator="lessThan">
      <formula>$C$4</formula>
    </cfRule>
  </conditionalFormatting>
  <conditionalFormatting sqref="AH25">
    <cfRule type="cellIs" dxfId="309" priority="560" operator="lessThan">
      <formula>$C$4</formula>
    </cfRule>
  </conditionalFormatting>
  <conditionalFormatting sqref="AH26">
    <cfRule type="cellIs" dxfId="308" priority="561" operator="lessThan">
      <formula>$C$4</formula>
    </cfRule>
  </conditionalFormatting>
  <conditionalFormatting sqref="AH27">
    <cfRule type="cellIs" dxfId="307" priority="562" operator="lessThan">
      <formula>$C$4</formula>
    </cfRule>
  </conditionalFormatting>
  <conditionalFormatting sqref="AH28">
    <cfRule type="cellIs" dxfId="306" priority="563" operator="lessThan">
      <formula>$C$4</formula>
    </cfRule>
  </conditionalFormatting>
  <conditionalFormatting sqref="AH29">
    <cfRule type="cellIs" dxfId="305" priority="564" operator="lessThan">
      <formula>$C$4</formula>
    </cfRule>
  </conditionalFormatting>
  <conditionalFormatting sqref="AH30">
    <cfRule type="cellIs" dxfId="304" priority="565" operator="lessThan">
      <formula>$C$4</formula>
    </cfRule>
  </conditionalFormatting>
  <conditionalFormatting sqref="AH31">
    <cfRule type="cellIs" dxfId="303" priority="566" operator="lessThan">
      <formula>$C$4</formula>
    </cfRule>
  </conditionalFormatting>
  <conditionalFormatting sqref="AH32">
    <cfRule type="cellIs" dxfId="302" priority="567" operator="lessThan">
      <formula>$C$4</formula>
    </cfRule>
  </conditionalFormatting>
  <conditionalFormatting sqref="AH33">
    <cfRule type="cellIs" dxfId="301" priority="568" operator="lessThan">
      <formula>$C$4</formula>
    </cfRule>
  </conditionalFormatting>
  <conditionalFormatting sqref="AH34">
    <cfRule type="cellIs" dxfId="300" priority="569" operator="lessThan">
      <formula>$C$4</formula>
    </cfRule>
  </conditionalFormatting>
  <conditionalFormatting sqref="AH35">
    <cfRule type="cellIs" dxfId="299" priority="570" operator="lessThan">
      <formula>$C$4</formula>
    </cfRule>
  </conditionalFormatting>
  <conditionalFormatting sqref="AH36">
    <cfRule type="cellIs" dxfId="298" priority="571" operator="lessThan">
      <formula>$C$4</formula>
    </cfRule>
  </conditionalFormatting>
  <conditionalFormatting sqref="AH37">
    <cfRule type="cellIs" dxfId="297" priority="572" operator="lessThan">
      <formula>$C$4</formula>
    </cfRule>
  </conditionalFormatting>
  <conditionalFormatting sqref="AH38">
    <cfRule type="cellIs" dxfId="296" priority="573" operator="lessThan">
      <formula>$C$4</formula>
    </cfRule>
  </conditionalFormatting>
  <conditionalFormatting sqref="AH39">
    <cfRule type="cellIs" dxfId="295" priority="574" operator="lessThan">
      <formula>$C$4</formula>
    </cfRule>
  </conditionalFormatting>
  <conditionalFormatting sqref="AH40">
    <cfRule type="cellIs" dxfId="294" priority="575" operator="lessThan">
      <formula>$C$4</formula>
    </cfRule>
  </conditionalFormatting>
  <conditionalFormatting sqref="AH41">
    <cfRule type="cellIs" dxfId="293" priority="576" operator="lessThan">
      <formula>$C$4</formula>
    </cfRule>
  </conditionalFormatting>
  <conditionalFormatting sqref="AH42">
    <cfRule type="cellIs" dxfId="292" priority="577" operator="lessThan">
      <formula>$C$4</formula>
    </cfRule>
  </conditionalFormatting>
  <conditionalFormatting sqref="AH43">
    <cfRule type="cellIs" dxfId="291" priority="578" operator="lessThan">
      <formula>$C$4</formula>
    </cfRule>
  </conditionalFormatting>
  <conditionalFormatting sqref="AH44">
    <cfRule type="cellIs" dxfId="290" priority="579" operator="lessThan">
      <formula>$C$4</formula>
    </cfRule>
  </conditionalFormatting>
  <conditionalFormatting sqref="AH45">
    <cfRule type="cellIs" dxfId="289" priority="580" operator="lessThan">
      <formula>$C$4</formula>
    </cfRule>
  </conditionalFormatting>
  <conditionalFormatting sqref="AH46">
    <cfRule type="cellIs" dxfId="288" priority="581" operator="lessThan">
      <formula>$C$4</formula>
    </cfRule>
  </conditionalFormatting>
  <conditionalFormatting sqref="AI11">
    <cfRule type="cellIs" dxfId="287" priority="582" operator="lessThan">
      <formula>$C$4</formula>
    </cfRule>
  </conditionalFormatting>
  <conditionalFormatting sqref="AI12">
    <cfRule type="cellIs" dxfId="286" priority="583" operator="lessThan">
      <formula>$C$4</formula>
    </cfRule>
  </conditionalFormatting>
  <conditionalFormatting sqref="AI13">
    <cfRule type="cellIs" dxfId="285" priority="584" operator="lessThan">
      <formula>$C$4</formula>
    </cfRule>
  </conditionalFormatting>
  <conditionalFormatting sqref="AI14">
    <cfRule type="cellIs" dxfId="284" priority="585" operator="lessThan">
      <formula>$C$4</formula>
    </cfRule>
  </conditionalFormatting>
  <conditionalFormatting sqref="AI15">
    <cfRule type="cellIs" dxfId="283" priority="586" operator="lessThan">
      <formula>$C$4</formula>
    </cfRule>
  </conditionalFormatting>
  <conditionalFormatting sqref="AI16">
    <cfRule type="cellIs" dxfId="282" priority="587" operator="lessThan">
      <formula>$C$4</formula>
    </cfRule>
  </conditionalFormatting>
  <conditionalFormatting sqref="AI17">
    <cfRule type="cellIs" dxfId="281" priority="588" operator="lessThan">
      <formula>$C$4</formula>
    </cfRule>
  </conditionalFormatting>
  <conditionalFormatting sqref="AI18">
    <cfRule type="cellIs" dxfId="280" priority="589" operator="lessThan">
      <formula>$C$4</formula>
    </cfRule>
  </conditionalFormatting>
  <conditionalFormatting sqref="AI19">
    <cfRule type="cellIs" dxfId="279" priority="590" operator="lessThan">
      <formula>$C$4</formula>
    </cfRule>
  </conditionalFormatting>
  <conditionalFormatting sqref="AI20">
    <cfRule type="cellIs" dxfId="278" priority="591" operator="lessThan">
      <formula>$C$4</formula>
    </cfRule>
  </conditionalFormatting>
  <conditionalFormatting sqref="AI21">
    <cfRule type="cellIs" dxfId="277" priority="592" operator="lessThan">
      <formula>$C$4</formula>
    </cfRule>
  </conditionalFormatting>
  <conditionalFormatting sqref="AI22">
    <cfRule type="cellIs" dxfId="276" priority="593" operator="lessThan">
      <formula>$C$4</formula>
    </cfRule>
  </conditionalFormatting>
  <conditionalFormatting sqref="AI23">
    <cfRule type="cellIs" dxfId="275" priority="594" operator="lessThan">
      <formula>$C$4</formula>
    </cfRule>
  </conditionalFormatting>
  <conditionalFormatting sqref="AI24">
    <cfRule type="cellIs" dxfId="274" priority="595" operator="lessThan">
      <formula>$C$4</formula>
    </cfRule>
  </conditionalFormatting>
  <conditionalFormatting sqref="AI25">
    <cfRule type="cellIs" dxfId="273" priority="596" operator="lessThan">
      <formula>$C$4</formula>
    </cfRule>
  </conditionalFormatting>
  <conditionalFormatting sqref="AI26">
    <cfRule type="cellIs" dxfId="272" priority="597" operator="lessThan">
      <formula>$C$4</formula>
    </cfRule>
  </conditionalFormatting>
  <conditionalFormatting sqref="AI27">
    <cfRule type="cellIs" dxfId="271" priority="598" operator="lessThan">
      <formula>$C$4</formula>
    </cfRule>
  </conditionalFormatting>
  <conditionalFormatting sqref="AI28">
    <cfRule type="cellIs" dxfId="270" priority="599" operator="lessThan">
      <formula>$C$4</formula>
    </cfRule>
  </conditionalFormatting>
  <conditionalFormatting sqref="AI29">
    <cfRule type="cellIs" dxfId="269" priority="600" operator="lessThan">
      <formula>$C$4</formula>
    </cfRule>
  </conditionalFormatting>
  <conditionalFormatting sqref="AI30">
    <cfRule type="cellIs" dxfId="268" priority="601" operator="lessThan">
      <formula>$C$4</formula>
    </cfRule>
  </conditionalFormatting>
  <conditionalFormatting sqref="AI31">
    <cfRule type="cellIs" dxfId="267" priority="602" operator="lessThan">
      <formula>$C$4</formula>
    </cfRule>
  </conditionalFormatting>
  <conditionalFormatting sqref="AI32">
    <cfRule type="cellIs" dxfId="266" priority="603" operator="lessThan">
      <formula>$C$4</formula>
    </cfRule>
  </conditionalFormatting>
  <conditionalFormatting sqref="AI33">
    <cfRule type="cellIs" dxfId="265" priority="604" operator="lessThan">
      <formula>$C$4</formula>
    </cfRule>
  </conditionalFormatting>
  <conditionalFormatting sqref="AI34">
    <cfRule type="cellIs" dxfId="264" priority="605" operator="lessThan">
      <formula>$C$4</formula>
    </cfRule>
  </conditionalFormatting>
  <conditionalFormatting sqref="AI35">
    <cfRule type="cellIs" dxfId="263" priority="606" operator="lessThan">
      <formula>$C$4</formula>
    </cfRule>
  </conditionalFormatting>
  <conditionalFormatting sqref="AI36">
    <cfRule type="cellIs" dxfId="262" priority="607" operator="lessThan">
      <formula>$C$4</formula>
    </cfRule>
  </conditionalFormatting>
  <conditionalFormatting sqref="AI37">
    <cfRule type="cellIs" dxfId="261" priority="608" operator="lessThan">
      <formula>$C$4</formula>
    </cfRule>
  </conditionalFormatting>
  <conditionalFormatting sqref="AI38">
    <cfRule type="cellIs" dxfId="260" priority="609" operator="lessThan">
      <formula>$C$4</formula>
    </cfRule>
  </conditionalFormatting>
  <conditionalFormatting sqref="AI39">
    <cfRule type="cellIs" dxfId="259" priority="610" operator="lessThan">
      <formula>$C$4</formula>
    </cfRule>
  </conditionalFormatting>
  <conditionalFormatting sqref="AI40">
    <cfRule type="cellIs" dxfId="258" priority="611" operator="lessThan">
      <formula>$C$4</formula>
    </cfRule>
  </conditionalFormatting>
  <conditionalFormatting sqref="AI41">
    <cfRule type="cellIs" dxfId="257" priority="612" operator="lessThan">
      <formula>$C$4</formula>
    </cfRule>
  </conditionalFormatting>
  <conditionalFormatting sqref="AI42">
    <cfRule type="cellIs" dxfId="256" priority="613" operator="lessThan">
      <formula>$C$4</formula>
    </cfRule>
  </conditionalFormatting>
  <conditionalFormatting sqref="AI43">
    <cfRule type="cellIs" dxfId="255" priority="614" operator="lessThan">
      <formula>$C$4</formula>
    </cfRule>
  </conditionalFormatting>
  <conditionalFormatting sqref="AI44">
    <cfRule type="cellIs" dxfId="254" priority="615" operator="lessThan">
      <formula>$C$4</formula>
    </cfRule>
  </conditionalFormatting>
  <conditionalFormatting sqref="AI45">
    <cfRule type="cellIs" dxfId="253" priority="616" operator="lessThan">
      <formula>$C$4</formula>
    </cfRule>
  </conditionalFormatting>
  <conditionalFormatting sqref="AI46">
    <cfRule type="cellIs" dxfId="252" priority="617" operator="lessThan">
      <formula>$C$4</formula>
    </cfRule>
  </conditionalFormatting>
  <conditionalFormatting sqref="AE11">
    <cfRule type="cellIs" dxfId="251" priority="217" operator="lessThan">
      <formula>$C$4</formula>
    </cfRule>
  </conditionalFormatting>
  <conditionalFormatting sqref="AE12">
    <cfRule type="cellIs" dxfId="250" priority="218" operator="lessThan">
      <formula>$C$4</formula>
    </cfRule>
  </conditionalFormatting>
  <conditionalFormatting sqref="AE13">
    <cfRule type="cellIs" dxfId="249" priority="219" operator="lessThan">
      <formula>$C$4</formula>
    </cfRule>
  </conditionalFormatting>
  <conditionalFormatting sqref="AE14">
    <cfRule type="cellIs" dxfId="248" priority="220" operator="lessThan">
      <formula>$C$4</formula>
    </cfRule>
  </conditionalFormatting>
  <conditionalFormatting sqref="AE15">
    <cfRule type="cellIs" dxfId="247" priority="221" operator="lessThan">
      <formula>$C$4</formula>
    </cfRule>
  </conditionalFormatting>
  <conditionalFormatting sqref="AE16">
    <cfRule type="cellIs" dxfId="246" priority="222" operator="lessThan">
      <formula>$C$4</formula>
    </cfRule>
  </conditionalFormatting>
  <conditionalFormatting sqref="AE17">
    <cfRule type="cellIs" dxfId="245" priority="223" operator="lessThan">
      <formula>$C$4</formula>
    </cfRule>
  </conditionalFormatting>
  <conditionalFormatting sqref="AE18">
    <cfRule type="cellIs" dxfId="244" priority="224" operator="lessThan">
      <formula>$C$4</formula>
    </cfRule>
  </conditionalFormatting>
  <conditionalFormatting sqref="AE19">
    <cfRule type="cellIs" dxfId="243" priority="225" operator="lessThan">
      <formula>$C$4</formula>
    </cfRule>
  </conditionalFormatting>
  <conditionalFormatting sqref="AE20">
    <cfRule type="cellIs" dxfId="242" priority="226" operator="lessThan">
      <formula>$C$4</formula>
    </cfRule>
  </conditionalFormatting>
  <conditionalFormatting sqref="AE21">
    <cfRule type="cellIs" dxfId="241" priority="227" operator="lessThan">
      <formula>$C$4</formula>
    </cfRule>
  </conditionalFormatting>
  <conditionalFormatting sqref="AE22">
    <cfRule type="cellIs" dxfId="240" priority="228" operator="lessThan">
      <formula>$C$4</formula>
    </cfRule>
  </conditionalFormatting>
  <conditionalFormatting sqref="AE23">
    <cfRule type="cellIs" dxfId="239" priority="229" operator="lessThan">
      <formula>$C$4</formula>
    </cfRule>
  </conditionalFormatting>
  <conditionalFormatting sqref="AE24">
    <cfRule type="cellIs" dxfId="238" priority="230" operator="lessThan">
      <formula>$C$4</formula>
    </cfRule>
  </conditionalFormatting>
  <conditionalFormatting sqref="AE25">
    <cfRule type="cellIs" dxfId="237" priority="231" operator="lessThan">
      <formula>$C$4</formula>
    </cfRule>
  </conditionalFormatting>
  <conditionalFormatting sqref="AE26">
    <cfRule type="cellIs" dxfId="236" priority="232" operator="lessThan">
      <formula>$C$4</formula>
    </cfRule>
  </conditionalFormatting>
  <conditionalFormatting sqref="AE27">
    <cfRule type="cellIs" dxfId="235" priority="233" operator="lessThan">
      <formula>$C$4</formula>
    </cfRule>
  </conditionalFormatting>
  <conditionalFormatting sqref="AE28">
    <cfRule type="cellIs" dxfId="234" priority="234" operator="lessThan">
      <formula>$C$4</formula>
    </cfRule>
  </conditionalFormatting>
  <conditionalFormatting sqref="AE29">
    <cfRule type="cellIs" dxfId="233" priority="235" operator="lessThan">
      <formula>$C$4</formula>
    </cfRule>
  </conditionalFormatting>
  <conditionalFormatting sqref="AE30">
    <cfRule type="cellIs" dxfId="232" priority="236" operator="lessThan">
      <formula>$C$4</formula>
    </cfRule>
  </conditionalFormatting>
  <conditionalFormatting sqref="AE31">
    <cfRule type="cellIs" dxfId="231" priority="237" operator="lessThan">
      <formula>$C$4</formula>
    </cfRule>
  </conditionalFormatting>
  <conditionalFormatting sqref="AE32">
    <cfRule type="cellIs" dxfId="230" priority="238" operator="lessThan">
      <formula>$C$4</formula>
    </cfRule>
  </conditionalFormatting>
  <conditionalFormatting sqref="AE33">
    <cfRule type="cellIs" dxfId="229" priority="239" operator="lessThan">
      <formula>$C$4</formula>
    </cfRule>
  </conditionalFormatting>
  <conditionalFormatting sqref="AE34">
    <cfRule type="cellIs" dxfId="228" priority="240" operator="lessThan">
      <formula>$C$4</formula>
    </cfRule>
  </conditionalFormatting>
  <conditionalFormatting sqref="AE35">
    <cfRule type="cellIs" dxfId="227" priority="241" operator="lessThan">
      <formula>$C$4</formula>
    </cfRule>
  </conditionalFormatting>
  <conditionalFormatting sqref="AE36">
    <cfRule type="cellIs" dxfId="226" priority="242" operator="lessThan">
      <formula>$C$4</formula>
    </cfRule>
  </conditionalFormatting>
  <conditionalFormatting sqref="AE37">
    <cfRule type="cellIs" dxfId="225" priority="243" operator="lessThan">
      <formula>$C$4</formula>
    </cfRule>
  </conditionalFormatting>
  <conditionalFormatting sqref="AE38">
    <cfRule type="cellIs" dxfId="224" priority="244" operator="lessThan">
      <formula>$C$4</formula>
    </cfRule>
  </conditionalFormatting>
  <conditionalFormatting sqref="AE39">
    <cfRule type="cellIs" dxfId="223" priority="245" operator="lessThan">
      <formula>$C$4</formula>
    </cfRule>
  </conditionalFormatting>
  <conditionalFormatting sqref="AE40">
    <cfRule type="cellIs" dxfId="222" priority="246" operator="lessThan">
      <formula>$C$4</formula>
    </cfRule>
  </conditionalFormatting>
  <conditionalFormatting sqref="AE41">
    <cfRule type="cellIs" dxfId="221" priority="247" operator="lessThan">
      <formula>$C$4</formula>
    </cfRule>
  </conditionalFormatting>
  <conditionalFormatting sqref="AE42">
    <cfRule type="cellIs" dxfId="220" priority="248" operator="lessThan">
      <formula>$C$4</formula>
    </cfRule>
  </conditionalFormatting>
  <conditionalFormatting sqref="AE43">
    <cfRule type="cellIs" dxfId="219" priority="249" operator="lessThan">
      <formula>$C$4</formula>
    </cfRule>
  </conditionalFormatting>
  <conditionalFormatting sqref="AE44">
    <cfRule type="cellIs" dxfId="218" priority="250" operator="lessThan">
      <formula>$C$4</formula>
    </cfRule>
  </conditionalFormatting>
  <conditionalFormatting sqref="AE45">
    <cfRule type="cellIs" dxfId="217" priority="251" operator="lessThan">
      <formula>$C$4</formula>
    </cfRule>
  </conditionalFormatting>
  <conditionalFormatting sqref="AE46">
    <cfRule type="cellIs" dxfId="216" priority="252" operator="lessThan">
      <formula>$C$4</formula>
    </cfRule>
  </conditionalFormatting>
  <conditionalFormatting sqref="AX11">
    <cfRule type="cellIs" dxfId="215" priority="181" operator="lessThan">
      <formula>$C$4</formula>
    </cfRule>
  </conditionalFormatting>
  <conditionalFormatting sqref="AX12">
    <cfRule type="cellIs" dxfId="214" priority="182" operator="lessThan">
      <formula>$C$4</formula>
    </cfRule>
  </conditionalFormatting>
  <conditionalFormatting sqref="AX13">
    <cfRule type="cellIs" dxfId="213" priority="183" operator="lessThan">
      <formula>$C$4</formula>
    </cfRule>
  </conditionalFormatting>
  <conditionalFormatting sqref="AX14">
    <cfRule type="cellIs" dxfId="212" priority="184" operator="lessThan">
      <formula>$C$4</formula>
    </cfRule>
  </conditionalFormatting>
  <conditionalFormatting sqref="AX15">
    <cfRule type="cellIs" dxfId="211" priority="185" operator="lessThan">
      <formula>$C$4</formula>
    </cfRule>
  </conditionalFormatting>
  <conditionalFormatting sqref="AX16">
    <cfRule type="cellIs" dxfId="210" priority="186" operator="lessThan">
      <formula>$C$4</formula>
    </cfRule>
  </conditionalFormatting>
  <conditionalFormatting sqref="AX17">
    <cfRule type="cellIs" dxfId="209" priority="187" operator="lessThan">
      <formula>$C$4</formula>
    </cfRule>
  </conditionalFormatting>
  <conditionalFormatting sqref="AX18">
    <cfRule type="cellIs" dxfId="208" priority="188" operator="lessThan">
      <formula>$C$4</formula>
    </cfRule>
  </conditionalFormatting>
  <conditionalFormatting sqref="AX19">
    <cfRule type="cellIs" dxfId="207" priority="189" operator="lessThan">
      <formula>$C$4</formula>
    </cfRule>
  </conditionalFormatting>
  <conditionalFormatting sqref="AX20">
    <cfRule type="cellIs" dxfId="206" priority="190" operator="lessThan">
      <formula>$C$4</formula>
    </cfRule>
  </conditionalFormatting>
  <conditionalFormatting sqref="AX21">
    <cfRule type="cellIs" dxfId="205" priority="191" operator="lessThan">
      <formula>$C$4</formula>
    </cfRule>
  </conditionalFormatting>
  <conditionalFormatting sqref="AX22">
    <cfRule type="cellIs" dxfId="204" priority="192" operator="lessThan">
      <formula>$C$4</formula>
    </cfRule>
  </conditionalFormatting>
  <conditionalFormatting sqref="AX23">
    <cfRule type="cellIs" dxfId="203" priority="193" operator="lessThan">
      <formula>$C$4</formula>
    </cfRule>
  </conditionalFormatting>
  <conditionalFormatting sqref="AX24">
    <cfRule type="cellIs" dxfId="202" priority="194" operator="lessThan">
      <formula>$C$4</formula>
    </cfRule>
  </conditionalFormatting>
  <conditionalFormatting sqref="AX25">
    <cfRule type="cellIs" dxfId="201" priority="195" operator="lessThan">
      <formula>$C$4</formula>
    </cfRule>
  </conditionalFormatting>
  <conditionalFormatting sqref="AX26">
    <cfRule type="cellIs" dxfId="200" priority="196" operator="lessThan">
      <formula>$C$4</formula>
    </cfRule>
  </conditionalFormatting>
  <conditionalFormatting sqref="AX27">
    <cfRule type="cellIs" dxfId="199" priority="197" operator="lessThan">
      <formula>$C$4</formula>
    </cfRule>
  </conditionalFormatting>
  <conditionalFormatting sqref="AX28">
    <cfRule type="cellIs" dxfId="198" priority="198" operator="lessThan">
      <formula>$C$4</formula>
    </cfRule>
  </conditionalFormatting>
  <conditionalFormatting sqref="AX29">
    <cfRule type="cellIs" dxfId="197" priority="199" operator="lessThan">
      <formula>$C$4</formula>
    </cfRule>
  </conditionalFormatting>
  <conditionalFormatting sqref="AX30">
    <cfRule type="cellIs" dxfId="196" priority="200" operator="lessThan">
      <formula>$C$4</formula>
    </cfRule>
  </conditionalFormatting>
  <conditionalFormatting sqref="AX31">
    <cfRule type="cellIs" dxfId="195" priority="201" operator="lessThan">
      <formula>$C$4</formula>
    </cfRule>
  </conditionalFormatting>
  <conditionalFormatting sqref="AX32">
    <cfRule type="cellIs" dxfId="194" priority="202" operator="lessThan">
      <formula>$C$4</formula>
    </cfRule>
  </conditionalFormatting>
  <conditionalFormatting sqref="AX33">
    <cfRule type="cellIs" dxfId="193" priority="203" operator="lessThan">
      <formula>$C$4</formula>
    </cfRule>
  </conditionalFormatting>
  <conditionalFormatting sqref="AX34">
    <cfRule type="cellIs" dxfId="192" priority="204" operator="lessThan">
      <formula>$C$4</formula>
    </cfRule>
  </conditionalFormatting>
  <conditionalFormatting sqref="AX35">
    <cfRule type="cellIs" dxfId="191" priority="205" operator="lessThan">
      <formula>$C$4</formula>
    </cfRule>
  </conditionalFormatting>
  <conditionalFormatting sqref="AX36">
    <cfRule type="cellIs" dxfId="190" priority="206" operator="lessThan">
      <formula>$C$4</formula>
    </cfRule>
  </conditionalFormatting>
  <conditionalFormatting sqref="AX37">
    <cfRule type="cellIs" dxfId="189" priority="207" operator="lessThan">
      <formula>$C$4</formula>
    </cfRule>
  </conditionalFormatting>
  <conditionalFormatting sqref="AX38">
    <cfRule type="cellIs" dxfId="188" priority="208" operator="lessThan">
      <formula>$C$4</formula>
    </cfRule>
  </conditionalFormatting>
  <conditionalFormatting sqref="AX39">
    <cfRule type="cellIs" dxfId="187" priority="209" operator="lessThan">
      <formula>$C$4</formula>
    </cfRule>
  </conditionalFormatting>
  <conditionalFormatting sqref="AX40">
    <cfRule type="cellIs" dxfId="186" priority="210" operator="lessThan">
      <formula>$C$4</formula>
    </cfRule>
  </conditionalFormatting>
  <conditionalFormatting sqref="AX41">
    <cfRule type="cellIs" dxfId="185" priority="211" operator="lessThan">
      <formula>$C$4</formula>
    </cfRule>
  </conditionalFormatting>
  <conditionalFormatting sqref="AX42">
    <cfRule type="cellIs" dxfId="184" priority="212" operator="lessThan">
      <formula>$C$4</formula>
    </cfRule>
  </conditionalFormatting>
  <conditionalFormatting sqref="AX43">
    <cfRule type="cellIs" dxfId="183" priority="213" operator="lessThan">
      <formula>$C$4</formula>
    </cfRule>
  </conditionalFormatting>
  <conditionalFormatting sqref="AX44">
    <cfRule type="cellIs" dxfId="182" priority="214" operator="lessThan">
      <formula>$C$4</formula>
    </cfRule>
  </conditionalFormatting>
  <conditionalFormatting sqref="AX45">
    <cfRule type="cellIs" dxfId="181" priority="215" operator="lessThan">
      <formula>$C$4</formula>
    </cfRule>
  </conditionalFormatting>
  <conditionalFormatting sqref="AX46">
    <cfRule type="cellIs" dxfId="180" priority="216" operator="lessThan">
      <formula>$C$4</formula>
    </cfRule>
  </conditionalFormatting>
  <conditionalFormatting sqref="BB11">
    <cfRule type="cellIs" dxfId="179" priority="145" operator="lessThan">
      <formula>$C$4</formula>
    </cfRule>
  </conditionalFormatting>
  <conditionalFormatting sqref="BB12">
    <cfRule type="cellIs" dxfId="178" priority="146" operator="lessThan">
      <formula>$C$4</formula>
    </cfRule>
  </conditionalFormatting>
  <conditionalFormatting sqref="BB13">
    <cfRule type="cellIs" dxfId="177" priority="147" operator="lessThan">
      <formula>$C$4</formula>
    </cfRule>
  </conditionalFormatting>
  <conditionalFormatting sqref="BB14">
    <cfRule type="cellIs" dxfId="176" priority="148" operator="lessThan">
      <formula>$C$4</formula>
    </cfRule>
  </conditionalFormatting>
  <conditionalFormatting sqref="BB15">
    <cfRule type="cellIs" dxfId="175" priority="149" operator="lessThan">
      <formula>$C$4</formula>
    </cfRule>
  </conditionalFormatting>
  <conditionalFormatting sqref="BB16">
    <cfRule type="cellIs" dxfId="174" priority="150" operator="lessThan">
      <formula>$C$4</formula>
    </cfRule>
  </conditionalFormatting>
  <conditionalFormatting sqref="BB17">
    <cfRule type="cellIs" dxfId="173" priority="151" operator="lessThan">
      <formula>$C$4</formula>
    </cfRule>
  </conditionalFormatting>
  <conditionalFormatting sqref="BB18">
    <cfRule type="cellIs" dxfId="172" priority="152" operator="lessThan">
      <formula>$C$4</formula>
    </cfRule>
  </conditionalFormatting>
  <conditionalFormatting sqref="BB19">
    <cfRule type="cellIs" dxfId="171" priority="153" operator="lessThan">
      <formula>$C$4</formula>
    </cfRule>
  </conditionalFormatting>
  <conditionalFormatting sqref="BB20">
    <cfRule type="cellIs" dxfId="170" priority="154" operator="lessThan">
      <formula>$C$4</formula>
    </cfRule>
  </conditionalFormatting>
  <conditionalFormatting sqref="BB21">
    <cfRule type="cellIs" dxfId="169" priority="155" operator="lessThan">
      <formula>$C$4</formula>
    </cfRule>
  </conditionalFormatting>
  <conditionalFormatting sqref="BB22">
    <cfRule type="cellIs" dxfId="168" priority="156" operator="lessThan">
      <formula>$C$4</formula>
    </cfRule>
  </conditionalFormatting>
  <conditionalFormatting sqref="BB23">
    <cfRule type="cellIs" dxfId="167" priority="157" operator="lessThan">
      <formula>$C$4</formula>
    </cfRule>
  </conditionalFormatting>
  <conditionalFormatting sqref="BB24">
    <cfRule type="cellIs" dxfId="166" priority="158" operator="lessThan">
      <formula>$C$4</formula>
    </cfRule>
  </conditionalFormatting>
  <conditionalFormatting sqref="BB25">
    <cfRule type="cellIs" dxfId="165" priority="159" operator="lessThan">
      <formula>$C$4</formula>
    </cfRule>
  </conditionalFormatting>
  <conditionalFormatting sqref="BB26">
    <cfRule type="cellIs" dxfId="164" priority="160" operator="lessThan">
      <formula>$C$4</formula>
    </cfRule>
  </conditionalFormatting>
  <conditionalFormatting sqref="BB27">
    <cfRule type="cellIs" dxfId="163" priority="161" operator="lessThan">
      <formula>$C$4</formula>
    </cfRule>
  </conditionalFormatting>
  <conditionalFormatting sqref="BB28">
    <cfRule type="cellIs" dxfId="162" priority="162" operator="lessThan">
      <formula>$C$4</formula>
    </cfRule>
  </conditionalFormatting>
  <conditionalFormatting sqref="BB29">
    <cfRule type="cellIs" dxfId="161" priority="163" operator="lessThan">
      <formula>$C$4</formula>
    </cfRule>
  </conditionalFormatting>
  <conditionalFormatting sqref="BB30">
    <cfRule type="cellIs" dxfId="160" priority="164" operator="lessThan">
      <formula>$C$4</formula>
    </cfRule>
  </conditionalFormatting>
  <conditionalFormatting sqref="BB31">
    <cfRule type="cellIs" dxfId="159" priority="165" operator="lessThan">
      <formula>$C$4</formula>
    </cfRule>
  </conditionalFormatting>
  <conditionalFormatting sqref="BB32">
    <cfRule type="cellIs" dxfId="158" priority="166" operator="lessThan">
      <formula>$C$4</formula>
    </cfRule>
  </conditionalFormatting>
  <conditionalFormatting sqref="BB33">
    <cfRule type="cellIs" dxfId="157" priority="167" operator="lessThan">
      <formula>$C$4</formula>
    </cfRule>
  </conditionalFormatting>
  <conditionalFormatting sqref="BB34">
    <cfRule type="cellIs" dxfId="156" priority="168" operator="lessThan">
      <formula>$C$4</formula>
    </cfRule>
  </conditionalFormatting>
  <conditionalFormatting sqref="BB35">
    <cfRule type="cellIs" dxfId="155" priority="169" operator="lessThan">
      <formula>$C$4</formula>
    </cfRule>
  </conditionalFormatting>
  <conditionalFormatting sqref="BB36">
    <cfRule type="cellIs" dxfId="154" priority="170" operator="lessThan">
      <formula>$C$4</formula>
    </cfRule>
  </conditionalFormatting>
  <conditionalFormatting sqref="BB37">
    <cfRule type="cellIs" dxfId="153" priority="171" operator="lessThan">
      <formula>$C$4</formula>
    </cfRule>
  </conditionalFormatting>
  <conditionalFormatting sqref="BB38">
    <cfRule type="cellIs" dxfId="152" priority="172" operator="lessThan">
      <formula>$C$4</formula>
    </cfRule>
  </conditionalFormatting>
  <conditionalFormatting sqref="BB39">
    <cfRule type="cellIs" dxfId="151" priority="173" operator="lessThan">
      <formula>$C$4</formula>
    </cfRule>
  </conditionalFormatting>
  <conditionalFormatting sqref="BB40">
    <cfRule type="cellIs" dxfId="150" priority="174" operator="lessThan">
      <formula>$C$4</formula>
    </cfRule>
  </conditionalFormatting>
  <conditionalFormatting sqref="BB41">
    <cfRule type="cellIs" dxfId="149" priority="175" operator="lessThan">
      <formula>$C$4</formula>
    </cfRule>
  </conditionalFormatting>
  <conditionalFormatting sqref="BB42">
    <cfRule type="cellIs" dxfId="148" priority="176" operator="lessThan">
      <formula>$C$4</formula>
    </cfRule>
  </conditionalFormatting>
  <conditionalFormatting sqref="BB43">
    <cfRule type="cellIs" dxfId="147" priority="177" operator="lessThan">
      <formula>$C$4</formula>
    </cfRule>
  </conditionalFormatting>
  <conditionalFormatting sqref="BB44">
    <cfRule type="cellIs" dxfId="146" priority="178" operator="lessThan">
      <formula>$C$4</formula>
    </cfRule>
  </conditionalFormatting>
  <conditionalFormatting sqref="BB45">
    <cfRule type="cellIs" dxfId="145" priority="179" operator="lessThan">
      <formula>$C$4</formula>
    </cfRule>
  </conditionalFormatting>
  <conditionalFormatting sqref="BB46">
    <cfRule type="cellIs" dxfId="144" priority="180" operator="lessThan">
      <formula>$C$4</formula>
    </cfRule>
  </conditionalFormatting>
  <conditionalFormatting sqref="BX11">
    <cfRule type="cellIs" dxfId="143" priority="109" operator="lessThan">
      <formula>$C$4</formula>
    </cfRule>
  </conditionalFormatting>
  <conditionalFormatting sqref="BX12">
    <cfRule type="cellIs" dxfId="142" priority="110" operator="lessThan">
      <formula>$C$4</formula>
    </cfRule>
  </conditionalFormatting>
  <conditionalFormatting sqref="BX13">
    <cfRule type="cellIs" dxfId="141" priority="111" operator="lessThan">
      <formula>$C$4</formula>
    </cfRule>
  </conditionalFormatting>
  <conditionalFormatting sqref="BX14">
    <cfRule type="cellIs" dxfId="140" priority="112" operator="lessThan">
      <formula>$C$4</formula>
    </cfRule>
  </conditionalFormatting>
  <conditionalFormatting sqref="BX15">
    <cfRule type="cellIs" dxfId="139" priority="113" operator="lessThan">
      <formula>$C$4</formula>
    </cfRule>
  </conditionalFormatting>
  <conditionalFormatting sqref="BX16">
    <cfRule type="cellIs" dxfId="138" priority="114" operator="lessThan">
      <formula>$C$4</formula>
    </cfRule>
  </conditionalFormatting>
  <conditionalFormatting sqref="BX17">
    <cfRule type="cellIs" dxfId="137" priority="115" operator="lessThan">
      <formula>$C$4</formula>
    </cfRule>
  </conditionalFormatting>
  <conditionalFormatting sqref="BX18">
    <cfRule type="cellIs" dxfId="136" priority="116" operator="lessThan">
      <formula>$C$4</formula>
    </cfRule>
  </conditionalFormatting>
  <conditionalFormatting sqref="BX19">
    <cfRule type="cellIs" dxfId="135" priority="117" operator="lessThan">
      <formula>$C$4</formula>
    </cfRule>
  </conditionalFormatting>
  <conditionalFormatting sqref="BX20">
    <cfRule type="cellIs" dxfId="134" priority="118" operator="lessThan">
      <formula>$C$4</formula>
    </cfRule>
  </conditionalFormatting>
  <conditionalFormatting sqref="BX21">
    <cfRule type="cellIs" dxfId="133" priority="119" operator="lessThan">
      <formula>$C$4</formula>
    </cfRule>
  </conditionalFormatting>
  <conditionalFormatting sqref="BX22">
    <cfRule type="cellIs" dxfId="132" priority="120" operator="lessThan">
      <formula>$C$4</formula>
    </cfRule>
  </conditionalFormatting>
  <conditionalFormatting sqref="BX23">
    <cfRule type="cellIs" dxfId="131" priority="121" operator="lessThan">
      <formula>$C$4</formula>
    </cfRule>
  </conditionalFormatting>
  <conditionalFormatting sqref="BX24">
    <cfRule type="cellIs" dxfId="130" priority="122" operator="lessThan">
      <formula>$C$4</formula>
    </cfRule>
  </conditionalFormatting>
  <conditionalFormatting sqref="BX25">
    <cfRule type="cellIs" dxfId="129" priority="123" operator="lessThan">
      <formula>$C$4</formula>
    </cfRule>
  </conditionalFormatting>
  <conditionalFormatting sqref="BX26">
    <cfRule type="cellIs" dxfId="128" priority="124" operator="lessThan">
      <formula>$C$4</formula>
    </cfRule>
  </conditionalFormatting>
  <conditionalFormatting sqref="BX27">
    <cfRule type="cellIs" dxfId="127" priority="125" operator="lessThan">
      <formula>$C$4</formula>
    </cfRule>
  </conditionalFormatting>
  <conditionalFormatting sqref="BX28">
    <cfRule type="cellIs" dxfId="126" priority="126" operator="lessThan">
      <formula>$C$4</formula>
    </cfRule>
  </conditionalFormatting>
  <conditionalFormatting sqref="BX29">
    <cfRule type="cellIs" dxfId="125" priority="127" operator="lessThan">
      <formula>$C$4</formula>
    </cfRule>
  </conditionalFormatting>
  <conditionalFormatting sqref="BX30">
    <cfRule type="cellIs" dxfId="124" priority="128" operator="lessThan">
      <formula>$C$4</formula>
    </cfRule>
  </conditionalFormatting>
  <conditionalFormatting sqref="BX31">
    <cfRule type="cellIs" dxfId="123" priority="129" operator="lessThan">
      <formula>$C$4</formula>
    </cfRule>
  </conditionalFormatting>
  <conditionalFormatting sqref="BX32">
    <cfRule type="cellIs" dxfId="122" priority="130" operator="lessThan">
      <formula>$C$4</formula>
    </cfRule>
  </conditionalFormatting>
  <conditionalFormatting sqref="BX33">
    <cfRule type="cellIs" dxfId="121" priority="131" operator="lessThan">
      <formula>$C$4</formula>
    </cfRule>
  </conditionalFormatting>
  <conditionalFormatting sqref="BX34">
    <cfRule type="cellIs" dxfId="120" priority="132" operator="lessThan">
      <formula>$C$4</formula>
    </cfRule>
  </conditionalFormatting>
  <conditionalFormatting sqref="BX35">
    <cfRule type="cellIs" dxfId="119" priority="133" operator="lessThan">
      <formula>$C$4</formula>
    </cfRule>
  </conditionalFormatting>
  <conditionalFormatting sqref="BX36">
    <cfRule type="cellIs" dxfId="118" priority="134" operator="lessThan">
      <formula>$C$4</formula>
    </cfRule>
  </conditionalFormatting>
  <conditionalFormatting sqref="BX37">
    <cfRule type="cellIs" dxfId="117" priority="135" operator="lessThan">
      <formula>$C$4</formula>
    </cfRule>
  </conditionalFormatting>
  <conditionalFormatting sqref="BX38">
    <cfRule type="cellIs" dxfId="116" priority="136" operator="lessThan">
      <formula>$C$4</formula>
    </cfRule>
  </conditionalFormatting>
  <conditionalFormatting sqref="BX39">
    <cfRule type="cellIs" dxfId="115" priority="137" operator="lessThan">
      <formula>$C$4</formula>
    </cfRule>
  </conditionalFormatting>
  <conditionalFormatting sqref="BX40">
    <cfRule type="cellIs" dxfId="114" priority="138" operator="lessThan">
      <formula>$C$4</formula>
    </cfRule>
  </conditionalFormatting>
  <conditionalFormatting sqref="BX41">
    <cfRule type="cellIs" dxfId="113" priority="139" operator="lessThan">
      <formula>$C$4</formula>
    </cfRule>
  </conditionalFormatting>
  <conditionalFormatting sqref="BX42">
    <cfRule type="cellIs" dxfId="112" priority="140" operator="lessThan">
      <formula>$C$4</formula>
    </cfRule>
  </conditionalFormatting>
  <conditionalFormatting sqref="BX43">
    <cfRule type="cellIs" dxfId="111" priority="141" operator="lessThan">
      <formula>$C$4</formula>
    </cfRule>
  </conditionalFormatting>
  <conditionalFormatting sqref="BX44">
    <cfRule type="cellIs" dxfId="110" priority="142" operator="lessThan">
      <formula>$C$4</formula>
    </cfRule>
  </conditionalFormatting>
  <conditionalFormatting sqref="BX45">
    <cfRule type="cellIs" dxfId="109" priority="143" operator="lessThan">
      <formula>$C$4</formula>
    </cfRule>
  </conditionalFormatting>
  <conditionalFormatting sqref="BX46">
    <cfRule type="cellIs" dxfId="108" priority="144" operator="lessThan">
      <formula>$C$4</formula>
    </cfRule>
  </conditionalFormatting>
  <conditionalFormatting sqref="BT11">
    <cfRule type="cellIs" dxfId="107" priority="73" operator="lessThan">
      <formula>$C$4</formula>
    </cfRule>
  </conditionalFormatting>
  <conditionalFormatting sqref="BT12">
    <cfRule type="cellIs" dxfId="106" priority="74" operator="lessThan">
      <formula>$C$4</formula>
    </cfRule>
  </conditionalFormatting>
  <conditionalFormatting sqref="BT13">
    <cfRule type="cellIs" dxfId="105" priority="75" operator="lessThan">
      <formula>$C$4</formula>
    </cfRule>
  </conditionalFormatting>
  <conditionalFormatting sqref="BT14">
    <cfRule type="cellIs" dxfId="104" priority="76" operator="lessThan">
      <formula>$C$4</formula>
    </cfRule>
  </conditionalFormatting>
  <conditionalFormatting sqref="BT15">
    <cfRule type="cellIs" dxfId="103" priority="77" operator="lessThan">
      <formula>$C$4</formula>
    </cfRule>
  </conditionalFormatting>
  <conditionalFormatting sqref="BT16">
    <cfRule type="cellIs" dxfId="102" priority="78" operator="lessThan">
      <formula>$C$4</formula>
    </cfRule>
  </conditionalFormatting>
  <conditionalFormatting sqref="BT17">
    <cfRule type="cellIs" dxfId="101" priority="79" operator="lessThan">
      <formula>$C$4</formula>
    </cfRule>
  </conditionalFormatting>
  <conditionalFormatting sqref="BT18">
    <cfRule type="cellIs" dxfId="100" priority="80" operator="lessThan">
      <formula>$C$4</formula>
    </cfRule>
  </conditionalFormatting>
  <conditionalFormatting sqref="BT19">
    <cfRule type="cellIs" dxfId="99" priority="81" operator="lessThan">
      <formula>$C$4</formula>
    </cfRule>
  </conditionalFormatting>
  <conditionalFormatting sqref="BT20">
    <cfRule type="cellIs" dxfId="98" priority="82" operator="lessThan">
      <formula>$C$4</formula>
    </cfRule>
  </conditionalFormatting>
  <conditionalFormatting sqref="BT21">
    <cfRule type="cellIs" dxfId="97" priority="83" operator="lessThan">
      <formula>$C$4</formula>
    </cfRule>
  </conditionalFormatting>
  <conditionalFormatting sqref="BT22">
    <cfRule type="cellIs" dxfId="96" priority="84" operator="lessThan">
      <formula>$C$4</formula>
    </cfRule>
  </conditionalFormatting>
  <conditionalFormatting sqref="BT23">
    <cfRule type="cellIs" dxfId="95" priority="85" operator="lessThan">
      <formula>$C$4</formula>
    </cfRule>
  </conditionalFormatting>
  <conditionalFormatting sqref="BT24">
    <cfRule type="cellIs" dxfId="94" priority="86" operator="lessThan">
      <formula>$C$4</formula>
    </cfRule>
  </conditionalFormatting>
  <conditionalFormatting sqref="BT25">
    <cfRule type="cellIs" dxfId="93" priority="87" operator="lessThan">
      <formula>$C$4</formula>
    </cfRule>
  </conditionalFormatting>
  <conditionalFormatting sqref="BT26">
    <cfRule type="cellIs" dxfId="92" priority="88" operator="lessThan">
      <formula>$C$4</formula>
    </cfRule>
  </conditionalFormatting>
  <conditionalFormatting sqref="BT27">
    <cfRule type="cellIs" dxfId="91" priority="89" operator="lessThan">
      <formula>$C$4</formula>
    </cfRule>
  </conditionalFormatting>
  <conditionalFormatting sqref="BT28">
    <cfRule type="cellIs" dxfId="90" priority="90" operator="lessThan">
      <formula>$C$4</formula>
    </cfRule>
  </conditionalFormatting>
  <conditionalFormatting sqref="BT29">
    <cfRule type="cellIs" dxfId="89" priority="91" operator="lessThan">
      <formula>$C$4</formula>
    </cfRule>
  </conditionalFormatting>
  <conditionalFormatting sqref="BT30">
    <cfRule type="cellIs" dxfId="88" priority="92" operator="lessThan">
      <formula>$C$4</formula>
    </cfRule>
  </conditionalFormatting>
  <conditionalFormatting sqref="BT31">
    <cfRule type="cellIs" dxfId="87" priority="93" operator="lessThan">
      <formula>$C$4</formula>
    </cfRule>
  </conditionalFormatting>
  <conditionalFormatting sqref="BT32">
    <cfRule type="cellIs" dxfId="86" priority="94" operator="lessThan">
      <formula>$C$4</formula>
    </cfRule>
  </conditionalFormatting>
  <conditionalFormatting sqref="BT33">
    <cfRule type="cellIs" dxfId="85" priority="95" operator="lessThan">
      <formula>$C$4</formula>
    </cfRule>
  </conditionalFormatting>
  <conditionalFormatting sqref="BT34">
    <cfRule type="cellIs" dxfId="84" priority="96" operator="lessThan">
      <formula>$C$4</formula>
    </cfRule>
  </conditionalFormatting>
  <conditionalFormatting sqref="BT35">
    <cfRule type="cellIs" dxfId="83" priority="97" operator="lessThan">
      <formula>$C$4</formula>
    </cfRule>
  </conditionalFormatting>
  <conditionalFormatting sqref="BT36">
    <cfRule type="cellIs" dxfId="82" priority="98" operator="lessThan">
      <formula>$C$4</formula>
    </cfRule>
  </conditionalFormatting>
  <conditionalFormatting sqref="BT37">
    <cfRule type="cellIs" dxfId="81" priority="99" operator="lessThan">
      <formula>$C$4</formula>
    </cfRule>
  </conditionalFormatting>
  <conditionalFormatting sqref="BT38">
    <cfRule type="cellIs" dxfId="80" priority="100" operator="lessThan">
      <formula>$C$4</formula>
    </cfRule>
  </conditionalFormatting>
  <conditionalFormatting sqref="BT39">
    <cfRule type="cellIs" dxfId="79" priority="101" operator="lessThan">
      <formula>$C$4</formula>
    </cfRule>
  </conditionalFormatting>
  <conditionalFormatting sqref="BT40">
    <cfRule type="cellIs" dxfId="78" priority="102" operator="lessThan">
      <formula>$C$4</formula>
    </cfRule>
  </conditionalFormatting>
  <conditionalFormatting sqref="BT41">
    <cfRule type="cellIs" dxfId="77" priority="103" operator="lessThan">
      <formula>$C$4</formula>
    </cfRule>
  </conditionalFormatting>
  <conditionalFormatting sqref="BT42">
    <cfRule type="cellIs" dxfId="76" priority="104" operator="lessThan">
      <formula>$C$4</formula>
    </cfRule>
  </conditionalFormatting>
  <conditionalFormatting sqref="BT43">
    <cfRule type="cellIs" dxfId="75" priority="105" operator="lessThan">
      <formula>$C$4</formula>
    </cfRule>
  </conditionalFormatting>
  <conditionalFormatting sqref="BT44">
    <cfRule type="cellIs" dxfId="74" priority="106" operator="lessThan">
      <formula>$C$4</formula>
    </cfRule>
  </conditionalFormatting>
  <conditionalFormatting sqref="BT45">
    <cfRule type="cellIs" dxfId="73" priority="107" operator="lessThan">
      <formula>$C$4</formula>
    </cfRule>
  </conditionalFormatting>
  <conditionalFormatting sqref="BT46">
    <cfRule type="cellIs" dxfId="72" priority="108" operator="lessThan">
      <formula>$C$4</formula>
    </cfRule>
  </conditionalFormatting>
  <conditionalFormatting sqref="BZ11">
    <cfRule type="cellIs" dxfId="71" priority="37" operator="lessThan">
      <formula>$C$4</formula>
    </cfRule>
  </conditionalFormatting>
  <conditionalFormatting sqref="BZ12">
    <cfRule type="cellIs" dxfId="70" priority="38" operator="lessThan">
      <formula>$C$4</formula>
    </cfRule>
  </conditionalFormatting>
  <conditionalFormatting sqref="BZ13">
    <cfRule type="cellIs" dxfId="69" priority="39" operator="lessThan">
      <formula>$C$4</formula>
    </cfRule>
  </conditionalFormatting>
  <conditionalFormatting sqref="BZ14">
    <cfRule type="cellIs" dxfId="68" priority="40" operator="lessThan">
      <formula>$C$4</formula>
    </cfRule>
  </conditionalFormatting>
  <conditionalFormatting sqref="BZ15">
    <cfRule type="cellIs" dxfId="67" priority="41" operator="lessThan">
      <formula>$C$4</formula>
    </cfRule>
  </conditionalFormatting>
  <conditionalFormatting sqref="BZ16">
    <cfRule type="cellIs" dxfId="66" priority="42" operator="lessThan">
      <formula>$C$4</formula>
    </cfRule>
  </conditionalFormatting>
  <conditionalFormatting sqref="BZ17">
    <cfRule type="cellIs" dxfId="65" priority="43" operator="lessThan">
      <formula>$C$4</formula>
    </cfRule>
  </conditionalFormatting>
  <conditionalFormatting sqref="BZ18">
    <cfRule type="cellIs" dxfId="64" priority="44" operator="lessThan">
      <formula>$C$4</formula>
    </cfRule>
  </conditionalFormatting>
  <conditionalFormatting sqref="BZ19">
    <cfRule type="cellIs" dxfId="63" priority="45" operator="lessThan">
      <formula>$C$4</formula>
    </cfRule>
  </conditionalFormatting>
  <conditionalFormatting sqref="BZ20">
    <cfRule type="cellIs" dxfId="62" priority="46" operator="lessThan">
      <formula>$C$4</formula>
    </cfRule>
  </conditionalFormatting>
  <conditionalFormatting sqref="BZ21">
    <cfRule type="cellIs" dxfId="61" priority="47" operator="lessThan">
      <formula>$C$4</formula>
    </cfRule>
  </conditionalFormatting>
  <conditionalFormatting sqref="BZ22">
    <cfRule type="cellIs" dxfId="60" priority="48" operator="lessThan">
      <formula>$C$4</formula>
    </cfRule>
  </conditionalFormatting>
  <conditionalFormatting sqref="BZ23">
    <cfRule type="cellIs" dxfId="59" priority="49" operator="lessThan">
      <formula>$C$4</formula>
    </cfRule>
  </conditionalFormatting>
  <conditionalFormatting sqref="BZ24">
    <cfRule type="cellIs" dxfId="58" priority="50" operator="lessThan">
      <formula>$C$4</formula>
    </cfRule>
  </conditionalFormatting>
  <conditionalFormatting sqref="BZ25">
    <cfRule type="cellIs" dxfId="57" priority="51" operator="lessThan">
      <formula>$C$4</formula>
    </cfRule>
  </conditionalFormatting>
  <conditionalFormatting sqref="BZ26">
    <cfRule type="cellIs" dxfId="56" priority="52" operator="lessThan">
      <formula>$C$4</formula>
    </cfRule>
  </conditionalFormatting>
  <conditionalFormatting sqref="BZ27">
    <cfRule type="cellIs" dxfId="55" priority="53" operator="lessThan">
      <formula>$C$4</formula>
    </cfRule>
  </conditionalFormatting>
  <conditionalFormatting sqref="BZ28">
    <cfRule type="cellIs" dxfId="54" priority="54" operator="lessThan">
      <formula>$C$4</formula>
    </cfRule>
  </conditionalFormatting>
  <conditionalFormatting sqref="BZ29">
    <cfRule type="cellIs" dxfId="53" priority="55" operator="lessThan">
      <formula>$C$4</formula>
    </cfRule>
  </conditionalFormatting>
  <conditionalFormatting sqref="BZ30">
    <cfRule type="cellIs" dxfId="52" priority="56" operator="lessThan">
      <formula>$C$4</formula>
    </cfRule>
  </conditionalFormatting>
  <conditionalFormatting sqref="BZ31">
    <cfRule type="cellIs" dxfId="51" priority="57" operator="lessThan">
      <formula>$C$4</formula>
    </cfRule>
  </conditionalFormatting>
  <conditionalFormatting sqref="BZ32">
    <cfRule type="cellIs" dxfId="50" priority="58" operator="lessThan">
      <formula>$C$4</formula>
    </cfRule>
  </conditionalFormatting>
  <conditionalFormatting sqref="BZ33">
    <cfRule type="cellIs" dxfId="49" priority="59" operator="lessThan">
      <formula>$C$4</formula>
    </cfRule>
  </conditionalFormatting>
  <conditionalFormatting sqref="BZ34">
    <cfRule type="cellIs" dxfId="48" priority="60" operator="lessThan">
      <formula>$C$4</formula>
    </cfRule>
  </conditionalFormatting>
  <conditionalFormatting sqref="BZ35">
    <cfRule type="cellIs" dxfId="47" priority="61" operator="lessThan">
      <formula>$C$4</formula>
    </cfRule>
  </conditionalFormatting>
  <conditionalFormatting sqref="BZ36">
    <cfRule type="cellIs" dxfId="46" priority="62" operator="lessThan">
      <formula>$C$4</formula>
    </cfRule>
  </conditionalFormatting>
  <conditionalFormatting sqref="BZ37">
    <cfRule type="cellIs" dxfId="45" priority="63" operator="lessThan">
      <formula>$C$4</formula>
    </cfRule>
  </conditionalFormatting>
  <conditionalFormatting sqref="BZ38">
    <cfRule type="cellIs" dxfId="44" priority="64" operator="lessThan">
      <formula>$C$4</formula>
    </cfRule>
  </conditionalFormatting>
  <conditionalFormatting sqref="BZ39">
    <cfRule type="cellIs" dxfId="43" priority="65" operator="lessThan">
      <formula>$C$4</formula>
    </cfRule>
  </conditionalFormatting>
  <conditionalFormatting sqref="BZ40">
    <cfRule type="cellIs" dxfId="42" priority="66" operator="lessThan">
      <formula>$C$4</formula>
    </cfRule>
  </conditionalFormatting>
  <conditionalFormatting sqref="BZ41">
    <cfRule type="cellIs" dxfId="41" priority="67" operator="lessThan">
      <formula>$C$4</formula>
    </cfRule>
  </conditionalFormatting>
  <conditionalFormatting sqref="BZ42">
    <cfRule type="cellIs" dxfId="40" priority="68" operator="lessThan">
      <formula>$C$4</formula>
    </cfRule>
  </conditionalFormatting>
  <conditionalFormatting sqref="BZ43">
    <cfRule type="cellIs" dxfId="39" priority="69" operator="lessThan">
      <formula>$C$4</formula>
    </cfRule>
  </conditionalFormatting>
  <conditionalFormatting sqref="BZ44">
    <cfRule type="cellIs" dxfId="38" priority="70" operator="lessThan">
      <formula>$C$4</formula>
    </cfRule>
  </conditionalFormatting>
  <conditionalFormatting sqref="BZ45">
    <cfRule type="cellIs" dxfId="37" priority="71" operator="lessThan">
      <formula>$C$4</formula>
    </cfRule>
  </conditionalFormatting>
  <conditionalFormatting sqref="BZ46">
    <cfRule type="cellIs" dxfId="36" priority="72" operator="lessThan">
      <formula>$C$4</formula>
    </cfRule>
  </conditionalFormatting>
  <conditionalFormatting sqref="CC11">
    <cfRule type="cellIs" dxfId="35" priority="1" operator="lessThan">
      <formula>$C$4</formula>
    </cfRule>
  </conditionalFormatting>
  <conditionalFormatting sqref="CC12">
    <cfRule type="cellIs" dxfId="34" priority="2" operator="lessThan">
      <formula>$C$4</formula>
    </cfRule>
  </conditionalFormatting>
  <conditionalFormatting sqref="CC13">
    <cfRule type="cellIs" dxfId="33" priority="3" operator="lessThan">
      <formula>$C$4</formula>
    </cfRule>
  </conditionalFormatting>
  <conditionalFormatting sqref="CC14">
    <cfRule type="cellIs" dxfId="32" priority="4" operator="lessThan">
      <formula>$C$4</formula>
    </cfRule>
  </conditionalFormatting>
  <conditionalFormatting sqref="CC15">
    <cfRule type="cellIs" dxfId="31" priority="5" operator="lessThan">
      <formula>$C$4</formula>
    </cfRule>
  </conditionalFormatting>
  <conditionalFormatting sqref="CC16">
    <cfRule type="cellIs" dxfId="30" priority="6" operator="lessThan">
      <formula>$C$4</formula>
    </cfRule>
  </conditionalFormatting>
  <conditionalFormatting sqref="CC17">
    <cfRule type="cellIs" dxfId="29" priority="7" operator="lessThan">
      <formula>$C$4</formula>
    </cfRule>
  </conditionalFormatting>
  <conditionalFormatting sqref="CC18">
    <cfRule type="cellIs" dxfId="28" priority="8" operator="lessThan">
      <formula>$C$4</formula>
    </cfRule>
  </conditionalFormatting>
  <conditionalFormatting sqref="CC19">
    <cfRule type="cellIs" dxfId="27" priority="9" operator="lessThan">
      <formula>$C$4</formula>
    </cfRule>
  </conditionalFormatting>
  <conditionalFormatting sqref="CC20">
    <cfRule type="cellIs" dxfId="26" priority="10" operator="lessThan">
      <formula>$C$4</formula>
    </cfRule>
  </conditionalFormatting>
  <conditionalFormatting sqref="CC21">
    <cfRule type="cellIs" dxfId="25" priority="11" operator="lessThan">
      <formula>$C$4</formula>
    </cfRule>
  </conditionalFormatting>
  <conditionalFormatting sqref="CC22">
    <cfRule type="cellIs" dxfId="24" priority="12" operator="lessThan">
      <formula>$C$4</formula>
    </cfRule>
  </conditionalFormatting>
  <conditionalFormatting sqref="CC23">
    <cfRule type="cellIs" dxfId="23" priority="13" operator="lessThan">
      <formula>$C$4</formula>
    </cfRule>
  </conditionalFormatting>
  <conditionalFormatting sqref="CC24">
    <cfRule type="cellIs" dxfId="22" priority="14" operator="lessThan">
      <formula>$C$4</formula>
    </cfRule>
  </conditionalFormatting>
  <conditionalFormatting sqref="CC25">
    <cfRule type="cellIs" dxfId="21" priority="15" operator="lessThan">
      <formula>$C$4</formula>
    </cfRule>
  </conditionalFormatting>
  <conditionalFormatting sqref="CC26">
    <cfRule type="cellIs" dxfId="20" priority="16" operator="lessThan">
      <formula>$C$4</formula>
    </cfRule>
  </conditionalFormatting>
  <conditionalFormatting sqref="CC27">
    <cfRule type="cellIs" dxfId="19" priority="17" operator="lessThan">
      <formula>$C$4</formula>
    </cfRule>
  </conditionalFormatting>
  <conditionalFormatting sqref="CC28">
    <cfRule type="cellIs" dxfId="18" priority="18" operator="lessThan">
      <formula>$C$4</formula>
    </cfRule>
  </conditionalFormatting>
  <conditionalFormatting sqref="CC29">
    <cfRule type="cellIs" dxfId="17" priority="19" operator="lessThan">
      <formula>$C$4</formula>
    </cfRule>
  </conditionalFormatting>
  <conditionalFormatting sqref="CC30">
    <cfRule type="cellIs" dxfId="16" priority="20" operator="lessThan">
      <formula>$C$4</formula>
    </cfRule>
  </conditionalFormatting>
  <conditionalFormatting sqref="CC31">
    <cfRule type="cellIs" dxfId="15" priority="21" operator="lessThan">
      <formula>$C$4</formula>
    </cfRule>
  </conditionalFormatting>
  <conditionalFormatting sqref="CC32">
    <cfRule type="cellIs" dxfId="14" priority="22" operator="lessThan">
      <formula>$C$4</formula>
    </cfRule>
  </conditionalFormatting>
  <conditionalFormatting sqref="CC33">
    <cfRule type="cellIs" dxfId="13" priority="23" operator="lessThan">
      <formula>$C$4</formula>
    </cfRule>
  </conditionalFormatting>
  <conditionalFormatting sqref="CC34">
    <cfRule type="cellIs" dxfId="12" priority="24" operator="lessThan">
      <formula>$C$4</formula>
    </cfRule>
  </conditionalFormatting>
  <conditionalFormatting sqref="CC35">
    <cfRule type="cellIs" dxfId="11" priority="25" operator="lessThan">
      <formula>$C$4</formula>
    </cfRule>
  </conditionalFormatting>
  <conditionalFormatting sqref="CC36">
    <cfRule type="cellIs" dxfId="10" priority="26" operator="lessThan">
      <formula>$C$4</formula>
    </cfRule>
  </conditionalFormatting>
  <conditionalFormatting sqref="CC37">
    <cfRule type="cellIs" dxfId="9" priority="27" operator="lessThan">
      <formula>$C$4</formula>
    </cfRule>
  </conditionalFormatting>
  <conditionalFormatting sqref="CC38">
    <cfRule type="cellIs" dxfId="8" priority="28" operator="lessThan">
      <formula>$C$4</formula>
    </cfRule>
  </conditionalFormatting>
  <conditionalFormatting sqref="CC39">
    <cfRule type="cellIs" dxfId="7" priority="29" operator="lessThan">
      <formula>$C$4</formula>
    </cfRule>
  </conditionalFormatting>
  <conditionalFormatting sqref="CC40">
    <cfRule type="cellIs" dxfId="6" priority="30" operator="lessThan">
      <formula>$C$4</formula>
    </cfRule>
  </conditionalFormatting>
  <conditionalFormatting sqref="CC41">
    <cfRule type="cellIs" dxfId="5" priority="31" operator="lessThan">
      <formula>$C$4</formula>
    </cfRule>
  </conditionalFormatting>
  <conditionalFormatting sqref="CC42">
    <cfRule type="cellIs" dxfId="4" priority="32" operator="lessThan">
      <formula>$C$4</formula>
    </cfRule>
  </conditionalFormatting>
  <conditionalFormatting sqref="CC43">
    <cfRule type="cellIs" dxfId="3" priority="33" operator="lessThan">
      <formula>$C$4</formula>
    </cfRule>
  </conditionalFormatting>
  <conditionalFormatting sqref="CC44">
    <cfRule type="cellIs" dxfId="2" priority="34" operator="lessThan">
      <formula>$C$4</formula>
    </cfRule>
  </conditionalFormatting>
  <conditionalFormatting sqref="CC45">
    <cfRule type="cellIs" dxfId="1" priority="35" operator="lessThan">
      <formula>$C$4</formula>
    </cfRule>
  </conditionalFormatting>
  <conditionalFormatting sqref="CC46">
    <cfRule type="cellIs" dxfId="0" priority="36" operator="lessThan">
      <formula>$C$4</formula>
    </cfRule>
  </conditionalFormatting>
  <dataValidations count="1">
    <dataValidation allowBlank="1" showInputMessage="1" showErrorMessage="1" sqref="T11:T60 CG11:CL60 BL11:BR60 CD11:CD60 CA11:CA60 BX47:BX60 BU11:BU60 AZ11:AZ60 BI11:BI60 BF11:BF60 BC11:BC60 AC11:AD60 AS11:AS60 AP11:AP60 AG11:AG60 Q11:Q60 Z11:Z60 AM11:AM60 W11:W60 AJ11:AJ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 IPS 5</vt:lpstr>
      <vt:lpstr>Sheet1</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DELL</cp:lastModifiedBy>
  <dcterms:created xsi:type="dcterms:W3CDTF">2015-09-01T09:01:01Z</dcterms:created>
  <dcterms:modified xsi:type="dcterms:W3CDTF">2018-12-10T04:51:51Z</dcterms:modified>
  <cp:category/>
</cp:coreProperties>
</file>